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0376" windowHeight="12228"/>
  </bookViews>
  <sheets>
    <sheet name="Bilanz TEUR" sheetId="2" r:id="rId1"/>
  </sheets>
  <definedNames>
    <definedName name="_xlnm.Print_Area" localSheetId="0">'Bilanz TEUR'!$A$1:$P$49</definedName>
  </definedNames>
  <calcPr calcId="125725"/>
</workbook>
</file>

<file path=xl/calcChain.xml><?xml version="1.0" encoding="utf-8"?>
<calcChain xmlns="http://schemas.openxmlformats.org/spreadsheetml/2006/main">
  <c r="E47" i="2"/>
  <c r="D37"/>
  <c r="E43"/>
  <c r="E27"/>
  <c r="L35"/>
  <c r="D38"/>
  <c r="D15"/>
  <c r="O37"/>
  <c r="O26"/>
  <c r="O21"/>
  <c r="O16"/>
  <c r="O47"/>
  <c r="G47"/>
  <c r="G43"/>
  <c r="G27"/>
  <c r="M37"/>
  <c r="M26"/>
  <c r="M21"/>
  <c r="M16"/>
  <c r="M47"/>
</calcChain>
</file>

<file path=xl/sharedStrings.xml><?xml version="1.0" encoding="utf-8"?>
<sst xmlns="http://schemas.openxmlformats.org/spreadsheetml/2006/main" count="121" uniqueCount="71">
  <si>
    <t>Eigenbetrieb Stadtentwässerung Stuttgart (SES)</t>
  </si>
  <si>
    <t>TEUR</t>
  </si>
  <si>
    <t>AKTIVA</t>
  </si>
  <si>
    <t>PASSIVA</t>
  </si>
  <si>
    <t>A.</t>
  </si>
  <si>
    <t>Anlagevermögen</t>
  </si>
  <si>
    <t>Eigenkapital</t>
  </si>
  <si>
    <t>I.</t>
  </si>
  <si>
    <t>Immaterielle Vermögensgegenstände</t>
  </si>
  <si>
    <t>Rücklagen</t>
  </si>
  <si>
    <t>1.</t>
  </si>
  <si>
    <t>Allgemeine Rücklage</t>
  </si>
  <si>
    <t>II.</t>
  </si>
  <si>
    <t>Sachanlagen</t>
  </si>
  <si>
    <t>Grundstücke und grundstücksgleiche Rechte</t>
  </si>
  <si>
    <t>mit Betriebs- und anderen Bauten</t>
  </si>
  <si>
    <t>2.</t>
  </si>
  <si>
    <t>mit Wohnbauten</t>
  </si>
  <si>
    <t>3.</t>
  </si>
  <si>
    <t>Abwasserreinigungsanlagen</t>
  </si>
  <si>
    <t>B.</t>
  </si>
  <si>
    <t>Abzugskapital</t>
  </si>
  <si>
    <t>4.</t>
  </si>
  <si>
    <t>Abwassersonderbauwerke</t>
  </si>
  <si>
    <t>Landeszuschüsse</t>
  </si>
  <si>
    <t xml:space="preserve">a) </t>
  </si>
  <si>
    <t>Regenbehandlungsanlagen</t>
  </si>
  <si>
    <t>Empfangene Ertragszuschüsse</t>
  </si>
  <si>
    <t xml:space="preserve">b) </t>
  </si>
  <si>
    <t>Pumpwerke</t>
  </si>
  <si>
    <t xml:space="preserve">c) </t>
  </si>
  <si>
    <t>5.</t>
  </si>
  <si>
    <t>Abwassersammlungsanlagen</t>
  </si>
  <si>
    <t>C.</t>
  </si>
  <si>
    <t>Rückstellungen</t>
  </si>
  <si>
    <t xml:space="preserve"> </t>
  </si>
  <si>
    <t>Haupt- und Ortssammler</t>
  </si>
  <si>
    <t>Pensionsrückstellungen</t>
  </si>
  <si>
    <t>6.</t>
  </si>
  <si>
    <t>Betriebs- und Geschäftsausstattung</t>
  </si>
  <si>
    <t>Sonstige Rückstellungen</t>
  </si>
  <si>
    <t>7.</t>
  </si>
  <si>
    <t>Geleistete Anzahlungen und Anlagen im Bau</t>
  </si>
  <si>
    <t>D.</t>
  </si>
  <si>
    <t>Verbindlichkeiten</t>
  </si>
  <si>
    <t>Umlaufvermögen</t>
  </si>
  <si>
    <t>Verbindlichkeiten gegenüber Kreditinstituten</t>
  </si>
  <si>
    <t>Verbindlichkeiten aus Lieferungen und Leistungen</t>
  </si>
  <si>
    <t>Vorräte</t>
  </si>
  <si>
    <t>Verbindlichkeiten gegenüber der Stadt</t>
  </si>
  <si>
    <t>Roh-, Hilfs- und Betriebsstoffe</t>
  </si>
  <si>
    <t>Betriebsmittelkonto</t>
  </si>
  <si>
    <t xml:space="preserve">Trägerdarlehen </t>
  </si>
  <si>
    <t>Darlehen</t>
  </si>
  <si>
    <t xml:space="preserve">d) </t>
  </si>
  <si>
    <t xml:space="preserve">Sonstige </t>
  </si>
  <si>
    <t>Forderungen aus Lieferungen und Leistungen</t>
  </si>
  <si>
    <t>Sonstige Verbindlichkeiten</t>
  </si>
  <si>
    <t>Forderungen an die Stadt</t>
  </si>
  <si>
    <t>c)</t>
  </si>
  <si>
    <t>Sonstige Forderungen</t>
  </si>
  <si>
    <t>Sonstige Vermögensgegenstände</t>
  </si>
  <si>
    <t>Rechnungsabgrenzungsposten</t>
  </si>
  <si>
    <t>E.</t>
  </si>
  <si>
    <t>Gewinn/Verlust</t>
  </si>
  <si>
    <t>Sonderbauwerke</t>
  </si>
  <si>
    <t>Forderungen und sonstige Vermögensgegnstände</t>
  </si>
  <si>
    <t>an Gebührenzahler</t>
  </si>
  <si>
    <t>an Anschlussgemeinden</t>
  </si>
  <si>
    <t>Jahresüberschuss</t>
  </si>
  <si>
    <t>Bilanz zum 31. Dezember 2015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</si>
</sst>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6"/>
      <name val="Arial"/>
      <family val="2"/>
    </font>
    <font>
      <b/>
      <sz val="16"/>
      <name val="Times New Roman"/>
      <family val="1"/>
    </font>
    <font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4" fillId="0" borderId="0" xfId="1" applyFont="1" applyFill="1"/>
    <xf numFmtId="0" fontId="2" fillId="0" borderId="0" xfId="1" applyFont="1" applyFill="1"/>
    <xf numFmtId="0" fontId="5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right"/>
    </xf>
    <xf numFmtId="0" fontId="3" fillId="0" borderId="0" xfId="1" applyFont="1"/>
    <xf numFmtId="4" fontId="2" fillId="0" borderId="0" xfId="1" applyNumberFormat="1" applyFont="1" applyFill="1"/>
    <xf numFmtId="3" fontId="2" fillId="0" borderId="0" xfId="1" applyNumberFormat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3" fontId="2" fillId="0" borderId="1" xfId="1" applyNumberFormat="1" applyFont="1" applyBorder="1"/>
    <xf numFmtId="4" fontId="2" fillId="0" borderId="0" xfId="1" applyNumberFormat="1" applyFont="1"/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3" fillId="0" borderId="0" xfId="1" applyFont="1" applyBorder="1"/>
    <xf numFmtId="0" fontId="3" fillId="0" borderId="0" xfId="1" applyFont="1" applyAlignment="1">
      <alignment horizontal="center"/>
    </xf>
    <xf numFmtId="0" fontId="3" fillId="0" borderId="0" xfId="1" applyFont="1" applyFill="1"/>
    <xf numFmtId="3" fontId="2" fillId="0" borderId="0" xfId="1" applyNumberFormat="1" applyFont="1" applyFill="1" applyBorder="1"/>
    <xf numFmtId="3" fontId="2" fillId="0" borderId="0" xfId="1" applyNumberFormat="1" applyFont="1" applyFill="1"/>
    <xf numFmtId="0" fontId="2" fillId="2" borderId="0" xfId="1" applyFont="1" applyFill="1"/>
    <xf numFmtId="3" fontId="2" fillId="2" borderId="0" xfId="1" applyNumberFormat="1" applyFont="1" applyFill="1"/>
    <xf numFmtId="3" fontId="2" fillId="2" borderId="1" xfId="1" applyNumberFormat="1" applyFont="1" applyFill="1" applyBorder="1"/>
    <xf numFmtId="0" fontId="3" fillId="2" borderId="0" xfId="1" applyFont="1" applyFill="1"/>
    <xf numFmtId="3" fontId="2" fillId="0" borderId="1" xfId="1" applyNumberFormat="1" applyFont="1" applyFill="1" applyBorder="1"/>
    <xf numFmtId="3" fontId="2" fillId="0" borderId="2" xfId="1" applyNumberFormat="1" applyFont="1" applyFill="1" applyBorder="1"/>
    <xf numFmtId="3" fontId="3" fillId="0" borderId="0" xfId="1" applyNumberFormat="1" applyFont="1" applyFill="1"/>
    <xf numFmtId="3" fontId="2" fillId="2" borderId="0" xfId="1" applyNumberFormat="1" applyFont="1" applyFill="1" applyBorder="1"/>
    <xf numFmtId="0" fontId="6" fillId="2" borderId="0" xfId="1" applyFont="1" applyFill="1" applyAlignment="1">
      <alignment horizontal="right"/>
    </xf>
    <xf numFmtId="3" fontId="6" fillId="2" borderId="0" xfId="1" applyNumberFormat="1" applyFont="1" applyFill="1"/>
    <xf numFmtId="14" fontId="2" fillId="0" borderId="0" xfId="1" applyNumberFormat="1" applyFont="1" applyAlignment="1">
      <alignment horizontal="center"/>
    </xf>
  </cellXfs>
  <cellStyles count="2">
    <cellStyle name="Standard" xfId="0" builtinId="0"/>
    <cellStyle name="Standard_~725732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8"/>
  <sheetViews>
    <sheetView tabSelected="1" zoomScale="75" zoomScaleNormal="100" workbookViewId="0">
      <selection activeCell="E48" sqref="E48"/>
    </sheetView>
  </sheetViews>
  <sheetFormatPr baseColWidth="10" defaultColWidth="11.44140625" defaultRowHeight="15.6"/>
  <cols>
    <col min="1" max="2" width="5.33203125" style="1" customWidth="1"/>
    <col min="3" max="3" width="52.6640625" style="1" customWidth="1"/>
    <col min="4" max="4" width="17.44140625" style="1" customWidth="1"/>
    <col min="5" max="7" width="18.6640625" style="1" customWidth="1"/>
    <col min="8" max="8" width="9.33203125" style="1" customWidth="1"/>
    <col min="9" max="10" width="4.33203125" style="1" customWidth="1"/>
    <col min="11" max="11" width="48.33203125" style="1" customWidth="1"/>
    <col min="12" max="15" width="18.6640625" style="1" customWidth="1"/>
    <col min="16" max="16" width="2.44140625" style="1" customWidth="1"/>
    <col min="17" max="16384" width="11.44140625" style="1"/>
  </cols>
  <sheetData>
    <row r="1" spans="1:16">
      <c r="O1" s="2"/>
    </row>
    <row r="2" spans="1:16" ht="21">
      <c r="L2" s="3"/>
      <c r="M2" s="4"/>
      <c r="N2" s="4"/>
    </row>
    <row r="3" spans="1:16" ht="20.399999999999999">
      <c r="A3" s="5" t="s">
        <v>0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20.399999999999999">
      <c r="A4" s="5" t="s">
        <v>70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>
      <c r="A5" s="8"/>
      <c r="B5" s="8"/>
    </row>
    <row r="6" spans="1:16">
      <c r="A6" s="8"/>
      <c r="B6" s="8"/>
      <c r="D6" s="34">
        <v>42369</v>
      </c>
      <c r="E6" s="34"/>
      <c r="F6" s="34">
        <v>42004</v>
      </c>
      <c r="G6" s="34"/>
      <c r="I6" s="8"/>
      <c r="J6" s="8"/>
      <c r="L6" s="34">
        <v>42369</v>
      </c>
      <c r="M6" s="34"/>
      <c r="N6" s="34">
        <v>42004</v>
      </c>
      <c r="O6" s="34"/>
    </row>
    <row r="7" spans="1:16">
      <c r="A7" s="8"/>
      <c r="B7" s="8"/>
      <c r="D7" s="9" t="s">
        <v>1</v>
      </c>
      <c r="E7" s="9" t="s">
        <v>1</v>
      </c>
      <c r="F7" s="9" t="s">
        <v>1</v>
      </c>
      <c r="G7" s="9" t="s">
        <v>1</v>
      </c>
      <c r="I7" s="8"/>
      <c r="J7" s="8"/>
      <c r="L7" s="9" t="s">
        <v>1</v>
      </c>
      <c r="M7" s="9" t="s">
        <v>1</v>
      </c>
      <c r="N7" s="9" t="s">
        <v>1</v>
      </c>
      <c r="O7" s="9" t="s">
        <v>1</v>
      </c>
    </row>
    <row r="8" spans="1:16" ht="18" customHeight="1">
      <c r="A8" s="10" t="s">
        <v>2</v>
      </c>
      <c r="B8" s="10"/>
      <c r="D8" s="4"/>
      <c r="E8" s="4"/>
      <c r="I8" s="10" t="s">
        <v>3</v>
      </c>
      <c r="J8" s="10"/>
      <c r="L8" s="4"/>
      <c r="M8" s="4"/>
    </row>
    <row r="9" spans="1:16" ht="18" customHeight="1">
      <c r="A9" s="8"/>
      <c r="B9" s="8"/>
      <c r="D9" s="4"/>
      <c r="E9" s="4"/>
      <c r="I9" s="8"/>
      <c r="J9" s="8"/>
      <c r="L9" s="11"/>
      <c r="M9" s="11"/>
      <c r="N9" s="12"/>
      <c r="O9" s="12"/>
    </row>
    <row r="10" spans="1:16" ht="18" customHeight="1">
      <c r="A10" s="13" t="s">
        <v>4</v>
      </c>
      <c r="B10" s="10" t="s">
        <v>5</v>
      </c>
      <c r="D10" s="11"/>
      <c r="E10" s="11"/>
      <c r="F10" s="12"/>
      <c r="G10" s="12"/>
      <c r="I10" s="13" t="s">
        <v>4</v>
      </c>
      <c r="J10" s="10" t="s">
        <v>6</v>
      </c>
      <c r="L10" s="4"/>
      <c r="M10" s="11"/>
      <c r="N10" s="12"/>
      <c r="O10" s="12"/>
    </row>
    <row r="11" spans="1:16" ht="18" customHeight="1">
      <c r="A11" s="13" t="s">
        <v>7</v>
      </c>
      <c r="B11" s="10" t="s">
        <v>8</v>
      </c>
      <c r="D11" s="23"/>
      <c r="E11" s="23">
        <v>436</v>
      </c>
      <c r="F11" s="23"/>
      <c r="G11" s="23">
        <v>458</v>
      </c>
      <c r="I11" s="13" t="s">
        <v>7</v>
      </c>
      <c r="J11" s="10" t="s">
        <v>9</v>
      </c>
      <c r="L11" s="4"/>
      <c r="M11" s="11"/>
      <c r="N11" s="12"/>
      <c r="O11" s="12"/>
    </row>
    <row r="12" spans="1:16" ht="18" customHeight="1">
      <c r="A12" s="13"/>
      <c r="B12" s="10"/>
      <c r="D12" s="23"/>
      <c r="E12" s="23"/>
      <c r="F12" s="23"/>
      <c r="G12" s="23"/>
      <c r="I12" s="14" t="s">
        <v>10</v>
      </c>
      <c r="J12" s="1" t="s">
        <v>11</v>
      </c>
      <c r="L12" s="22">
        <v>56091</v>
      </c>
      <c r="M12" s="23"/>
      <c r="N12" s="22">
        <v>54297</v>
      </c>
      <c r="O12" s="23"/>
    </row>
    <row r="13" spans="1:16" ht="18" customHeight="1">
      <c r="A13" s="13" t="s">
        <v>12</v>
      </c>
      <c r="B13" s="10" t="s">
        <v>13</v>
      </c>
      <c r="D13" s="23"/>
      <c r="E13" s="23"/>
      <c r="F13" s="23"/>
      <c r="G13" s="23"/>
      <c r="I13" s="14"/>
      <c r="J13" s="10"/>
      <c r="L13" s="22"/>
      <c r="M13" s="23"/>
      <c r="N13" s="22"/>
      <c r="O13" s="23"/>
    </row>
    <row r="14" spans="1:16" ht="18" customHeight="1">
      <c r="A14" s="14" t="s">
        <v>10</v>
      </c>
      <c r="B14" s="1" t="s">
        <v>14</v>
      </c>
      <c r="D14" s="23"/>
      <c r="E14" s="23"/>
      <c r="F14" s="23"/>
      <c r="G14" s="23"/>
      <c r="I14" s="13" t="s">
        <v>12</v>
      </c>
      <c r="J14" s="10" t="s">
        <v>64</v>
      </c>
      <c r="K14" s="10"/>
      <c r="L14" s="22"/>
      <c r="M14" s="23"/>
      <c r="N14" s="22"/>
      <c r="O14" s="23"/>
    </row>
    <row r="15" spans="1:16" ht="18" customHeight="1">
      <c r="A15" s="13"/>
      <c r="B15" s="1" t="s">
        <v>15</v>
      </c>
      <c r="D15" s="23">
        <f>15396-395</f>
        <v>15001</v>
      </c>
      <c r="E15" s="23"/>
      <c r="F15" s="23">
        <v>14954</v>
      </c>
      <c r="G15" s="23"/>
      <c r="I15" s="14" t="s">
        <v>10</v>
      </c>
      <c r="J15" s="24" t="s">
        <v>69</v>
      </c>
      <c r="K15" s="24"/>
      <c r="L15" s="28">
        <v>2372</v>
      </c>
      <c r="M15" s="25"/>
      <c r="N15" s="26">
        <v>1794</v>
      </c>
      <c r="O15" s="25"/>
    </row>
    <row r="16" spans="1:16" ht="18" customHeight="1">
      <c r="A16" s="14" t="s">
        <v>16</v>
      </c>
      <c r="B16" s="1" t="s">
        <v>14</v>
      </c>
      <c r="D16" s="23"/>
      <c r="E16" s="23"/>
      <c r="F16" s="23"/>
      <c r="G16" s="23"/>
      <c r="I16" s="14"/>
      <c r="J16" s="24"/>
      <c r="K16" s="24"/>
      <c r="L16" s="25"/>
      <c r="M16" s="25">
        <f>L12+L15</f>
        <v>58463</v>
      </c>
      <c r="N16" s="25"/>
      <c r="O16" s="25">
        <f>N12+N15</f>
        <v>56091</v>
      </c>
    </row>
    <row r="17" spans="1:15" ht="18" customHeight="1">
      <c r="A17" s="14"/>
      <c r="B17" s="1" t="s">
        <v>17</v>
      </c>
      <c r="D17" s="23">
        <v>395</v>
      </c>
      <c r="E17" s="23"/>
      <c r="F17" s="23">
        <v>407</v>
      </c>
      <c r="G17" s="23"/>
      <c r="I17" s="13"/>
      <c r="J17" s="27"/>
      <c r="K17" s="24"/>
      <c r="L17" s="25"/>
      <c r="M17" s="12"/>
      <c r="N17" s="25"/>
      <c r="O17" s="12"/>
    </row>
    <row r="18" spans="1:15" ht="18" customHeight="1">
      <c r="A18" s="14" t="s">
        <v>18</v>
      </c>
      <c r="B18" s="1" t="s">
        <v>19</v>
      </c>
      <c r="D18" s="23">
        <v>219049</v>
      </c>
      <c r="E18" s="23"/>
      <c r="F18" s="23">
        <v>207121</v>
      </c>
      <c r="G18" s="23"/>
      <c r="I18" s="13" t="s">
        <v>20</v>
      </c>
      <c r="J18" s="10" t="s">
        <v>21</v>
      </c>
      <c r="L18" s="23"/>
      <c r="M18" s="23"/>
      <c r="N18" s="23"/>
      <c r="O18" s="23"/>
    </row>
    <row r="19" spans="1:15" ht="18" customHeight="1">
      <c r="A19" s="14" t="s">
        <v>22</v>
      </c>
      <c r="B19" s="1" t="s">
        <v>23</v>
      </c>
      <c r="D19" s="23"/>
      <c r="E19" s="23"/>
      <c r="F19" s="23"/>
      <c r="G19" s="23"/>
      <c r="I19" s="14" t="s">
        <v>10</v>
      </c>
      <c r="J19" s="1" t="s">
        <v>24</v>
      </c>
      <c r="L19" s="23">
        <v>18481</v>
      </c>
      <c r="M19" s="23"/>
      <c r="N19" s="23">
        <v>20058</v>
      </c>
      <c r="O19" s="23"/>
    </row>
    <row r="20" spans="1:15" ht="18" customHeight="1">
      <c r="A20" s="14"/>
      <c r="B20" s="1" t="s">
        <v>25</v>
      </c>
      <c r="C20" s="1" t="s">
        <v>26</v>
      </c>
      <c r="D20" s="23">
        <v>47600</v>
      </c>
      <c r="E20" s="23"/>
      <c r="F20" s="23">
        <v>49540</v>
      </c>
      <c r="G20" s="23"/>
      <c r="I20" s="14" t="s">
        <v>16</v>
      </c>
      <c r="J20" s="1" t="s">
        <v>27</v>
      </c>
      <c r="L20" s="28">
        <v>169891</v>
      </c>
      <c r="M20" s="23"/>
      <c r="N20" s="28">
        <v>172210</v>
      </c>
      <c r="O20" s="23"/>
    </row>
    <row r="21" spans="1:15" ht="18" customHeight="1">
      <c r="A21" s="14"/>
      <c r="B21" s="1" t="s">
        <v>28</v>
      </c>
      <c r="C21" s="1" t="s">
        <v>29</v>
      </c>
      <c r="D21" s="23">
        <v>206</v>
      </c>
      <c r="E21" s="23"/>
      <c r="F21" s="23">
        <v>256</v>
      </c>
      <c r="G21" s="23"/>
      <c r="I21" s="14"/>
      <c r="L21" s="23"/>
      <c r="M21" s="23">
        <f>SUM(L19:L20)</f>
        <v>188372</v>
      </c>
      <c r="N21" s="23"/>
      <c r="O21" s="23">
        <f>SUM(N19:N20)</f>
        <v>192268</v>
      </c>
    </row>
    <row r="22" spans="1:15" ht="18" customHeight="1">
      <c r="A22" s="14"/>
      <c r="B22" s="1" t="s">
        <v>30</v>
      </c>
      <c r="C22" s="1" t="s">
        <v>65</v>
      </c>
      <c r="D22" s="23">
        <v>47327</v>
      </c>
      <c r="E22" s="23"/>
      <c r="F22" s="23">
        <v>45139</v>
      </c>
      <c r="G22" s="23"/>
      <c r="I22" s="14"/>
      <c r="L22" s="23"/>
      <c r="M22" s="23"/>
      <c r="N22" s="23"/>
      <c r="O22" s="23"/>
    </row>
    <row r="23" spans="1:15" ht="18" customHeight="1">
      <c r="A23" s="14" t="s">
        <v>31</v>
      </c>
      <c r="B23" s="1" t="s">
        <v>32</v>
      </c>
      <c r="D23" s="23"/>
      <c r="E23" s="23"/>
      <c r="F23" s="23"/>
      <c r="G23" s="23"/>
      <c r="I23" s="13" t="s">
        <v>33</v>
      </c>
      <c r="J23" s="10" t="s">
        <v>34</v>
      </c>
      <c r="L23" s="23"/>
      <c r="M23" s="23"/>
      <c r="N23" s="23"/>
      <c r="O23" s="23"/>
    </row>
    <row r="24" spans="1:15" ht="18" customHeight="1">
      <c r="A24" s="14"/>
      <c r="B24" s="1" t="s">
        <v>35</v>
      </c>
      <c r="C24" s="1" t="s">
        <v>36</v>
      </c>
      <c r="D24" s="23">
        <v>376522</v>
      </c>
      <c r="E24" s="23"/>
      <c r="F24" s="23">
        <v>369697</v>
      </c>
      <c r="G24" s="23"/>
      <c r="I24" s="14" t="s">
        <v>10</v>
      </c>
      <c r="J24" s="4" t="s">
        <v>37</v>
      </c>
      <c r="L24" s="23">
        <v>4525</v>
      </c>
      <c r="M24" s="23"/>
      <c r="N24" s="23">
        <v>4111</v>
      </c>
      <c r="O24" s="23"/>
    </row>
    <row r="25" spans="1:15" ht="18" customHeight="1">
      <c r="A25" s="14" t="s">
        <v>38</v>
      </c>
      <c r="B25" s="1" t="s">
        <v>39</v>
      </c>
      <c r="D25" s="23">
        <v>3952</v>
      </c>
      <c r="E25" s="23"/>
      <c r="F25" s="23">
        <v>4399</v>
      </c>
      <c r="G25" s="23"/>
      <c r="I25" s="14" t="s">
        <v>16</v>
      </c>
      <c r="J25" s="4" t="s">
        <v>40</v>
      </c>
      <c r="L25" s="28">
        <v>4737</v>
      </c>
      <c r="M25" s="23"/>
      <c r="N25" s="28">
        <v>6473</v>
      </c>
      <c r="O25" s="23"/>
    </row>
    <row r="26" spans="1:15" ht="18" customHeight="1">
      <c r="A26" s="14" t="s">
        <v>41</v>
      </c>
      <c r="B26" s="1" t="s">
        <v>42</v>
      </c>
      <c r="D26" s="28">
        <v>50427</v>
      </c>
      <c r="E26" s="23"/>
      <c r="F26" s="28">
        <v>61937</v>
      </c>
      <c r="G26" s="23"/>
      <c r="I26" s="14"/>
      <c r="L26" s="23"/>
      <c r="M26" s="23">
        <f>SUM(L24:L25)</f>
        <v>9262</v>
      </c>
      <c r="N26" s="23"/>
      <c r="O26" s="23">
        <f>SUM(N24:N25)</f>
        <v>10584</v>
      </c>
    </row>
    <row r="27" spans="1:15" ht="18" customHeight="1">
      <c r="A27" s="14"/>
      <c r="D27" s="23"/>
      <c r="E27" s="23">
        <f>SUM(D14:D26)</f>
        <v>760479</v>
      </c>
      <c r="F27" s="23"/>
      <c r="G27" s="23">
        <f>SUM(F14:F26)+1</f>
        <v>753451</v>
      </c>
      <c r="I27" s="14"/>
      <c r="L27" s="23"/>
      <c r="M27" s="23"/>
      <c r="N27" s="23"/>
      <c r="O27" s="23"/>
    </row>
    <row r="28" spans="1:15" ht="18" customHeight="1">
      <c r="D28" s="23"/>
      <c r="E28" s="23"/>
      <c r="F28" s="23"/>
      <c r="G28" s="23"/>
      <c r="I28" s="13" t="s">
        <v>43</v>
      </c>
      <c r="J28" s="10" t="s">
        <v>44</v>
      </c>
      <c r="L28" s="23"/>
      <c r="M28" s="23"/>
      <c r="N28" s="23"/>
      <c r="O28" s="23"/>
    </row>
    <row r="29" spans="1:15" ht="18" customHeight="1">
      <c r="A29" s="13" t="s">
        <v>20</v>
      </c>
      <c r="B29" s="10" t="s">
        <v>45</v>
      </c>
      <c r="D29" s="23"/>
      <c r="E29" s="23"/>
      <c r="F29" s="23"/>
      <c r="G29" s="23"/>
      <c r="I29" s="14" t="s">
        <v>10</v>
      </c>
      <c r="J29" s="1" t="s">
        <v>46</v>
      </c>
      <c r="L29" s="23">
        <v>328591</v>
      </c>
      <c r="M29" s="23"/>
      <c r="N29" s="23">
        <v>310440</v>
      </c>
      <c r="O29" s="23"/>
    </row>
    <row r="30" spans="1:15" ht="18" customHeight="1">
      <c r="D30" s="23"/>
      <c r="E30" s="23"/>
      <c r="F30" s="23"/>
      <c r="G30" s="23"/>
      <c r="I30" s="14" t="s">
        <v>16</v>
      </c>
      <c r="J30" s="1" t="s">
        <v>47</v>
      </c>
      <c r="L30" s="23">
        <v>7958</v>
      </c>
      <c r="M30" s="23"/>
      <c r="N30" s="23">
        <v>6610</v>
      </c>
      <c r="O30" s="23"/>
    </row>
    <row r="31" spans="1:15" ht="18" customHeight="1">
      <c r="A31" s="13" t="s">
        <v>7</v>
      </c>
      <c r="B31" s="10" t="s">
        <v>48</v>
      </c>
      <c r="D31" s="23"/>
      <c r="E31" s="23"/>
      <c r="F31" s="23"/>
      <c r="G31" s="23"/>
      <c r="I31" s="14" t="s">
        <v>18</v>
      </c>
      <c r="J31" s="1" t="s">
        <v>49</v>
      </c>
      <c r="L31" s="23"/>
      <c r="M31" s="23"/>
      <c r="N31" s="23"/>
      <c r="O31" s="23"/>
    </row>
    <row r="32" spans="1:15" ht="18" customHeight="1">
      <c r="B32" s="1" t="s">
        <v>50</v>
      </c>
      <c r="D32" s="23"/>
      <c r="E32" s="23">
        <v>2491</v>
      </c>
      <c r="F32" s="23"/>
      <c r="G32" s="23">
        <v>2221</v>
      </c>
      <c r="I32" s="14" t="s">
        <v>35</v>
      </c>
      <c r="J32" s="1" t="s">
        <v>25</v>
      </c>
      <c r="K32" s="1" t="s">
        <v>51</v>
      </c>
      <c r="L32" s="23">
        <v>0</v>
      </c>
      <c r="M32" s="23"/>
      <c r="N32" s="23">
        <v>0</v>
      </c>
      <c r="O32" s="23"/>
    </row>
    <row r="33" spans="1:17" ht="18" customHeight="1">
      <c r="D33" s="23"/>
      <c r="E33" s="23"/>
      <c r="F33" s="23"/>
      <c r="G33" s="23"/>
      <c r="I33" s="14"/>
      <c r="J33" s="1" t="s">
        <v>28</v>
      </c>
      <c r="K33" s="1" t="s">
        <v>52</v>
      </c>
      <c r="L33" s="23">
        <v>146048</v>
      </c>
      <c r="M33" s="23"/>
      <c r="N33" s="23">
        <v>146048</v>
      </c>
      <c r="O33" s="23"/>
    </row>
    <row r="34" spans="1:17" ht="17.25" customHeight="1">
      <c r="A34" s="13" t="s">
        <v>12</v>
      </c>
      <c r="B34" s="10" t="s">
        <v>66</v>
      </c>
      <c r="D34" s="23"/>
      <c r="E34" s="23"/>
      <c r="F34" s="23"/>
      <c r="G34" s="23"/>
      <c r="I34" s="14"/>
      <c r="J34" s="1" t="s">
        <v>30</v>
      </c>
      <c r="K34" s="1" t="s">
        <v>53</v>
      </c>
      <c r="L34" s="23">
        <v>31657</v>
      </c>
      <c r="M34" s="23"/>
      <c r="N34" s="23">
        <v>36143</v>
      </c>
      <c r="O34" s="23"/>
    </row>
    <row r="35" spans="1:17" ht="18" customHeight="1">
      <c r="A35" s="14" t="s">
        <v>10</v>
      </c>
      <c r="B35" s="24" t="s">
        <v>56</v>
      </c>
      <c r="C35" s="24"/>
      <c r="D35" s="25"/>
      <c r="E35" s="25"/>
      <c r="F35" s="25"/>
      <c r="G35" s="25"/>
      <c r="J35" s="1" t="s">
        <v>54</v>
      </c>
      <c r="K35" s="1" t="s">
        <v>55</v>
      </c>
      <c r="L35" s="23">
        <f>1339+299</f>
        <v>1638</v>
      </c>
      <c r="M35" s="23"/>
      <c r="N35" s="23">
        <v>1675</v>
      </c>
      <c r="O35" s="23"/>
    </row>
    <row r="36" spans="1:17" ht="18" customHeight="1">
      <c r="B36" s="24" t="s">
        <v>25</v>
      </c>
      <c r="C36" s="24" t="s">
        <v>68</v>
      </c>
      <c r="D36" s="25">
        <v>513</v>
      </c>
      <c r="E36" s="25"/>
      <c r="F36" s="25">
        <v>662</v>
      </c>
      <c r="G36" s="25"/>
      <c r="I36" s="14" t="s">
        <v>22</v>
      </c>
      <c r="J36" s="1" t="s">
        <v>57</v>
      </c>
      <c r="L36" s="28">
        <v>3149</v>
      </c>
      <c r="M36" s="23"/>
      <c r="N36" s="28">
        <v>2822</v>
      </c>
      <c r="O36" s="23"/>
    </row>
    <row r="37" spans="1:17" ht="18" customHeight="1">
      <c r="A37" s="14"/>
      <c r="B37" s="24" t="s">
        <v>28</v>
      </c>
      <c r="C37" s="24" t="s">
        <v>67</v>
      </c>
      <c r="D37" s="22">
        <f>5019</f>
        <v>5019</v>
      </c>
      <c r="E37" s="25"/>
      <c r="F37" s="22">
        <v>4308</v>
      </c>
      <c r="G37" s="25"/>
      <c r="I37" s="14"/>
      <c r="J37" s="14"/>
      <c r="L37" s="23"/>
      <c r="M37" s="23">
        <f>SUM(L29:L36)-1</f>
        <v>519040</v>
      </c>
      <c r="N37" s="23"/>
      <c r="O37" s="23">
        <f>SUM(N29:N36)-1</f>
        <v>503737</v>
      </c>
    </row>
    <row r="38" spans="1:17" ht="18" customHeight="1">
      <c r="A38" s="14"/>
      <c r="B38" s="24" t="s">
        <v>59</v>
      </c>
      <c r="C38" s="24" t="s">
        <v>60</v>
      </c>
      <c r="D38" s="22">
        <f>197-65</f>
        <v>132</v>
      </c>
      <c r="E38" s="23"/>
      <c r="F38" s="22">
        <v>122</v>
      </c>
      <c r="G38" s="23"/>
      <c r="I38" s="14"/>
      <c r="J38" s="14"/>
      <c r="K38" s="1" t="s">
        <v>35</v>
      </c>
      <c r="L38" s="23" t="s">
        <v>35</v>
      </c>
      <c r="M38" s="23"/>
      <c r="N38" s="23" t="s">
        <v>35</v>
      </c>
      <c r="O38" s="23"/>
      <c r="P38" s="17"/>
      <c r="Q38" s="17"/>
    </row>
    <row r="39" spans="1:17" ht="18" customHeight="1">
      <c r="A39" s="14" t="s">
        <v>16</v>
      </c>
      <c r="B39" s="24" t="s">
        <v>58</v>
      </c>
      <c r="C39" s="24"/>
      <c r="D39" s="23" t="s">
        <v>35</v>
      </c>
      <c r="E39" s="23"/>
      <c r="F39" s="23" t="s">
        <v>35</v>
      </c>
      <c r="G39" s="23"/>
      <c r="L39" s="23"/>
      <c r="M39" s="23"/>
      <c r="N39" s="23"/>
      <c r="O39" s="23"/>
      <c r="P39" s="17"/>
      <c r="Q39" s="17"/>
    </row>
    <row r="40" spans="1:17" ht="18" customHeight="1">
      <c r="B40" s="1" t="s">
        <v>25</v>
      </c>
      <c r="C40" s="1" t="s">
        <v>51</v>
      </c>
      <c r="D40" s="23">
        <v>5150</v>
      </c>
      <c r="E40" s="12"/>
      <c r="F40" s="23">
        <v>1083</v>
      </c>
      <c r="G40" s="12"/>
      <c r="I40" s="18"/>
      <c r="J40" s="19"/>
      <c r="K40" s="17"/>
      <c r="L40" s="22"/>
      <c r="M40" s="22"/>
      <c r="N40" s="22"/>
      <c r="O40" s="22"/>
      <c r="P40" s="17"/>
      <c r="Q40" s="17"/>
    </row>
    <row r="41" spans="1:17" ht="18" customHeight="1">
      <c r="B41" s="1" t="s">
        <v>28</v>
      </c>
      <c r="C41" s="1" t="s">
        <v>60</v>
      </c>
      <c r="D41" s="22">
        <v>979</v>
      </c>
      <c r="E41" s="12"/>
      <c r="F41" s="31">
        <v>446</v>
      </c>
      <c r="G41" s="12"/>
      <c r="I41" s="18"/>
      <c r="J41" s="19"/>
      <c r="K41" s="17"/>
      <c r="L41" s="22"/>
      <c r="M41" s="22"/>
      <c r="N41" s="22"/>
      <c r="O41" s="22"/>
    </row>
    <row r="42" spans="1:17" ht="18" customHeight="1">
      <c r="A42" s="14" t="s">
        <v>18</v>
      </c>
      <c r="B42" s="1" t="s">
        <v>61</v>
      </c>
      <c r="D42" s="15">
        <v>66</v>
      </c>
      <c r="E42" s="12"/>
      <c r="F42" s="15">
        <v>43</v>
      </c>
      <c r="G42" s="12"/>
      <c r="I42" s="18"/>
      <c r="J42" s="18"/>
      <c r="K42" s="17"/>
      <c r="L42" s="22"/>
      <c r="M42" s="22"/>
      <c r="N42" s="22"/>
      <c r="O42" s="22"/>
    </row>
    <row r="43" spans="1:17" ht="18" customHeight="1">
      <c r="A43" s="8"/>
      <c r="B43" s="8"/>
      <c r="D43" s="12"/>
      <c r="E43" s="12">
        <f>SUM(D34:D42)</f>
        <v>11859</v>
      </c>
      <c r="F43" s="12"/>
      <c r="G43" s="12">
        <f>SUM(F34:F42)</f>
        <v>6664</v>
      </c>
      <c r="I43" s="18"/>
      <c r="J43" s="18"/>
      <c r="K43" s="17"/>
      <c r="L43" s="22"/>
      <c r="M43" s="22"/>
      <c r="N43" s="22"/>
      <c r="O43" s="22"/>
    </row>
    <row r="44" spans="1:17" ht="18" customHeight="1">
      <c r="A44" s="8"/>
      <c r="B44" s="8"/>
      <c r="D44" s="12"/>
      <c r="E44" s="12"/>
      <c r="F44" s="12"/>
      <c r="G44" s="12"/>
      <c r="I44" s="18"/>
      <c r="J44" s="18"/>
      <c r="K44" s="17"/>
      <c r="L44" s="22"/>
      <c r="M44" s="22"/>
      <c r="N44" s="22"/>
      <c r="O44" s="22"/>
    </row>
    <row r="45" spans="1:17" ht="18" customHeight="1">
      <c r="A45" s="13" t="s">
        <v>33</v>
      </c>
      <c r="B45" s="10" t="s">
        <v>62</v>
      </c>
      <c r="D45" s="23" t="s">
        <v>35</v>
      </c>
      <c r="E45" s="28">
        <v>67</v>
      </c>
      <c r="F45" s="23" t="s">
        <v>35</v>
      </c>
      <c r="G45" s="28">
        <v>61</v>
      </c>
      <c r="I45" s="13" t="s">
        <v>63</v>
      </c>
      <c r="J45" s="10" t="s">
        <v>62</v>
      </c>
      <c r="L45" s="23" t="s">
        <v>35</v>
      </c>
      <c r="M45" s="28">
        <v>195</v>
      </c>
      <c r="N45" s="23" t="s">
        <v>35</v>
      </c>
      <c r="O45" s="28">
        <v>174</v>
      </c>
    </row>
    <row r="46" spans="1:17" ht="9.75" customHeight="1">
      <c r="B46" s="20"/>
      <c r="D46" s="23"/>
      <c r="E46" s="23"/>
      <c r="F46" s="23"/>
      <c r="G46" s="23"/>
      <c r="L46" s="23"/>
      <c r="M46" s="23"/>
      <c r="N46" s="23"/>
      <c r="O46" s="23"/>
    </row>
    <row r="47" spans="1:17" ht="20.25" customHeight="1" thickBot="1">
      <c r="C47" s="1" t="s">
        <v>35</v>
      </c>
      <c r="D47" s="23"/>
      <c r="E47" s="29">
        <f>SUM(E8:E45)</f>
        <v>775332</v>
      </c>
      <c r="F47" s="23"/>
      <c r="G47" s="29">
        <f>SUM(G8:G45)</f>
        <v>762855</v>
      </c>
      <c r="I47" s="14"/>
      <c r="J47" s="14"/>
      <c r="K47" s="21"/>
      <c r="L47" s="23"/>
      <c r="M47" s="29">
        <f>SUM(M9:M45)</f>
        <v>775332</v>
      </c>
      <c r="N47" s="23"/>
      <c r="O47" s="29">
        <f>SUM(O9:O45)+1</f>
        <v>762855</v>
      </c>
    </row>
    <row r="48" spans="1:17" ht="18" customHeight="1" thickTop="1">
      <c r="D48" s="12"/>
      <c r="E48" s="12" t="s">
        <v>35</v>
      </c>
      <c r="I48" s="14"/>
      <c r="J48" s="14"/>
      <c r="K48" s="21"/>
      <c r="L48" s="12"/>
      <c r="M48" s="12"/>
    </row>
    <row r="49" spans="4:14" ht="18" customHeight="1">
      <c r="D49" s="12"/>
      <c r="E49" s="12"/>
      <c r="I49" s="14"/>
      <c r="J49" s="14"/>
      <c r="K49" s="32"/>
      <c r="L49" s="33"/>
      <c r="M49" s="30"/>
      <c r="N49" s="4"/>
    </row>
    <row r="50" spans="4:14">
      <c r="D50" s="12"/>
      <c r="E50" s="12"/>
      <c r="I50" s="14"/>
      <c r="J50" s="14"/>
      <c r="K50" s="4"/>
      <c r="L50" s="23"/>
      <c r="M50" s="23"/>
      <c r="N50" s="4"/>
    </row>
    <row r="51" spans="4:14">
      <c r="D51" s="12"/>
      <c r="E51" s="12"/>
      <c r="I51" s="14"/>
      <c r="J51" s="14"/>
      <c r="K51" s="4"/>
      <c r="M51" s="4"/>
      <c r="N51" s="4"/>
    </row>
    <row r="52" spans="4:14">
      <c r="D52" s="12"/>
      <c r="E52" s="12"/>
      <c r="I52" s="14"/>
      <c r="J52" s="14"/>
      <c r="K52" s="4"/>
      <c r="L52" s="4"/>
      <c r="M52" s="4"/>
      <c r="N52" s="4"/>
    </row>
    <row r="53" spans="4:14">
      <c r="D53" s="12"/>
      <c r="E53" s="12"/>
      <c r="I53" s="14"/>
      <c r="J53" s="14"/>
      <c r="M53" s="16"/>
    </row>
    <row r="54" spans="4:14">
      <c r="D54" s="12"/>
      <c r="E54" s="12"/>
      <c r="I54" s="14"/>
      <c r="J54" s="14"/>
      <c r="M54" s="16"/>
    </row>
    <row r="55" spans="4:14">
      <c r="D55" s="12"/>
      <c r="E55" s="12"/>
      <c r="I55" s="14"/>
      <c r="J55" s="8"/>
    </row>
    <row r="56" spans="4:14">
      <c r="D56" s="12"/>
      <c r="E56" s="12"/>
      <c r="I56" s="8"/>
      <c r="J56" s="8"/>
    </row>
    <row r="57" spans="4:14">
      <c r="I57" s="8"/>
      <c r="J57" s="8"/>
    </row>
    <row r="58" spans="4:14">
      <c r="I58" s="8"/>
    </row>
  </sheetData>
  <mergeCells count="4">
    <mergeCell ref="D6:E6"/>
    <mergeCell ref="F6:G6"/>
    <mergeCell ref="L6:M6"/>
    <mergeCell ref="N6:O6"/>
  </mergeCells>
  <printOptions horizontalCentered="1"/>
  <pageMargins left="0.55118110236220474" right="0.51181102362204722" top="0.78740157480314965" bottom="0.78740157480314965" header="0.51181102362204722" footer="0.59055118110236227"/>
  <pageSetup paperSize="9" scale="49" orientation="landscape" r:id="rId1"/>
  <headerFooter alignWithMargins="0">
    <oddHeader>&amp;R&amp;12Anlage 3 zu GRDrs 530/2016</oddHeader>
  </headerFooter>
  <legacyDrawing r:id="rId2"/>
  <oleObjects>
    <oleObject progId="MSPhotoEd.3" shapeId="2049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Bilanz TEUR</vt:lpstr>
      <vt:lpstr>'Bilanz TEUR'!Druckbereich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u66a064</dc:creator>
  <cp:lastModifiedBy>u660k04</cp:lastModifiedBy>
  <cp:lastPrinted>2016-07-06T09:07:28Z</cp:lastPrinted>
  <dcterms:created xsi:type="dcterms:W3CDTF">2011-05-17T06:34:57Z</dcterms:created>
  <dcterms:modified xsi:type="dcterms:W3CDTF">2016-07-06T09:07:29Z</dcterms:modified>
</cp:coreProperties>
</file>