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5" windowWidth="15150" windowHeight="8085"/>
  </bookViews>
  <sheets>
    <sheet name="Anträge" sheetId="19" r:id="rId1"/>
    <sheet name="Übersicht 32-er Paket" sheetId="18" r:id="rId2"/>
  </sheets>
  <definedNames>
    <definedName name="_xlnm.Print_Area" localSheetId="1">'Übersicht 32-er Paket'!$A$1:$P$79</definedName>
    <definedName name="_xlnm.Print_Titles" localSheetId="1">'Übersicht 32-er Paket'!$3:$5</definedName>
  </definedNames>
  <calcPr calcId="125725"/>
</workbook>
</file>

<file path=xl/calcChain.xml><?xml version="1.0" encoding="utf-8"?>
<calcChain xmlns="http://schemas.openxmlformats.org/spreadsheetml/2006/main">
  <c r="D10" i="19"/>
  <c r="P74" i="18"/>
  <c r="O72"/>
  <c r="O68"/>
  <c r="O64"/>
  <c r="O60"/>
  <c r="O56"/>
  <c r="O52"/>
  <c r="O48"/>
  <c r="O42"/>
  <c r="O38"/>
  <c r="O32"/>
  <c r="O27"/>
  <c r="O23"/>
  <c r="O17"/>
  <c r="O12"/>
  <c r="O74" s="1"/>
  <c r="P72"/>
  <c r="M72"/>
  <c r="L72"/>
  <c r="K72"/>
  <c r="J72"/>
  <c r="P68"/>
  <c r="M68"/>
  <c r="L68"/>
  <c r="K68"/>
  <c r="J68"/>
  <c r="P64"/>
  <c r="M64"/>
  <c r="L64"/>
  <c r="K64"/>
  <c r="J64"/>
  <c r="P60"/>
  <c r="M60"/>
  <c r="L60"/>
  <c r="K60"/>
  <c r="J60"/>
  <c r="P56"/>
  <c r="M56"/>
  <c r="L56"/>
  <c r="K56"/>
  <c r="J56"/>
  <c r="P52"/>
  <c r="M52"/>
  <c r="L52"/>
  <c r="K52"/>
  <c r="J52"/>
  <c r="P48"/>
  <c r="M48"/>
  <c r="L48"/>
  <c r="K48"/>
  <c r="J48"/>
  <c r="P42"/>
  <c r="M42"/>
  <c r="L42"/>
  <c r="K42"/>
  <c r="J42"/>
  <c r="P38"/>
  <c r="M38"/>
  <c r="L38"/>
  <c r="K38"/>
  <c r="J38"/>
  <c r="P32"/>
  <c r="M32"/>
  <c r="L32"/>
  <c r="K32"/>
  <c r="J32"/>
  <c r="P27"/>
  <c r="M27"/>
  <c r="L27"/>
  <c r="K27"/>
  <c r="J27"/>
  <c r="P23"/>
  <c r="M23"/>
  <c r="L23"/>
  <c r="L74" s="1"/>
  <c r="K23"/>
  <c r="J23"/>
  <c r="P17"/>
  <c r="M17"/>
  <c r="L17"/>
  <c r="K17"/>
  <c r="J17"/>
  <c r="P12"/>
  <c r="M12"/>
  <c r="M74" s="1"/>
  <c r="L12"/>
  <c r="K12"/>
  <c r="K74" s="1"/>
  <c r="J12"/>
  <c r="J74" s="1"/>
</calcChain>
</file>

<file path=xl/sharedStrings.xml><?xml version="1.0" encoding="utf-8"?>
<sst xmlns="http://schemas.openxmlformats.org/spreadsheetml/2006/main" count="207" uniqueCount="178">
  <si>
    <t>Funktions-
bezeichnung</t>
  </si>
  <si>
    <t>Bemerkungen</t>
  </si>
  <si>
    <t>Stellenwert</t>
  </si>
  <si>
    <t>Priorität Amt / Referat</t>
  </si>
  <si>
    <t>Antrags-Nr. Amt / Referat</t>
  </si>
  <si>
    <t>Summe Haupt- und Personalamt</t>
  </si>
  <si>
    <t>Summe Amt für öffentliche Ordnung</t>
  </si>
  <si>
    <t>Summe Branddirektion</t>
  </si>
  <si>
    <t>Summe Stadtkämmerei</t>
  </si>
  <si>
    <t>Summe Schulverwaltungsamt</t>
  </si>
  <si>
    <t>Summe Kulturamt</t>
  </si>
  <si>
    <t>Summe Sozialamt</t>
  </si>
  <si>
    <t>Summe Gesundheitsamt</t>
  </si>
  <si>
    <t>Summe Amt für Umweltschutz</t>
  </si>
  <si>
    <t>Summe Amt für Stadtplanung und Stadterneuerung</t>
  </si>
  <si>
    <t>Summe Tiefbauamt</t>
  </si>
  <si>
    <t>Summe Garten-, Friedhofs- und Forstamt</t>
  </si>
  <si>
    <t>Summe Jugendamt ohne Kitas</t>
  </si>
  <si>
    <t>Summe Jugendamt - Kitas</t>
  </si>
  <si>
    <t>SB</t>
  </si>
  <si>
    <t>A 10</t>
  </si>
  <si>
    <t>EG 8</t>
  </si>
  <si>
    <t>EG 10</t>
  </si>
  <si>
    <t>01/19</t>
  </si>
  <si>
    <t>EG 9</t>
  </si>
  <si>
    <t>A 11</t>
  </si>
  <si>
    <t>Sachbearbeiter/-in</t>
  </si>
  <si>
    <t>EG 6</t>
  </si>
  <si>
    <t>A 14</t>
  </si>
  <si>
    <t>fachtechnische/-r
Assistent/-in</t>
  </si>
  <si>
    <t>61-2.1</t>
  </si>
  <si>
    <t>A 12</t>
  </si>
  <si>
    <t>67-1.3</t>
  </si>
  <si>
    <t>Teamleitung</t>
  </si>
  <si>
    <t>Grundstücks- und Gebäudeverwaltung im Grünflächenbereich:
Arbeitsvermehrung aufgrund in die Jahre gekommener Gebäudesubstanz, für die größere Unterhaltungsmaßnahmen anstehen und aufgrund höherem Arbeitsaufwand bei Nutzungsüberlassungen für Veranstaltungen.</t>
  </si>
  <si>
    <t>A 13H</t>
  </si>
  <si>
    <t>37-2.2</t>
  </si>
  <si>
    <t>Lagedienstführer/-in</t>
  </si>
  <si>
    <t>37-3.3</t>
  </si>
  <si>
    <t>40-3</t>
  </si>
  <si>
    <t>01/20</t>
  </si>
  <si>
    <t>40-2.3</t>
  </si>
  <si>
    <t>40-3.3</t>
  </si>
  <si>
    <t>50-44</t>
  </si>
  <si>
    <t>Sozialarbeiter/-in</t>
  </si>
  <si>
    <t>50-435</t>
  </si>
  <si>
    <t>50-33</t>
  </si>
  <si>
    <t>S 15</t>
  </si>
  <si>
    <t>S 8</t>
  </si>
  <si>
    <t>41-3</t>
  </si>
  <si>
    <t>Fachangestellte/-r für Medien- und Informationsdienste</t>
  </si>
  <si>
    <t>Stadtbibliothek
=&gt; Serviceteam
Arbeitsvermehrung durch gestiegene Anzahl von Neuanmeldungen, Anzahl Entleihungen, Anzahl Vormerkungen</t>
  </si>
  <si>
    <t>Wohnungsnotfallhilfe
Fallzahlensteigerung bei der Vermittlung von Obdachlosen</t>
  </si>
  <si>
    <t>A 8</t>
  </si>
  <si>
    <t>SB IuK</t>
  </si>
  <si>
    <t>66-3.1</t>
  </si>
  <si>
    <t>Bauingenieur/-in</t>
  </si>
  <si>
    <t>Abt. Straßen und Verkehr
Neckarpark
=&gt; Gesamtprojektleitung für Erschließung</t>
  </si>
  <si>
    <t>20-3</t>
  </si>
  <si>
    <t>20-7</t>
  </si>
  <si>
    <t>36-2.3</t>
  </si>
  <si>
    <t>Abt. Umweltplanung, ökol. Grundlagen
=&gt; Artenschutz
Arbeitsvermehrung durch Rechtsprechung des EuGH und des BVerwG sowie Änderungen im Bundesnaturschutzgesetz</t>
  </si>
  <si>
    <t>32-1</t>
  </si>
  <si>
    <t>Verwaltungsabteilung
=&gt; IT Administration
Arbeitsvermehrung aufgrund gestiegener PC-Zahl, Mitarbeiter und Fachanwendungen im Amt</t>
  </si>
  <si>
    <t>32-21</t>
  </si>
  <si>
    <t>Tierschutz
Wegen Auflösung der Ermittlungsgruppe Tierschutz beim Polizeipräsidium ist die Aufgabe auf die Stadt übergegangen. Die zum STPL 2014 geschaffene 0,5 Stelle reicht für die Aufgabe nicht aus.</t>
  </si>
  <si>
    <t>32-33</t>
  </si>
  <si>
    <t>A 7</t>
  </si>
  <si>
    <t>10-1.12</t>
  </si>
  <si>
    <t>10-2.2</t>
  </si>
  <si>
    <t>10-4.3</t>
  </si>
  <si>
    <t>10-5.22</t>
  </si>
  <si>
    <t>Abt. Personalservice
=&gt; Dienstleistungen für städt. Beschäftigte
Arbeitsvermehrung  bei VVS-Firmenticket (Verdopplung der Fallzahlen), Dienstjubiläen, Betriebskitas, Wohnungsfürsorge etc.</t>
  </si>
  <si>
    <t>Abt. Allgemeiner Service
=&gt; Gebäude- und Veranstaltungsmanagement
Arbeitsvermehrung durch gestiegene Anzahl Veranstaltungen</t>
  </si>
  <si>
    <t>10-5.1</t>
  </si>
  <si>
    <t>Abt. Personalservice
=&gt; Personalwirtschaft
Arbeitsvermehrung im Bereich Steuerungsunterstützung und Unterstützung der Ämter in grundsätzlichen Angelegenheit (Information und Beratung)
=&gt; Schwerpunkt Zeitwirtschaft</t>
  </si>
  <si>
    <t>53-3.2</t>
  </si>
  <si>
    <t>51-00-14</t>
  </si>
  <si>
    <t>Verwaltung
=&gt; HH, Gebühren, Rechnungswesen
Fallzahlensteigerung durch Schülerhäuser für die Veranlagung des Benutzungsentgelts</t>
  </si>
  <si>
    <t>Erzieher/-in</t>
  </si>
  <si>
    <t>IT Competence Center Schulen
Konzeption, Planung und Koordination einer integrierten digitalen Schulverwaltung</t>
  </si>
  <si>
    <t>KFZ-Zulassungs- und Führerscheinstelle
=&gt; Fahrerlaubnisse Ersterteilung
Arbeitsvermehrung u.a. durch "Begleitetes Fahren ab 17", Berufskraftfahrer-Qualifikations-Gesetz, EU-Führerscheinrichtlinie.</t>
  </si>
  <si>
    <t>Abt. IuK
=&gt; SAP Benutzeradministration
Arbeitsvermehrung durch Neueinführung und erweiterte laufende Betreuung im SAP Bereich Logistik</t>
  </si>
  <si>
    <t>1
3</t>
  </si>
  <si>
    <t>Abt. Gewerbe- und Aufwandsteuern
=&gt; Veranlagung Gewerbesteuer
Arbeitsvermehrung durch erhöhte Anzahl der zu verarbeitenden Gewerbesteuermessbescheide Zerlegungsmitteilungen und Anpassungsanträgen für Vorauszahlungen sowie zur Aufarbeitung von Rückständen</t>
  </si>
  <si>
    <t>Abt. Gemeinderat und Stadtbezirke
=&gt; Sachgebiet innere Stadtbezirke
Arbeitsvermehrung aufgrund versch. Beschlüsse des GR (z.B. Bürgerbeteiligung Rosenstein und Areal Bürgerhospital/AWS-Gelände, flächendeckende Jugendbeteiligung etc.)</t>
  </si>
  <si>
    <t>160</t>
  </si>
  <si>
    <t>205</t>
  </si>
  <si>
    <t>220</t>
  </si>
  <si>
    <t>400</t>
  </si>
  <si>
    <t>425</t>
  </si>
  <si>
    <t>660</t>
  </si>
  <si>
    <t>665</t>
  </si>
  <si>
    <t>760</t>
  </si>
  <si>
    <t>1000</t>
  </si>
  <si>
    <t>1030</t>
  </si>
  <si>
    <t>1115</t>
  </si>
  <si>
    <t>1120</t>
  </si>
  <si>
    <t>1310</t>
  </si>
  <si>
    <t>1550</t>
  </si>
  <si>
    <t>1565</t>
  </si>
  <si>
    <t>1575</t>
  </si>
  <si>
    <t>1730</t>
  </si>
  <si>
    <t>3005</t>
  </si>
  <si>
    <t>3185</t>
  </si>
  <si>
    <t>195</t>
  </si>
  <si>
    <t>170</t>
  </si>
  <si>
    <t>1091</t>
  </si>
  <si>
    <t>1
2</t>
  </si>
  <si>
    <t>Techniker/-in</t>
  </si>
  <si>
    <t>lfd. Nr. der Beratungsliste STPL 2016/2017</t>
  </si>
  <si>
    <t>Schaffung aufgrund
Verwaltungsvorschlag</t>
  </si>
  <si>
    <t>Schaffung auf Antrag aus dem GR</t>
  </si>
  <si>
    <t>10 Haupt- und Personalamt</t>
  </si>
  <si>
    <t>20 Stadtkämmerei</t>
  </si>
  <si>
    <t>32 Amt für öffentliche Ordnung</t>
  </si>
  <si>
    <t>37 Branddirektion</t>
  </si>
  <si>
    <t>40 Schulverwaltungsamt</t>
  </si>
  <si>
    <t>41 Kulturamt</t>
  </si>
  <si>
    <t>50 Sozialamt</t>
  </si>
  <si>
    <t>51 Jugendamt ohne Kitas</t>
  </si>
  <si>
    <t>515 Jugendamt - Kitas</t>
  </si>
  <si>
    <t>53 Gesundheitsamt</t>
  </si>
  <si>
    <t>36 Amt für Umweltschutz</t>
  </si>
  <si>
    <t>61 Amt für Stadtplanung und Stadterneuerung</t>
  </si>
  <si>
    <t>66 Tiefbauamt</t>
  </si>
  <si>
    <t>67 Garten-, Friedhofs- und Forstamt</t>
  </si>
  <si>
    <t>Bereich</t>
  </si>
  <si>
    <t>KW-Vermerk</t>
  </si>
  <si>
    <t>Anlass
Begründung Antrag Fachamt</t>
  </si>
  <si>
    <t>1</t>
  </si>
  <si>
    <t>4</t>
  </si>
  <si>
    <t>7</t>
  </si>
  <si>
    <t>IuK-Koordination
Arbietsvermehrung aufgrund gestiegener User-Zahlen, weiterer einsatzrelevanter Fachanwendungen und Anzahl der Endgeräte</t>
  </si>
  <si>
    <t>Gebäudemanagement
Sicherstellung der Pflichten aus der TrinkwasserVO</t>
  </si>
  <si>
    <t>Eingliederungsbüro und Clearingstelle für sprachliche Integration
=&gt; Sprachkursvermittlung
Arbeitsvermehrung durch gestiegene Fallzahlen</t>
  </si>
  <si>
    <t>Stadtentwicklungsplanung:
Unterstützung des Teams "Strategie Wohnen" und des Bereichs "städtebauliche Wettbewerbe"</t>
  </si>
  <si>
    <t>insgesamt</t>
  </si>
  <si>
    <t>Erläuterung der Schaffungskriterien</t>
  </si>
  <si>
    <t>zur Erfüllung neuer, zwingender gesetzlicher Vorschriften</t>
  </si>
  <si>
    <t>Schaffungskriterium
(Erläuterung an Ende der Übersicht)</t>
  </si>
  <si>
    <t>Abt. Betriebswirtschaft und Beteiligungen
=&gt; Direktvergabe von Verkehrsleistungen an die SSB
Erstellung und Überwachung des öffentlichen Dienstleistungsauftrags.
Neue gesetzliche Grundlage durch EU-Verordnung 1370/2007 (GRDrs 19/2015)</t>
  </si>
  <si>
    <t>Integrierte Leitstelle
Umsetzung der gutachterlichen Empfehlung zur Personalausstattung
GRDrs 621/2011 (Feuerwehrbedarfsplan)</t>
  </si>
  <si>
    <t>Schulhausbetreuung
Vorgesetztenfunktion und Betreiberhaftung
(Stellenbedarf wurde im Rahmen der OrgUntersuchung ermittelt, vgl. GRDrs 937/2015)</t>
  </si>
  <si>
    <t>Betreuungsbehörde
=&gt; Ermittlung Betreuungsbedarf, Erstellung Sozialgutachten, Beratung von Bürgern und Vermittlung betreuungsvermeidender Hilfen.
Beteiligung durch die Betreuungsgerichte in jedem neuen Verfahren ist seit 01.07.2014 Pflicht (Gesetz zur Stärkung der Funktion der Betreuungsbehörde)</t>
  </si>
  <si>
    <t>Springkräfte Erziehungsbereich
Erhöhung der Urlaubstage auf einheitlich 30 Tage (Berechnung aufgrund Kita-VO)</t>
  </si>
  <si>
    <t>Abt. Kinder-, Jugend- und Zahngesundheit
=&gt; Inklusive Beschulung (Beratung)
Arbeitsvermehrung durch Anstieg der Fallzahlen GRDrs 652/2015)</t>
  </si>
  <si>
    <t>erhebliche Arbeitsvermehrung aus sonstigen Gründen, die durch andere Maßnahmen nicht mehr aufgefangen werden kann</t>
  </si>
  <si>
    <t>Verwaltung schlägt die Schaffung jetzt im Vorgriff auf den STPL 2018 vor (vgl. Anl. 17 zur GRDrs 821/2016)</t>
  </si>
  <si>
    <t>Die aktuellen Fallzahlen (Stand 14.11.2016) sind mit der vorhandenen Stellenausstattung abgedeckt.
Schaffungskriterium für die Schaffung der weiteren 1,7 Stellen deshalb derzeit nicht mehr erfüllt.</t>
  </si>
  <si>
    <t>Die aktuellen Fallzahlen (Stand 14.11.2016) sind mit der aktuell vorhandenen Stellenausstattung abgedeckt, insbesondere im Hinblick darauf, dass das Amt für einen befristeten Zeitraum nochmals freie Stellenanteile anderer Abteilungen für die Aufgabe einsetzen kann.
Schaffungskriterium für die Schaffung der weiteren 1,5 Stellen deshalb derzeit nicht mehr erfüllt.</t>
  </si>
  <si>
    <t>offener Stellenbedarf
nach HH 2016/2017</t>
  </si>
  <si>
    <t>offener Stellenbedarf
Stand 14.11.2016</t>
  </si>
  <si>
    <t>Stellenbedarf zum HH 2016/2017</t>
  </si>
  <si>
    <t>Die Aufgabenlage hat sich seit dem Frühjahr 2015 (Zeitpunkt Antragstellung zum StPl 2016/2017) entwickelt. Nicht alle, aber die wesentlichen Themen zur Direktvergabe mussten in der Zwischenzeit ohne Stellenaufstockung angegangen und erledigt werden.
Schaffungskriterium deshalb derzeit nicht mehr erfüllt.</t>
  </si>
  <si>
    <t>Personalkosten/Jahr</t>
  </si>
  <si>
    <t>für vom Gemeinderat beschlossene neue oder erweiterte Aufgaben oder Einrichtungen</t>
  </si>
  <si>
    <t>Übersicht über Stellenbedarfe zum STPL 2016/2017, für die Schaffungskriterien erfüllt waren, jedoch keine Schaffung erfolgte</t>
  </si>
  <si>
    <t>Nummer
des
Antrags</t>
  </si>
  <si>
    <t>Fraktion</t>
  </si>
  <si>
    <t>Thema (Stichwort)</t>
  </si>
  <si>
    <t>362/2016
427/2016</t>
  </si>
  <si>
    <t>SÖS-LINKE-PluS
SPD</t>
  </si>
  <si>
    <t>Schaffung von 1,0 Stelle Verkehrsplaner für das Tiefbauamt (EG 13)
fußgänger- und radfahrerfreundliche Signalplanung und -programmierung</t>
  </si>
  <si>
    <t>368/2016
Ziffer 2</t>
  </si>
  <si>
    <t>CDU
Bündnis 90/DIE GRÜNEN
SPD</t>
  </si>
  <si>
    <t>403/2016</t>
  </si>
  <si>
    <t>Bündnis 90/DIE GRÜNEN
SPD
SÖS-LINKE-PluS
Freie Wähler
FDP</t>
  </si>
  <si>
    <t>Schaffung von 1,0 Springerstelle für die Sachbearbeitung Wohngeld</t>
  </si>
  <si>
    <t>433/2016</t>
  </si>
  <si>
    <t>Bündnis 90/DIE GRÜNEN
SPD
Freie Wähler</t>
  </si>
  <si>
    <t>Verlängerung der KW-Vermerke an den insgesamt 11,5 Stellen mit KW-Vermerken in der Abteilung Schul- und Sportbauten beim Hochbauamt um 4 Jahre</t>
  </si>
  <si>
    <t>(11,50)</t>
  </si>
  <si>
    <t>Summe</t>
  </si>
  <si>
    <t>Anzahl
Stellen</t>
  </si>
  <si>
    <t>im Vorgriff auf den Stellenplan 2018</t>
  </si>
  <si>
    <t>Übersicht über die im VA am 21.12.2016 beschlossenen Anträge aus dem Gemeinderat</t>
  </si>
  <si>
    <t>Schaffung der noch ausstehenden 17,9 Stellen aus dem 32-er Paket
Detailübersicht vgl. Folgeseiten</t>
  </si>
</sst>
</file>

<file path=xl/styles.xml><?xml version="1.0" encoding="utf-8"?>
<styleSheet xmlns="http://schemas.openxmlformats.org/spreadsheetml/2006/main">
  <fonts count="11">
    <font>
      <sz val="10"/>
      <name val="Arial"/>
    </font>
    <font>
      <sz val="8"/>
      <name val="Arial"/>
      <family val="2"/>
    </font>
    <font>
      <b/>
      <sz val="8"/>
      <name val="Arial"/>
      <family val="2"/>
    </font>
    <font>
      <b/>
      <sz val="8"/>
      <name val="Arial"/>
      <family val="2"/>
    </font>
    <font>
      <sz val="8"/>
      <name val="Arial"/>
      <family val="2"/>
    </font>
    <font>
      <b/>
      <sz val="10"/>
      <name val="Arial"/>
      <family val="2"/>
    </font>
    <font>
      <u/>
      <sz val="8"/>
      <name val="Arial"/>
      <family val="2"/>
    </font>
    <font>
      <i/>
      <sz val="8"/>
      <name val="Arial"/>
      <family val="2"/>
    </font>
    <font>
      <sz val="8"/>
      <color indexed="10"/>
      <name val="Arial"/>
      <family val="2"/>
    </font>
    <font>
      <b/>
      <sz val="8"/>
      <color theme="1"/>
      <name val="Arial"/>
      <family val="2"/>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48">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thin">
        <color indexed="64"/>
      </left>
      <right style="hair">
        <color indexed="64"/>
      </right>
      <top style="hair">
        <color indexed="64"/>
      </top>
      <bottom style="hair">
        <color indexed="64"/>
      </bottom>
      <diagonal/>
    </border>
    <border>
      <left/>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top/>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style="thin">
        <color indexed="64"/>
      </left>
      <right style="hair">
        <color indexed="64"/>
      </right>
      <top style="thin">
        <color indexed="64"/>
      </top>
      <bottom style="hair">
        <color indexed="64"/>
      </bottom>
      <diagonal/>
    </border>
    <border>
      <left/>
      <right/>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auto="1"/>
      </left>
      <right style="thin">
        <color auto="1"/>
      </right>
      <top style="thin">
        <color auto="1"/>
      </top>
      <bottom style="thin">
        <color auto="1"/>
      </bottom>
      <diagonal/>
    </border>
    <border>
      <left/>
      <right style="thin">
        <color indexed="64"/>
      </right>
      <top/>
      <bottom style="thin">
        <color auto="1"/>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hair">
        <color indexed="64"/>
      </bottom>
      <diagonal/>
    </border>
    <border>
      <left/>
      <right style="thin">
        <color indexed="64"/>
      </right>
      <top style="hair">
        <color indexed="64"/>
      </top>
      <bottom/>
      <diagonal/>
    </border>
    <border>
      <left style="thin">
        <color auto="1"/>
      </left>
      <right style="thin">
        <color indexed="64"/>
      </right>
      <top style="hair">
        <color indexed="64"/>
      </top>
      <bottom style="hair">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style="thin">
        <color auto="1"/>
      </top>
      <bottom/>
      <diagonal/>
    </border>
    <border>
      <left style="thin">
        <color indexed="64"/>
      </left>
      <right style="hair">
        <color indexed="64"/>
      </right>
      <top style="hair">
        <color indexed="64"/>
      </top>
      <bottom style="thin">
        <color indexed="64"/>
      </bottom>
      <diagonal/>
    </border>
    <border>
      <left/>
      <right/>
      <top style="hair">
        <color indexed="64"/>
      </top>
      <bottom style="thin">
        <color indexed="64"/>
      </bottom>
      <diagonal/>
    </border>
  </borders>
  <cellStyleXfs count="1">
    <xf numFmtId="0" fontId="0" fillId="0" borderId="0"/>
  </cellStyleXfs>
  <cellXfs count="292">
    <xf numFmtId="0" fontId="0" fillId="0" borderId="0" xfId="0"/>
    <xf numFmtId="0" fontId="1" fillId="0" borderId="0" xfId="0" applyFont="1" applyAlignment="1">
      <alignment horizontal="left"/>
    </xf>
    <xf numFmtId="0" fontId="1" fillId="0" borderId="0" xfId="0" applyFont="1" applyBorder="1"/>
    <xf numFmtId="49" fontId="1" fillId="0" borderId="0" xfId="0" applyNumberFormat="1" applyFont="1" applyAlignment="1">
      <alignment horizontal="left"/>
    </xf>
    <xf numFmtId="0" fontId="2" fillId="0" borderId="0" xfId="0" applyFont="1" applyBorder="1"/>
    <xf numFmtId="0" fontId="2" fillId="0" borderId="0" xfId="0" applyFont="1" applyBorder="1" applyAlignment="1">
      <alignment vertical="center"/>
    </xf>
    <xf numFmtId="0" fontId="3" fillId="0" borderId="0" xfId="0" applyFont="1" applyAlignment="1">
      <alignment horizontal="left"/>
    </xf>
    <xf numFmtId="1" fontId="1" fillId="0" borderId="0" xfId="0" applyNumberFormat="1" applyFont="1" applyAlignment="1">
      <alignment horizontal="right"/>
    </xf>
    <xf numFmtId="49" fontId="1" fillId="0" borderId="0" xfId="0" applyNumberFormat="1" applyFont="1" applyAlignment="1">
      <alignment horizontal="center"/>
    </xf>
    <xf numFmtId="0" fontId="1" fillId="0" borderId="0" xfId="0" applyFont="1" applyAlignment="1">
      <alignment horizontal="left" wrapText="1"/>
    </xf>
    <xf numFmtId="1" fontId="1" fillId="0" borderId="10" xfId="0" applyNumberFormat="1" applyFont="1" applyFill="1" applyBorder="1" applyAlignment="1">
      <alignment horizontal="right" vertical="center"/>
    </xf>
    <xf numFmtId="49" fontId="1" fillId="0" borderId="10" xfId="0" applyNumberFormat="1" applyFont="1" applyFill="1" applyBorder="1" applyAlignment="1">
      <alignment horizontal="center" vertical="center"/>
    </xf>
    <xf numFmtId="2" fontId="1" fillId="0" borderId="0" xfId="0" applyNumberFormat="1" applyFont="1" applyFill="1" applyBorder="1" applyAlignment="1">
      <alignment horizontal="right" vertical="center"/>
    </xf>
    <xf numFmtId="1" fontId="1" fillId="0" borderId="0" xfId="0" applyNumberFormat="1" applyFont="1" applyAlignment="1">
      <alignment horizontal="center"/>
    </xf>
    <xf numFmtId="1" fontId="1" fillId="0" borderId="10" xfId="0" applyNumberFormat="1" applyFont="1" applyFill="1" applyBorder="1" applyAlignment="1">
      <alignment horizontal="center" vertical="center"/>
    </xf>
    <xf numFmtId="49" fontId="1" fillId="0" borderId="10" xfId="0" applyNumberFormat="1" applyFont="1" applyFill="1" applyBorder="1" applyAlignment="1">
      <alignment horizontal="left" vertical="center"/>
    </xf>
    <xf numFmtId="0" fontId="1" fillId="0" borderId="10" xfId="0" applyFont="1" applyFill="1" applyBorder="1" applyAlignment="1">
      <alignment horizontal="left" vertical="center" wrapText="1"/>
    </xf>
    <xf numFmtId="0" fontId="1" fillId="0" borderId="10" xfId="0" applyFont="1" applyFill="1" applyBorder="1" applyAlignment="1">
      <alignment horizontal="left" vertical="center"/>
    </xf>
    <xf numFmtId="0" fontId="1" fillId="0" borderId="0" xfId="0" applyFont="1" applyFill="1" applyBorder="1" applyAlignment="1">
      <alignment vertical="center"/>
    </xf>
    <xf numFmtId="1" fontId="1" fillId="0" borderId="10" xfId="0" quotePrefix="1" applyNumberFormat="1" applyFont="1" applyFill="1" applyBorder="1" applyAlignment="1">
      <alignment horizontal="center" vertical="center"/>
    </xf>
    <xf numFmtId="0" fontId="1" fillId="0" borderId="7" xfId="0" applyFont="1" applyFill="1" applyBorder="1" applyAlignment="1">
      <alignment horizontal="left" vertical="center" wrapText="1"/>
    </xf>
    <xf numFmtId="1" fontId="1" fillId="0" borderId="7"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1" fontId="1" fillId="0" borderId="12" xfId="0" applyNumberFormat="1" applyFont="1" applyFill="1" applyBorder="1" applyAlignment="1">
      <alignment horizontal="right" vertical="center"/>
    </xf>
    <xf numFmtId="49" fontId="1" fillId="0" borderId="12" xfId="0" applyNumberFormat="1" applyFont="1" applyFill="1" applyBorder="1" applyAlignment="1">
      <alignment horizontal="left" vertical="center"/>
    </xf>
    <xf numFmtId="0" fontId="1" fillId="0" borderId="12" xfId="0" applyFont="1" applyFill="1" applyBorder="1" applyAlignment="1">
      <alignment horizontal="left" vertical="center" wrapText="1"/>
    </xf>
    <xf numFmtId="0" fontId="1" fillId="0" borderId="12" xfId="0" applyFont="1" applyFill="1" applyBorder="1" applyAlignment="1">
      <alignment horizontal="left" vertical="center"/>
    </xf>
    <xf numFmtId="1" fontId="2" fillId="0" borderId="0" xfId="0" applyNumberFormat="1" applyFont="1" applyAlignment="1">
      <alignment horizontal="right"/>
    </xf>
    <xf numFmtId="0" fontId="2" fillId="0" borderId="0" xfId="0" applyFont="1" applyAlignment="1">
      <alignment horizontal="left" wrapText="1"/>
    </xf>
    <xf numFmtId="1" fontId="2" fillId="0" borderId="0" xfId="0" applyNumberFormat="1" applyFont="1" applyAlignment="1">
      <alignment horizontal="center"/>
    </xf>
    <xf numFmtId="1" fontId="1" fillId="0" borderId="2" xfId="0" applyNumberFormat="1" applyFont="1" applyFill="1" applyBorder="1" applyAlignment="1">
      <alignment horizontal="right" vertical="center"/>
    </xf>
    <xf numFmtId="0" fontId="1" fillId="0" borderId="2" xfId="0" applyFont="1" applyFill="1" applyBorder="1" applyAlignment="1">
      <alignment horizontal="left" vertical="center" wrapText="1"/>
    </xf>
    <xf numFmtId="49" fontId="1" fillId="0" borderId="7" xfId="0" applyNumberFormat="1" applyFont="1" applyFill="1" applyBorder="1" applyAlignment="1">
      <alignment horizontal="left" vertical="center"/>
    </xf>
    <xf numFmtId="0" fontId="1" fillId="0" borderId="2" xfId="0" applyFont="1" applyFill="1" applyBorder="1" applyAlignment="1">
      <alignment horizontal="left" vertical="center"/>
    </xf>
    <xf numFmtId="0" fontId="2" fillId="0" borderId="0" xfId="0" applyFont="1" applyFill="1" applyBorder="1"/>
    <xf numFmtId="2" fontId="1" fillId="0" borderId="0" xfId="0" applyNumberFormat="1" applyFont="1" applyFill="1" applyAlignment="1">
      <alignment horizontal="center"/>
    </xf>
    <xf numFmtId="2" fontId="1" fillId="0" borderId="1" xfId="0" applyNumberFormat="1" applyFont="1" applyFill="1" applyBorder="1" applyAlignment="1">
      <alignment horizontal="center"/>
    </xf>
    <xf numFmtId="2" fontId="2" fillId="0" borderId="0" xfId="0" applyNumberFormat="1" applyFont="1" applyFill="1" applyAlignment="1">
      <alignment horizontal="center"/>
    </xf>
    <xf numFmtId="49" fontId="1" fillId="0" borderId="12" xfId="0" applyNumberFormat="1" applyFont="1" applyFill="1" applyBorder="1" applyAlignment="1">
      <alignment horizontal="center" vertical="center"/>
    </xf>
    <xf numFmtId="1" fontId="1" fillId="0" borderId="12" xfId="0" applyNumberFormat="1" applyFont="1" applyFill="1" applyBorder="1" applyAlignment="1">
      <alignment horizontal="center" vertical="center"/>
    </xf>
    <xf numFmtId="49" fontId="1" fillId="0" borderId="2" xfId="0" applyNumberFormat="1" applyFont="1" applyFill="1" applyBorder="1" applyAlignment="1">
      <alignment horizontal="left" vertical="center"/>
    </xf>
    <xf numFmtId="49" fontId="1" fillId="0" borderId="2" xfId="0" applyNumberFormat="1" applyFont="1" applyFill="1" applyBorder="1" applyAlignment="1">
      <alignment horizontal="center" vertical="center"/>
    </xf>
    <xf numFmtId="1" fontId="1" fillId="0" borderId="2" xfId="0" applyNumberFormat="1" applyFont="1" applyFill="1" applyBorder="1" applyAlignment="1">
      <alignment horizontal="center" vertical="center"/>
    </xf>
    <xf numFmtId="0" fontId="2" fillId="0" borderId="19" xfId="0" applyFont="1" applyBorder="1" applyAlignment="1">
      <alignment vertical="center"/>
    </xf>
    <xf numFmtId="49" fontId="1" fillId="0" borderId="0" xfId="0" applyNumberFormat="1" applyFont="1" applyAlignment="1"/>
    <xf numFmtId="49" fontId="1" fillId="0" borderId="22" xfId="0" applyNumberFormat="1" applyFont="1" applyFill="1" applyBorder="1" applyAlignment="1">
      <alignment vertical="center"/>
    </xf>
    <xf numFmtId="49" fontId="1" fillId="0" borderId="15" xfId="0" applyNumberFormat="1" applyFont="1" applyFill="1" applyBorder="1" applyAlignment="1">
      <alignment vertical="center"/>
    </xf>
    <xf numFmtId="49" fontId="1" fillId="0" borderId="18" xfId="0" applyNumberFormat="1" applyFont="1" applyFill="1" applyBorder="1" applyAlignment="1">
      <alignment vertical="center"/>
    </xf>
    <xf numFmtId="49" fontId="2" fillId="0" borderId="0" xfId="0" applyNumberFormat="1" applyFont="1" applyAlignment="1"/>
    <xf numFmtId="1" fontId="1" fillId="0" borderId="10" xfId="0" applyNumberFormat="1" applyFont="1" applyFill="1" applyBorder="1" applyAlignment="1">
      <alignment horizontal="right"/>
    </xf>
    <xf numFmtId="1" fontId="1" fillId="0" borderId="2" xfId="0" applyNumberFormat="1" applyFont="1" applyFill="1" applyBorder="1" applyAlignment="1">
      <alignment horizontal="right" vertical="center" wrapText="1"/>
    </xf>
    <xf numFmtId="2" fontId="1" fillId="0" borderId="10" xfId="0" applyNumberFormat="1" applyFont="1" applyFill="1" applyBorder="1" applyAlignment="1">
      <alignment horizontal="center" vertical="center"/>
    </xf>
    <xf numFmtId="2" fontId="1" fillId="0" borderId="0" xfId="0" applyNumberFormat="1" applyFont="1" applyFill="1" applyBorder="1" applyAlignment="1">
      <alignment horizontal="right"/>
    </xf>
    <xf numFmtId="1" fontId="1" fillId="0" borderId="7" xfId="0" quotePrefix="1" applyNumberFormat="1" applyFont="1" applyFill="1" applyBorder="1" applyAlignment="1">
      <alignment horizontal="center" vertical="center"/>
    </xf>
    <xf numFmtId="1" fontId="2" fillId="0" borderId="4" xfId="0" applyNumberFormat="1" applyFont="1" applyFill="1" applyBorder="1" applyAlignment="1">
      <alignment horizontal="right"/>
    </xf>
    <xf numFmtId="49" fontId="2" fillId="0" borderId="4" xfId="0" applyNumberFormat="1" applyFont="1" applyFill="1" applyBorder="1" applyAlignment="1">
      <alignment horizontal="left"/>
    </xf>
    <xf numFmtId="0" fontId="2" fillId="0" borderId="4" xfId="0" applyFont="1" applyFill="1" applyBorder="1" applyAlignment="1">
      <alignment horizontal="left"/>
    </xf>
    <xf numFmtId="49" fontId="2" fillId="0" borderId="4" xfId="0" applyNumberFormat="1" applyFont="1" applyFill="1" applyBorder="1" applyAlignment="1">
      <alignment horizontal="center"/>
    </xf>
    <xf numFmtId="0" fontId="2" fillId="0" borderId="4" xfId="0" applyFont="1" applyFill="1" applyBorder="1" applyAlignment="1">
      <alignment horizontal="left" wrapText="1"/>
    </xf>
    <xf numFmtId="1" fontId="2" fillId="0" borderId="4" xfId="0" applyNumberFormat="1" applyFont="1" applyFill="1" applyBorder="1" applyAlignment="1">
      <alignment horizontal="center"/>
    </xf>
    <xf numFmtId="1" fontId="1" fillId="0" borderId="0" xfId="0" applyNumberFormat="1" applyFont="1" applyFill="1" applyBorder="1" applyAlignment="1">
      <alignment horizontal="center"/>
    </xf>
    <xf numFmtId="1" fontId="1" fillId="0" borderId="4" xfId="0" applyNumberFormat="1" applyFont="1" applyFill="1" applyBorder="1" applyAlignment="1">
      <alignment horizontal="center" wrapText="1"/>
    </xf>
    <xf numFmtId="49" fontId="1" fillId="0" borderId="4" xfId="0" applyNumberFormat="1" applyFont="1" applyFill="1" applyBorder="1" applyAlignment="1">
      <alignment horizontal="left" wrapText="1"/>
    </xf>
    <xf numFmtId="49" fontId="1" fillId="0" borderId="4" xfId="0" applyNumberFormat="1" applyFont="1" applyFill="1" applyBorder="1" applyAlignment="1">
      <alignment horizontal="center" wrapText="1"/>
    </xf>
    <xf numFmtId="1" fontId="1" fillId="0" borderId="4" xfId="0" applyNumberFormat="1" applyFont="1" applyFill="1" applyBorder="1" applyAlignment="1">
      <alignment horizontal="center"/>
    </xf>
    <xf numFmtId="2" fontId="1" fillId="0" borderId="5" xfId="0" applyNumberFormat="1" applyFont="1" applyFill="1" applyBorder="1" applyAlignment="1">
      <alignment horizontal="center"/>
    </xf>
    <xf numFmtId="0" fontId="4" fillId="0" borderId="0" xfId="0" applyFont="1" applyFill="1" applyBorder="1" applyAlignment="1">
      <alignment vertical="center"/>
    </xf>
    <xf numFmtId="2" fontId="1" fillId="0" borderId="2" xfId="0" applyNumberFormat="1" applyFont="1" applyFill="1" applyBorder="1" applyAlignment="1">
      <alignment horizontal="center" vertical="center"/>
    </xf>
    <xf numFmtId="1" fontId="1" fillId="0" borderId="4" xfId="0" applyNumberFormat="1" applyFont="1" applyFill="1" applyBorder="1" applyAlignment="1">
      <alignment horizontal="right"/>
    </xf>
    <xf numFmtId="49" fontId="1" fillId="0" borderId="4" xfId="0" applyNumberFormat="1" applyFont="1" applyFill="1" applyBorder="1" applyAlignment="1">
      <alignment horizontal="left"/>
    </xf>
    <xf numFmtId="0" fontId="1" fillId="0" borderId="4" xfId="0" applyFont="1" applyFill="1" applyBorder="1" applyAlignment="1">
      <alignment horizontal="left" wrapText="1"/>
    </xf>
    <xf numFmtId="0" fontId="1" fillId="0" borderId="4" xfId="0" applyFont="1" applyFill="1" applyBorder="1" applyAlignment="1">
      <alignment horizontal="left"/>
    </xf>
    <xf numFmtId="49" fontId="1" fillId="0" borderId="4" xfId="0" applyNumberFormat="1" applyFont="1" applyFill="1" applyBorder="1" applyAlignment="1">
      <alignment horizontal="center"/>
    </xf>
    <xf numFmtId="0" fontId="1" fillId="0" borderId="6" xfId="0" applyFont="1" applyFill="1" applyBorder="1" applyAlignment="1">
      <alignment horizontal="left" wrapText="1"/>
    </xf>
    <xf numFmtId="0" fontId="1" fillId="0" borderId="0" xfId="0" applyFont="1" applyFill="1" applyBorder="1"/>
    <xf numFmtId="49" fontId="1" fillId="0" borderId="10" xfId="0" applyNumberFormat="1" applyFont="1" applyFill="1" applyBorder="1" applyAlignment="1">
      <alignment horizontal="center"/>
    </xf>
    <xf numFmtId="1" fontId="1" fillId="0" borderId="10" xfId="0" applyNumberFormat="1" applyFont="1" applyFill="1" applyBorder="1" applyAlignment="1">
      <alignment horizontal="center"/>
    </xf>
    <xf numFmtId="2" fontId="2" fillId="0" borderId="0" xfId="0" applyNumberFormat="1" applyFont="1" applyFill="1" applyBorder="1" applyAlignment="1">
      <alignment horizontal="right"/>
    </xf>
    <xf numFmtId="2" fontId="1" fillId="0" borderId="10" xfId="0" applyNumberFormat="1" applyFont="1" applyFill="1" applyBorder="1" applyAlignment="1">
      <alignment horizontal="left"/>
    </xf>
    <xf numFmtId="2" fontId="1" fillId="0" borderId="10" xfId="0" applyNumberFormat="1" applyFont="1" applyFill="1" applyBorder="1" applyAlignment="1">
      <alignment horizontal="left" wrapText="1"/>
    </xf>
    <xf numFmtId="2" fontId="1" fillId="0" borderId="4" xfId="0" applyNumberFormat="1" applyFont="1" applyFill="1" applyBorder="1" applyAlignment="1">
      <alignment horizontal="left"/>
    </xf>
    <xf numFmtId="2" fontId="1" fillId="0" borderId="4" xfId="0" applyNumberFormat="1" applyFont="1" applyFill="1" applyBorder="1" applyAlignment="1">
      <alignment horizontal="left" wrapText="1"/>
    </xf>
    <xf numFmtId="2" fontId="1" fillId="0" borderId="6" xfId="0" applyNumberFormat="1" applyFont="1" applyFill="1" applyBorder="1" applyAlignment="1">
      <alignment horizontal="center" textRotation="90" wrapText="1"/>
    </xf>
    <xf numFmtId="1" fontId="1" fillId="0" borderId="6" xfId="0" applyNumberFormat="1" applyFont="1" applyFill="1" applyBorder="1" applyAlignment="1">
      <alignment horizontal="right" textRotation="90" wrapText="1"/>
    </xf>
    <xf numFmtId="1" fontId="1" fillId="0" borderId="4" xfId="0" applyNumberFormat="1" applyFont="1" applyFill="1" applyBorder="1" applyAlignment="1">
      <alignment horizontal="right" textRotation="90" wrapText="1"/>
    </xf>
    <xf numFmtId="0" fontId="1" fillId="0" borderId="6" xfId="0" applyFont="1" applyFill="1" applyBorder="1" applyAlignment="1">
      <alignment horizontal="center" textRotation="90" wrapText="1"/>
    </xf>
    <xf numFmtId="49" fontId="1" fillId="0" borderId="6" xfId="0" applyNumberFormat="1" applyFont="1" applyFill="1" applyBorder="1" applyAlignment="1">
      <alignment horizontal="center" textRotation="90" wrapText="1"/>
    </xf>
    <xf numFmtId="49" fontId="1" fillId="0" borderId="9" xfId="0" applyNumberFormat="1" applyFont="1" applyFill="1" applyBorder="1" applyAlignment="1">
      <alignment horizontal="center"/>
    </xf>
    <xf numFmtId="49" fontId="1" fillId="0" borderId="9" xfId="0" applyNumberFormat="1" applyFont="1" applyFill="1" applyBorder="1" applyAlignment="1"/>
    <xf numFmtId="2" fontId="1" fillId="0" borderId="18" xfId="0" applyNumberFormat="1" applyFont="1" applyFill="1" applyBorder="1" applyAlignment="1"/>
    <xf numFmtId="2" fontId="1" fillId="0" borderId="9" xfId="0" applyNumberFormat="1" applyFont="1" applyFill="1" applyBorder="1" applyAlignment="1"/>
    <xf numFmtId="2" fontId="1" fillId="0" borderId="8" xfId="0" applyNumberFormat="1" applyFont="1" applyFill="1" applyBorder="1" applyAlignment="1">
      <alignment horizontal="center" wrapText="1"/>
    </xf>
    <xf numFmtId="2" fontId="1" fillId="0" borderId="0" xfId="0" applyNumberFormat="1" applyFont="1" applyAlignment="1">
      <alignment horizontal="center" wrapText="1"/>
    </xf>
    <xf numFmtId="2" fontId="1" fillId="0" borderId="25" xfId="0" applyNumberFormat="1" applyFont="1" applyFill="1" applyBorder="1" applyAlignment="1">
      <alignment horizontal="center" vertical="center" wrapText="1"/>
    </xf>
    <xf numFmtId="2" fontId="1" fillId="0" borderId="16" xfId="0" applyNumberFormat="1" applyFont="1" applyFill="1" applyBorder="1" applyAlignment="1">
      <alignment horizontal="center" vertical="center" wrapText="1"/>
    </xf>
    <xf numFmtId="2" fontId="1" fillId="0" borderId="16" xfId="0" applyNumberFormat="1" applyFont="1" applyFill="1" applyBorder="1" applyAlignment="1">
      <alignment horizontal="center"/>
    </xf>
    <xf numFmtId="2" fontId="1" fillId="0" borderId="8" xfId="0" applyNumberFormat="1" applyFont="1" applyFill="1" applyBorder="1" applyAlignment="1">
      <alignment horizontal="center"/>
    </xf>
    <xf numFmtId="2" fontId="1" fillId="0" borderId="0" xfId="0" applyNumberFormat="1" applyFont="1" applyBorder="1" applyAlignment="1">
      <alignment horizontal="center"/>
    </xf>
    <xf numFmtId="2" fontId="2" fillId="2" borderId="8" xfId="0" applyNumberFormat="1" applyFont="1" applyFill="1" applyBorder="1" applyAlignment="1">
      <alignment horizontal="center"/>
    </xf>
    <xf numFmtId="49" fontId="1" fillId="0" borderId="9" xfId="0" applyNumberFormat="1" applyFont="1" applyFill="1" applyBorder="1" applyAlignment="1">
      <alignment horizontal="left" textRotation="90" wrapText="1"/>
    </xf>
    <xf numFmtId="2" fontId="1" fillId="0" borderId="8" xfId="0" applyNumberFormat="1" applyFont="1" applyFill="1" applyBorder="1" applyAlignment="1">
      <alignment horizontal="center" textRotation="90" wrapText="1"/>
    </xf>
    <xf numFmtId="2" fontId="1" fillId="0" borderId="6" xfId="0" applyNumberFormat="1" applyFont="1" applyFill="1" applyBorder="1" applyAlignment="1">
      <alignment horizontal="center"/>
    </xf>
    <xf numFmtId="2" fontId="1" fillId="0" borderId="4" xfId="0" applyNumberFormat="1" applyFont="1" applyFill="1" applyBorder="1" applyAlignment="1">
      <alignment horizontal="center"/>
    </xf>
    <xf numFmtId="2" fontId="1" fillId="0" borderId="7" xfId="0" applyNumberFormat="1" applyFont="1" applyFill="1" applyBorder="1" applyAlignment="1">
      <alignment horizontal="center" vertical="center"/>
    </xf>
    <xf numFmtId="2" fontId="1" fillId="0" borderId="21" xfId="0" applyNumberFormat="1" applyFont="1" applyFill="1" applyBorder="1" applyAlignment="1">
      <alignment horizontal="center" vertical="center"/>
    </xf>
    <xf numFmtId="2" fontId="1" fillId="0" borderId="10" xfId="0" applyNumberFormat="1" applyFont="1" applyFill="1" applyBorder="1" applyAlignment="1">
      <alignment horizontal="center"/>
    </xf>
    <xf numFmtId="2" fontId="1" fillId="0" borderId="4" xfId="0" applyNumberFormat="1" applyFont="1" applyFill="1" applyBorder="1" applyAlignment="1">
      <alignment horizontal="center" textRotation="90" wrapText="1"/>
    </xf>
    <xf numFmtId="2" fontId="1" fillId="0" borderId="27" xfId="0" applyNumberFormat="1" applyFont="1" applyFill="1" applyBorder="1" applyAlignment="1">
      <alignment horizontal="center" vertical="center"/>
    </xf>
    <xf numFmtId="1" fontId="1" fillId="0" borderId="7" xfId="0" applyNumberFormat="1" applyFont="1" applyFill="1" applyBorder="1" applyAlignment="1">
      <alignment horizontal="right" vertical="center"/>
    </xf>
    <xf numFmtId="0" fontId="1" fillId="0" borderId="7" xfId="0" applyFont="1" applyFill="1" applyBorder="1" applyAlignment="1">
      <alignment horizontal="left" vertical="center"/>
    </xf>
    <xf numFmtId="49" fontId="1" fillId="0" borderId="23" xfId="0" applyNumberFormat="1" applyFont="1" applyFill="1" applyBorder="1" applyAlignment="1">
      <alignment vertical="center"/>
    </xf>
    <xf numFmtId="49" fontId="1" fillId="0" borderId="12" xfId="0" applyNumberFormat="1" applyFont="1" applyFill="1" applyBorder="1" applyAlignment="1">
      <alignment horizontal="left" vertical="center" wrapText="1"/>
    </xf>
    <xf numFmtId="2" fontId="1" fillId="0" borderId="0" xfId="0" applyNumberFormat="1" applyFont="1" applyFill="1" applyBorder="1" applyAlignment="1">
      <alignment horizontal="center" vertical="center" wrapText="1"/>
    </xf>
    <xf numFmtId="2" fontId="1" fillId="0" borderId="12" xfId="0" applyNumberFormat="1" applyFont="1" applyFill="1" applyBorder="1" applyAlignment="1">
      <alignment horizontal="center" vertical="center"/>
    </xf>
    <xf numFmtId="1" fontId="1" fillId="0" borderId="4" xfId="0" applyNumberFormat="1" applyFont="1" applyFill="1" applyBorder="1" applyAlignment="1">
      <alignment horizontal="right" vertical="center"/>
    </xf>
    <xf numFmtId="49" fontId="1" fillId="0" borderId="4" xfId="0" applyNumberFormat="1" applyFont="1" applyFill="1" applyBorder="1" applyAlignment="1">
      <alignment horizontal="left" vertical="center"/>
    </xf>
    <xf numFmtId="49" fontId="1" fillId="0" borderId="24" xfId="0" applyNumberFormat="1" applyFont="1" applyFill="1" applyBorder="1" applyAlignment="1">
      <alignment vertical="center"/>
    </xf>
    <xf numFmtId="2" fontId="1" fillId="0" borderId="12" xfId="0" applyNumberFormat="1" applyFont="1" applyFill="1" applyBorder="1" applyAlignment="1">
      <alignment horizontal="left" vertical="center"/>
    </xf>
    <xf numFmtId="2" fontId="1" fillId="0" borderId="12" xfId="0" applyNumberFormat="1" applyFont="1" applyFill="1" applyBorder="1" applyAlignment="1">
      <alignment horizontal="left" vertical="center" wrapText="1"/>
    </xf>
    <xf numFmtId="1" fontId="1" fillId="0" borderId="12" xfId="0" quotePrefix="1" applyNumberFormat="1" applyFont="1" applyFill="1" applyBorder="1" applyAlignment="1">
      <alignment horizontal="center" vertical="center"/>
    </xf>
    <xf numFmtId="2" fontId="1" fillId="0" borderId="28" xfId="0" applyNumberFormat="1" applyFont="1" applyFill="1" applyBorder="1" applyAlignment="1">
      <alignment horizontal="center" vertical="center"/>
    </xf>
    <xf numFmtId="49" fontId="1" fillId="0" borderId="9" xfId="0" applyNumberFormat="1" applyFont="1" applyFill="1" applyBorder="1" applyAlignment="1">
      <alignment vertical="center"/>
    </xf>
    <xf numFmtId="0" fontId="1" fillId="0" borderId="4" xfId="0" applyFont="1" applyFill="1" applyBorder="1" applyAlignment="1">
      <alignment horizontal="left" vertical="center" wrapText="1"/>
    </xf>
    <xf numFmtId="0" fontId="1" fillId="0" borderId="4" xfId="0" applyFont="1" applyFill="1" applyBorder="1" applyAlignment="1">
      <alignment horizontal="left" vertical="center"/>
    </xf>
    <xf numFmtId="49" fontId="1" fillId="0" borderId="4" xfId="0" applyNumberFormat="1" applyFont="1" applyFill="1" applyBorder="1" applyAlignment="1">
      <alignment horizontal="center" vertical="center"/>
    </xf>
    <xf numFmtId="1" fontId="1" fillId="0" borderId="4" xfId="0" applyNumberFormat="1" applyFont="1" applyFill="1" applyBorder="1" applyAlignment="1">
      <alignment horizontal="center" vertical="center" wrapText="1"/>
    </xf>
    <xf numFmtId="2" fontId="1" fillId="0" borderId="8" xfId="0" applyNumberFormat="1" applyFont="1" applyFill="1" applyBorder="1" applyAlignment="1">
      <alignment horizontal="center" vertical="center" wrapText="1"/>
    </xf>
    <xf numFmtId="2" fontId="1" fillId="0" borderId="4" xfId="0" applyNumberFormat="1" applyFont="1" applyFill="1" applyBorder="1" applyAlignment="1">
      <alignment horizontal="center" vertical="center"/>
    </xf>
    <xf numFmtId="49" fontId="8" fillId="0" borderId="12"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wrapText="1"/>
    </xf>
    <xf numFmtId="1" fontId="1" fillId="0" borderId="5" xfId="0" applyNumberFormat="1" applyFont="1" applyFill="1" applyBorder="1" applyAlignment="1">
      <alignment horizontal="center" wrapText="1"/>
    </xf>
    <xf numFmtId="49" fontId="2" fillId="0" borderId="0" xfId="0" applyNumberFormat="1" applyFont="1" applyAlignment="1">
      <alignment horizontal="left"/>
    </xf>
    <xf numFmtId="0" fontId="2" fillId="0" borderId="0" xfId="0" applyFont="1" applyAlignment="1">
      <alignment horizontal="left"/>
    </xf>
    <xf numFmtId="49" fontId="2" fillId="0" borderId="0" xfId="0" applyNumberFormat="1" applyFont="1" applyAlignment="1">
      <alignment horizontal="center"/>
    </xf>
    <xf numFmtId="2" fontId="2" fillId="0" borderId="0" xfId="0" applyNumberFormat="1" applyFont="1" applyAlignment="1">
      <alignment horizontal="center" wrapText="1"/>
    </xf>
    <xf numFmtId="2" fontId="2" fillId="0" borderId="0" xfId="0" applyNumberFormat="1" applyFont="1" applyBorder="1" applyAlignment="1">
      <alignment horizontal="center"/>
    </xf>
    <xf numFmtId="49" fontId="2" fillId="2" borderId="9" xfId="0" applyNumberFormat="1" applyFont="1" applyFill="1" applyBorder="1" applyAlignment="1"/>
    <xf numFmtId="1" fontId="2" fillId="2" borderId="4" xfId="0" applyNumberFormat="1" applyFont="1" applyFill="1" applyBorder="1" applyAlignment="1">
      <alignment horizontal="right" wrapText="1"/>
    </xf>
    <xf numFmtId="49" fontId="2" fillId="2" borderId="4" xfId="0" applyNumberFormat="1" applyFont="1" applyFill="1" applyBorder="1" applyAlignment="1">
      <alignment horizontal="left" wrapText="1"/>
    </xf>
    <xf numFmtId="0" fontId="2" fillId="2" borderId="4" xfId="0" applyFont="1" applyFill="1" applyBorder="1" applyAlignment="1">
      <alignment horizontal="left" wrapText="1"/>
    </xf>
    <xf numFmtId="49" fontId="2" fillId="2" borderId="4" xfId="0" applyNumberFormat="1" applyFont="1" applyFill="1" applyBorder="1" applyAlignment="1">
      <alignment horizontal="center" wrapText="1"/>
    </xf>
    <xf numFmtId="1" fontId="2" fillId="2" borderId="4" xfId="0" applyNumberFormat="1" applyFont="1" applyFill="1" applyBorder="1" applyAlignment="1">
      <alignment horizontal="center"/>
    </xf>
    <xf numFmtId="2" fontId="2" fillId="2" borderId="8" xfId="0" applyNumberFormat="1" applyFont="1" applyFill="1" applyBorder="1" applyAlignment="1">
      <alignment horizontal="center" wrapText="1"/>
    </xf>
    <xf numFmtId="2" fontId="2" fillId="2" borderId="4" xfId="0" applyNumberFormat="1" applyFont="1" applyFill="1" applyBorder="1" applyAlignment="1">
      <alignment horizontal="center"/>
    </xf>
    <xf numFmtId="49" fontId="1" fillId="2" borderId="9" xfId="0" applyNumberFormat="1" applyFont="1" applyFill="1" applyBorder="1" applyAlignment="1"/>
    <xf numFmtId="1" fontId="2" fillId="2" borderId="4" xfId="0" applyNumberFormat="1" applyFont="1" applyFill="1" applyBorder="1" applyAlignment="1">
      <alignment horizontal="right"/>
    </xf>
    <xf numFmtId="49" fontId="2" fillId="2" borderId="4" xfId="0" applyNumberFormat="1" applyFont="1" applyFill="1" applyBorder="1" applyAlignment="1">
      <alignment horizontal="left"/>
    </xf>
    <xf numFmtId="0" fontId="2" fillId="2" borderId="4" xfId="0" applyFont="1" applyFill="1" applyBorder="1" applyAlignment="1">
      <alignment horizontal="left"/>
    </xf>
    <xf numFmtId="49" fontId="2" fillId="2" borderId="4" xfId="0" applyNumberFormat="1" applyFont="1" applyFill="1" applyBorder="1" applyAlignment="1">
      <alignment horizontal="center"/>
    </xf>
    <xf numFmtId="2" fontId="1" fillId="2" borderId="8" xfId="0" applyNumberFormat="1" applyFont="1" applyFill="1" applyBorder="1" applyAlignment="1">
      <alignment horizontal="center" wrapText="1"/>
    </xf>
    <xf numFmtId="2" fontId="1" fillId="2" borderId="6" xfId="0" applyNumberFormat="1" applyFont="1" applyFill="1" applyBorder="1" applyAlignment="1">
      <alignment horizontal="center"/>
    </xf>
    <xf numFmtId="2" fontId="1" fillId="2" borderId="4" xfId="0" applyNumberFormat="1" applyFont="1" applyFill="1" applyBorder="1" applyAlignment="1">
      <alignment horizontal="center"/>
    </xf>
    <xf numFmtId="0" fontId="3" fillId="2" borderId="4" xfId="0" applyFont="1" applyFill="1" applyBorder="1" applyAlignment="1">
      <alignment horizontal="left"/>
    </xf>
    <xf numFmtId="2" fontId="2" fillId="2" borderId="9" xfId="0" applyNumberFormat="1" applyFont="1" applyFill="1" applyBorder="1" applyAlignment="1"/>
    <xf numFmtId="49" fontId="2" fillId="2" borderId="18" xfId="0" applyNumberFormat="1" applyFont="1" applyFill="1" applyBorder="1" applyAlignment="1"/>
    <xf numFmtId="2" fontId="2" fillId="2" borderId="6" xfId="0" applyNumberFormat="1" applyFont="1" applyFill="1" applyBorder="1" applyAlignment="1">
      <alignment horizontal="center" wrapText="1"/>
    </xf>
    <xf numFmtId="2" fontId="2" fillId="2" borderId="6" xfId="0" applyNumberFormat="1" applyFont="1" applyFill="1" applyBorder="1" applyAlignment="1">
      <alignment horizontal="center"/>
    </xf>
    <xf numFmtId="49" fontId="2" fillId="2" borderId="23" xfId="0" applyNumberFormat="1" applyFont="1" applyFill="1" applyBorder="1" applyAlignment="1"/>
    <xf numFmtId="1" fontId="2" fillId="2" borderId="12" xfId="0" applyNumberFormat="1" applyFont="1" applyFill="1" applyBorder="1" applyAlignment="1">
      <alignment horizontal="right"/>
    </xf>
    <xf numFmtId="49" fontId="2" fillId="2" borderId="12" xfId="0" applyNumberFormat="1" applyFont="1" applyFill="1" applyBorder="1" applyAlignment="1">
      <alignment horizontal="left"/>
    </xf>
    <xf numFmtId="0" fontId="2" fillId="2" borderId="12" xfId="0" applyFont="1" applyFill="1" applyBorder="1" applyAlignment="1">
      <alignment horizontal="left" wrapText="1"/>
    </xf>
    <xf numFmtId="0" fontId="2" fillId="2" borderId="12" xfId="0" applyFont="1" applyFill="1" applyBorder="1" applyAlignment="1">
      <alignment horizontal="left"/>
    </xf>
    <xf numFmtId="49" fontId="2" fillId="2" borderId="12" xfId="0" applyNumberFormat="1" applyFont="1" applyFill="1" applyBorder="1" applyAlignment="1">
      <alignment horizontal="center"/>
    </xf>
    <xf numFmtId="1" fontId="2" fillId="2" borderId="12" xfId="0" applyNumberFormat="1" applyFont="1" applyFill="1" applyBorder="1" applyAlignment="1">
      <alignment horizontal="center"/>
    </xf>
    <xf numFmtId="2" fontId="2" fillId="2" borderId="0" xfId="0" applyNumberFormat="1" applyFont="1" applyFill="1" applyBorder="1" applyAlignment="1">
      <alignment horizontal="center" wrapText="1"/>
    </xf>
    <xf numFmtId="2" fontId="2" fillId="2" borderId="12" xfId="0" applyNumberFormat="1" applyFont="1" applyFill="1" applyBorder="1" applyAlignment="1">
      <alignment horizontal="center"/>
    </xf>
    <xf numFmtId="2" fontId="2" fillId="2" borderId="4" xfId="0" applyNumberFormat="1" applyFont="1" applyFill="1" applyBorder="1" applyAlignment="1">
      <alignment horizontal="left"/>
    </xf>
    <xf numFmtId="2" fontId="2" fillId="2" borderId="4" xfId="0" applyNumberFormat="1" applyFont="1" applyFill="1" applyBorder="1" applyAlignment="1">
      <alignment horizontal="left" wrapText="1"/>
    </xf>
    <xf numFmtId="2" fontId="1" fillId="2" borderId="8" xfId="0" applyNumberFormat="1" applyFont="1" applyFill="1" applyBorder="1" applyAlignment="1">
      <alignment horizontal="center"/>
    </xf>
    <xf numFmtId="2" fontId="1" fillId="2" borderId="5" xfId="0" applyNumberFormat="1" applyFont="1" applyFill="1" applyBorder="1" applyAlignment="1">
      <alignment horizontal="center"/>
    </xf>
    <xf numFmtId="2" fontId="1" fillId="2" borderId="14" xfId="0" applyNumberFormat="1" applyFont="1" applyFill="1" applyBorder="1" applyAlignment="1">
      <alignment horizontal="center"/>
    </xf>
    <xf numFmtId="49" fontId="2" fillId="2" borderId="9" xfId="0" applyNumberFormat="1" applyFont="1" applyFill="1" applyBorder="1" applyAlignment="1">
      <alignment vertical="center"/>
    </xf>
    <xf numFmtId="1" fontId="2" fillId="2" borderId="4" xfId="0" applyNumberFormat="1" applyFont="1" applyFill="1" applyBorder="1" applyAlignment="1">
      <alignment horizontal="right" vertical="center"/>
    </xf>
    <xf numFmtId="49" fontId="2" fillId="2" borderId="4" xfId="0" applyNumberFormat="1" applyFont="1" applyFill="1" applyBorder="1" applyAlignment="1">
      <alignment horizontal="left" vertical="center"/>
    </xf>
    <xf numFmtId="0" fontId="5" fillId="2" borderId="4" xfId="0" applyFont="1" applyFill="1" applyBorder="1" applyAlignment="1">
      <alignment horizontal="left" vertical="center"/>
    </xf>
    <xf numFmtId="0" fontId="2" fillId="2" borderId="4" xfId="0" applyFont="1" applyFill="1" applyBorder="1" applyAlignment="1">
      <alignment horizontal="left" vertical="center"/>
    </xf>
    <xf numFmtId="49" fontId="2" fillId="2" borderId="4" xfId="0" applyNumberFormat="1" applyFont="1" applyFill="1" applyBorder="1" applyAlignment="1">
      <alignment horizontal="center" vertical="center"/>
    </xf>
    <xf numFmtId="0" fontId="2" fillId="2" borderId="4" xfId="0" applyFont="1" applyFill="1" applyBorder="1" applyAlignment="1">
      <alignment horizontal="left" vertical="center" wrapText="1"/>
    </xf>
    <xf numFmtId="1" fontId="2" fillId="2" borderId="4" xfId="0" applyNumberFormat="1" applyFont="1" applyFill="1" applyBorder="1" applyAlignment="1">
      <alignment horizontal="center" vertical="center"/>
    </xf>
    <xf numFmtId="2" fontId="1" fillId="2" borderId="8" xfId="0" applyNumberFormat="1" applyFont="1" applyFill="1" applyBorder="1" applyAlignment="1">
      <alignment horizontal="center" vertical="center" wrapText="1"/>
    </xf>
    <xf numFmtId="2" fontId="1" fillId="2" borderId="6" xfId="0" applyNumberFormat="1" applyFont="1" applyFill="1" applyBorder="1" applyAlignment="1">
      <alignment horizontal="center" vertical="center" wrapText="1"/>
    </xf>
    <xf numFmtId="2" fontId="1" fillId="2" borderId="13" xfId="0" applyNumberFormat="1" applyFont="1" applyFill="1" applyBorder="1" applyAlignment="1">
      <alignment horizontal="center"/>
    </xf>
    <xf numFmtId="2" fontId="1" fillId="0" borderId="5" xfId="0" applyNumberFormat="1" applyFont="1" applyFill="1" applyBorder="1" applyAlignment="1">
      <alignment horizontal="center" textRotation="90" wrapText="1"/>
    </xf>
    <xf numFmtId="2" fontId="1" fillId="0" borderId="13" xfId="0" applyNumberFormat="1" applyFont="1" applyFill="1" applyBorder="1" applyAlignment="1">
      <alignment horizontal="center" vertical="center"/>
    </xf>
    <xf numFmtId="2" fontId="1" fillId="0" borderId="11" xfId="0" applyNumberFormat="1" applyFont="1" applyFill="1" applyBorder="1" applyAlignment="1">
      <alignment horizontal="center" vertical="center"/>
    </xf>
    <xf numFmtId="2" fontId="1" fillId="0" borderId="3" xfId="0" applyNumberFormat="1" applyFont="1" applyFill="1" applyBorder="1" applyAlignment="1">
      <alignment horizontal="center" vertical="center"/>
    </xf>
    <xf numFmtId="2" fontId="1" fillId="0" borderId="20" xfId="0" applyNumberFormat="1" applyFont="1" applyFill="1" applyBorder="1" applyAlignment="1">
      <alignment horizontal="center" vertical="center"/>
    </xf>
    <xf numFmtId="2" fontId="1" fillId="0" borderId="17" xfId="0" applyNumberFormat="1" applyFont="1" applyFill="1" applyBorder="1" applyAlignment="1">
      <alignment horizontal="center" vertical="center"/>
    </xf>
    <xf numFmtId="2" fontId="1" fillId="0" borderId="26" xfId="0" applyNumberFormat="1" applyFont="1" applyFill="1" applyBorder="1" applyAlignment="1">
      <alignment horizontal="center" vertical="center"/>
    </xf>
    <xf numFmtId="2" fontId="1" fillId="0" borderId="5" xfId="0" applyNumberFormat="1" applyFont="1" applyFill="1" applyBorder="1" applyAlignment="1">
      <alignment horizontal="center" vertical="center"/>
    </xf>
    <xf numFmtId="2" fontId="1" fillId="2" borderId="5" xfId="0" applyNumberFormat="1" applyFont="1" applyFill="1" applyBorder="1" applyAlignment="1">
      <alignment horizontal="center" vertical="center" wrapText="1"/>
    </xf>
    <xf numFmtId="2" fontId="1" fillId="0" borderId="13" xfId="0" quotePrefix="1" applyNumberFormat="1" applyFont="1" applyFill="1" applyBorder="1" applyAlignment="1">
      <alignment horizontal="center" vertical="center"/>
    </xf>
    <xf numFmtId="1" fontId="1" fillId="0" borderId="4" xfId="0" applyNumberFormat="1" applyFont="1" applyFill="1" applyBorder="1" applyAlignment="1">
      <alignment horizontal="center" textRotation="90" wrapText="1"/>
    </xf>
    <xf numFmtId="3" fontId="2" fillId="0" borderId="0" xfId="0" applyNumberFormat="1" applyFont="1" applyBorder="1" applyAlignment="1">
      <alignment horizontal="center"/>
    </xf>
    <xf numFmtId="3" fontId="2" fillId="2" borderId="5" xfId="0" applyNumberFormat="1" applyFont="1" applyFill="1" applyBorder="1" applyAlignment="1">
      <alignment horizontal="center" textRotation="90" wrapText="1"/>
    </xf>
    <xf numFmtId="3" fontId="1" fillId="2" borderId="5" xfId="0" applyNumberFormat="1" applyFont="1" applyFill="1" applyBorder="1" applyAlignment="1">
      <alignment horizontal="center" wrapText="1"/>
    </xf>
    <xf numFmtId="3" fontId="2" fillId="2" borderId="5" xfId="0" applyNumberFormat="1" applyFont="1" applyFill="1" applyBorder="1" applyAlignment="1">
      <alignment horizontal="center"/>
    </xf>
    <xf numFmtId="3" fontId="2" fillId="2" borderId="13" xfId="0" applyNumberFormat="1" applyFont="1" applyFill="1" applyBorder="1" applyAlignment="1">
      <alignment horizontal="center" vertical="center"/>
    </xf>
    <xf numFmtId="3" fontId="2" fillId="2" borderId="11" xfId="0" applyNumberFormat="1" applyFont="1" applyFill="1" applyBorder="1" applyAlignment="1">
      <alignment horizontal="center" vertical="center"/>
    </xf>
    <xf numFmtId="3" fontId="2" fillId="2" borderId="3" xfId="0" applyNumberFormat="1" applyFont="1" applyFill="1" applyBorder="1" applyAlignment="1">
      <alignment horizontal="center" vertical="center"/>
    </xf>
    <xf numFmtId="3" fontId="2" fillId="2" borderId="14" xfId="0" applyNumberFormat="1" applyFont="1" applyFill="1" applyBorder="1" applyAlignment="1">
      <alignment horizontal="center"/>
    </xf>
    <xf numFmtId="3" fontId="2" fillId="2" borderId="20" xfId="0" applyNumberFormat="1" applyFont="1" applyFill="1" applyBorder="1" applyAlignment="1">
      <alignment horizontal="center" vertical="center"/>
    </xf>
    <xf numFmtId="3" fontId="2" fillId="2" borderId="13" xfId="0" quotePrefix="1" applyNumberFormat="1" applyFont="1" applyFill="1" applyBorder="1" applyAlignment="1">
      <alignment horizontal="center" vertical="center"/>
    </xf>
    <xf numFmtId="3" fontId="2" fillId="2" borderId="17" xfId="0" applyNumberFormat="1" applyFont="1" applyFill="1" applyBorder="1" applyAlignment="1">
      <alignment horizontal="center" vertical="center"/>
    </xf>
    <xf numFmtId="3" fontId="2" fillId="2" borderId="26" xfId="0" applyNumberFormat="1" applyFont="1" applyFill="1" applyBorder="1" applyAlignment="1">
      <alignment horizontal="center" vertical="center"/>
    </xf>
    <xf numFmtId="3" fontId="2" fillId="2" borderId="13" xfId="0" applyNumberFormat="1" applyFont="1" applyFill="1" applyBorder="1" applyAlignment="1">
      <alignment horizontal="center"/>
    </xf>
    <xf numFmtId="3" fontId="2" fillId="2" borderId="5" xfId="0" applyNumberFormat="1" applyFont="1" applyFill="1" applyBorder="1" applyAlignment="1">
      <alignment horizontal="center" vertical="center"/>
    </xf>
    <xf numFmtId="3" fontId="2" fillId="2" borderId="5" xfId="0" applyNumberFormat="1" applyFont="1" applyFill="1" applyBorder="1" applyAlignment="1">
      <alignment horizontal="center" vertical="center" wrapText="1"/>
    </xf>
    <xf numFmtId="2" fontId="2" fillId="2" borderId="32" xfId="0" applyNumberFormat="1" applyFont="1" applyFill="1" applyBorder="1" applyAlignment="1">
      <alignment horizontal="center" textRotation="90" wrapText="1"/>
    </xf>
    <xf numFmtId="1" fontId="1" fillId="2" borderId="32" xfId="0" applyNumberFormat="1" applyFont="1" applyFill="1" applyBorder="1" applyAlignment="1">
      <alignment horizontal="center" wrapText="1"/>
    </xf>
    <xf numFmtId="2" fontId="2" fillId="2" borderId="32" xfId="0" applyNumberFormat="1" applyFont="1" applyFill="1" applyBorder="1" applyAlignment="1">
      <alignment horizontal="center"/>
    </xf>
    <xf numFmtId="2" fontId="2" fillId="2" borderId="33" xfId="0" applyNumberFormat="1" applyFont="1" applyFill="1" applyBorder="1" applyAlignment="1">
      <alignment horizontal="center" vertical="center"/>
    </xf>
    <xf numFmtId="0" fontId="1" fillId="0" borderId="29" xfId="0" applyFont="1" applyFill="1" applyBorder="1" applyAlignment="1">
      <alignment horizontal="center" wrapText="1"/>
    </xf>
    <xf numFmtId="1" fontId="1" fillId="0" borderId="29" xfId="0" applyNumberFormat="1" applyFont="1" applyFill="1" applyBorder="1" applyAlignment="1">
      <alignment horizontal="center" wrapText="1"/>
    </xf>
    <xf numFmtId="0" fontId="2" fillId="2" borderId="29" xfId="0" applyFont="1" applyFill="1" applyBorder="1" applyAlignment="1">
      <alignment horizontal="left" wrapText="1"/>
    </xf>
    <xf numFmtId="0" fontId="1" fillId="0" borderId="34" xfId="0" applyFont="1" applyFill="1" applyBorder="1" applyAlignment="1">
      <alignment horizontal="left" vertical="center" wrapText="1"/>
    </xf>
    <xf numFmtId="2" fontId="2" fillId="2" borderId="35" xfId="0" applyNumberFormat="1" applyFont="1" applyFill="1" applyBorder="1" applyAlignment="1">
      <alignment horizontal="center" vertical="center"/>
    </xf>
    <xf numFmtId="0" fontId="1" fillId="0" borderId="36" xfId="0" applyFont="1" applyFill="1" applyBorder="1" applyAlignment="1">
      <alignment horizontal="left" vertical="center" wrapText="1"/>
    </xf>
    <xf numFmtId="2" fontId="2" fillId="2" borderId="37" xfId="0" applyNumberFormat="1" applyFont="1" applyFill="1" applyBorder="1" applyAlignment="1">
      <alignment horizontal="center"/>
    </xf>
    <xf numFmtId="0" fontId="1" fillId="0" borderId="29" xfId="0" applyFont="1" applyFill="1" applyBorder="1" applyAlignment="1">
      <alignment horizontal="left" wrapText="1"/>
    </xf>
    <xf numFmtId="2" fontId="2" fillId="2" borderId="33" xfId="0" applyNumberFormat="1" applyFont="1" applyFill="1" applyBorder="1" applyAlignment="1">
      <alignment horizontal="center"/>
    </xf>
    <xf numFmtId="2" fontId="2" fillId="2" borderId="32" xfId="0" applyNumberFormat="1" applyFont="1" applyFill="1" applyBorder="1" applyAlignment="1">
      <alignment horizontal="center" vertical="center"/>
    </xf>
    <xf numFmtId="0" fontId="1" fillId="0" borderId="29" xfId="0" applyFont="1" applyFill="1" applyBorder="1" applyAlignment="1">
      <alignment horizontal="left" vertical="center" wrapText="1"/>
    </xf>
    <xf numFmtId="2" fontId="2" fillId="2" borderId="29" xfId="0" applyNumberFormat="1" applyFont="1" applyFill="1" applyBorder="1" applyAlignment="1">
      <alignment horizontal="left"/>
    </xf>
    <xf numFmtId="2" fontId="1" fillId="0" borderId="38" xfId="0" applyNumberFormat="1" applyFont="1" applyFill="1" applyBorder="1" applyAlignment="1">
      <alignment horizontal="left" vertical="center" wrapText="1"/>
    </xf>
    <xf numFmtId="2" fontId="1" fillId="0" borderId="29" xfId="0" applyNumberFormat="1" applyFont="1" applyFill="1" applyBorder="1" applyAlignment="1">
      <alignment horizontal="left"/>
    </xf>
    <xf numFmtId="2" fontId="2" fillId="2" borderId="40" xfId="0" applyNumberFormat="1" applyFont="1" applyFill="1" applyBorder="1" applyAlignment="1">
      <alignment horizontal="center" vertical="center"/>
    </xf>
    <xf numFmtId="0" fontId="7" fillId="0" borderId="36" xfId="0" applyFont="1" applyFill="1" applyBorder="1" applyAlignment="1">
      <alignment horizontal="left" vertical="center" wrapText="1"/>
    </xf>
    <xf numFmtId="0" fontId="1" fillId="0" borderId="38" xfId="0" applyFont="1" applyFill="1" applyBorder="1" applyAlignment="1">
      <alignment horizontal="left" vertical="center" wrapText="1"/>
    </xf>
    <xf numFmtId="2" fontId="2" fillId="2" borderId="41" xfId="0" applyNumberFormat="1" applyFont="1" applyFill="1" applyBorder="1" applyAlignment="1">
      <alignment horizontal="center" vertical="center"/>
    </xf>
    <xf numFmtId="0" fontId="2" fillId="0" borderId="29" xfId="0" applyFont="1" applyFill="1" applyBorder="1" applyAlignment="1">
      <alignment horizontal="left" wrapText="1"/>
    </xf>
    <xf numFmtId="2" fontId="2" fillId="2" borderId="33" xfId="0" quotePrefix="1" applyNumberFormat="1" applyFont="1" applyFill="1" applyBorder="1" applyAlignment="1">
      <alignment horizontal="center" vertical="center"/>
    </xf>
    <xf numFmtId="0" fontId="1" fillId="0" borderId="39" xfId="0" applyFont="1" applyFill="1" applyBorder="1" applyAlignment="1">
      <alignment horizontal="left" vertical="center" wrapText="1"/>
    </xf>
    <xf numFmtId="0" fontId="1" fillId="0" borderId="31" xfId="0" applyFont="1" applyFill="1" applyBorder="1" applyAlignment="1">
      <alignment horizontal="left" vertical="center" wrapText="1"/>
    </xf>
    <xf numFmtId="2" fontId="2" fillId="2" borderId="42" xfId="0" applyNumberFormat="1" applyFont="1" applyFill="1" applyBorder="1" applyAlignment="1">
      <alignment horizontal="center" vertical="center"/>
    </xf>
    <xf numFmtId="2" fontId="1" fillId="0" borderId="43" xfId="0" applyNumberFormat="1" applyFont="1" applyFill="1" applyBorder="1" applyAlignment="1">
      <alignment horizontal="left" vertical="center" wrapText="1"/>
    </xf>
    <xf numFmtId="0" fontId="1" fillId="0" borderId="44" xfId="0" applyFont="1" applyFill="1" applyBorder="1" applyAlignment="1">
      <alignment horizontal="left" vertical="center" wrapText="1"/>
    </xf>
    <xf numFmtId="0" fontId="1" fillId="0" borderId="45" xfId="0" applyFont="1" applyFill="1" applyBorder="1" applyAlignment="1">
      <alignment horizontal="left" vertical="center" wrapText="1"/>
    </xf>
    <xf numFmtId="2" fontId="2" fillId="2" borderId="30" xfId="0" applyNumberFormat="1" applyFont="1" applyFill="1" applyBorder="1" applyAlignment="1">
      <alignment horizontal="center" vertical="center"/>
    </xf>
    <xf numFmtId="0" fontId="1" fillId="0" borderId="43" xfId="0" applyFont="1" applyFill="1" applyBorder="1" applyAlignment="1">
      <alignment horizontal="left" vertical="center" wrapText="1"/>
    </xf>
    <xf numFmtId="2" fontId="1" fillId="0" borderId="29" xfId="0" applyNumberFormat="1" applyFont="1" applyFill="1" applyBorder="1" applyAlignment="1">
      <alignment horizontal="left" vertical="center" wrapText="1"/>
    </xf>
    <xf numFmtId="2" fontId="2" fillId="2" borderId="32" xfId="0" applyNumberFormat="1" applyFont="1" applyFill="1" applyBorder="1" applyAlignment="1">
      <alignment horizontal="center" vertical="center" wrapText="1"/>
    </xf>
    <xf numFmtId="2" fontId="1" fillId="0" borderId="39" xfId="0" applyNumberFormat="1" applyFont="1" applyFill="1" applyBorder="1" applyAlignment="1">
      <alignment horizontal="left"/>
    </xf>
    <xf numFmtId="0" fontId="2" fillId="2" borderId="29" xfId="0" applyFont="1" applyFill="1" applyBorder="1" applyAlignment="1">
      <alignment horizontal="left" vertical="center" wrapText="1"/>
    </xf>
    <xf numFmtId="2" fontId="2" fillId="0" borderId="32" xfId="0" applyNumberFormat="1" applyFont="1" applyFill="1" applyBorder="1" applyAlignment="1">
      <alignment horizontal="center"/>
    </xf>
    <xf numFmtId="3" fontId="2" fillId="0" borderId="5" xfId="0" applyNumberFormat="1" applyFont="1" applyFill="1" applyBorder="1" applyAlignment="1">
      <alignment horizontal="center"/>
    </xf>
    <xf numFmtId="49" fontId="1" fillId="0" borderId="0" xfId="0" applyNumberFormat="1" applyFont="1" applyFill="1" applyAlignment="1"/>
    <xf numFmtId="1" fontId="1" fillId="0" borderId="0" xfId="0" applyNumberFormat="1" applyFont="1" applyFill="1" applyAlignment="1">
      <alignment horizontal="right"/>
    </xf>
    <xf numFmtId="49" fontId="1" fillId="0" borderId="0" xfId="0" applyNumberFormat="1" applyFont="1" applyFill="1" applyAlignment="1">
      <alignment horizontal="left"/>
    </xf>
    <xf numFmtId="0" fontId="1" fillId="0" borderId="0" xfId="0" applyFont="1" applyFill="1" applyAlignment="1">
      <alignment horizontal="left" wrapText="1"/>
    </xf>
    <xf numFmtId="0" fontId="1" fillId="0" borderId="0" xfId="0" applyFont="1" applyFill="1" applyAlignment="1">
      <alignment horizontal="left"/>
    </xf>
    <xf numFmtId="49" fontId="1" fillId="0" borderId="0" xfId="0" applyNumberFormat="1" applyFont="1" applyFill="1" applyAlignment="1">
      <alignment horizontal="center"/>
    </xf>
    <xf numFmtId="1" fontId="1" fillId="0" borderId="0" xfId="0" applyNumberFormat="1" applyFont="1" applyFill="1" applyAlignment="1">
      <alignment horizontal="center"/>
    </xf>
    <xf numFmtId="2" fontId="1" fillId="0" borderId="0" xfId="0" applyNumberFormat="1" applyFont="1" applyFill="1" applyAlignment="1">
      <alignment horizontal="center" wrapText="1"/>
    </xf>
    <xf numFmtId="2" fontId="1" fillId="0" borderId="0" xfId="0" applyNumberFormat="1" applyFont="1" applyFill="1" applyBorder="1" applyAlignment="1">
      <alignment horizontal="center"/>
    </xf>
    <xf numFmtId="2" fontId="2" fillId="0" borderId="0" xfId="0" applyNumberFormat="1" applyFont="1" applyFill="1" applyBorder="1" applyAlignment="1">
      <alignment horizontal="center"/>
    </xf>
    <xf numFmtId="3" fontId="2" fillId="0" borderId="0" xfId="0" applyNumberFormat="1" applyFont="1" applyFill="1" applyBorder="1" applyAlignment="1">
      <alignment horizontal="center"/>
    </xf>
    <xf numFmtId="1" fontId="4" fillId="0" borderId="12" xfId="0" applyNumberFormat="1" applyFont="1" applyFill="1" applyBorder="1" applyAlignment="1">
      <alignment horizontal="right" vertical="center"/>
    </xf>
    <xf numFmtId="49" fontId="1" fillId="0" borderId="4" xfId="0" applyNumberFormat="1" applyFont="1" applyFill="1" applyBorder="1" applyAlignment="1">
      <alignment horizontal="left" vertical="center" wrapText="1"/>
    </xf>
    <xf numFmtId="0" fontId="6" fillId="0" borderId="38" xfId="0" applyFont="1" applyFill="1" applyBorder="1" applyAlignment="1">
      <alignment horizontal="left" vertical="center" wrapText="1"/>
    </xf>
    <xf numFmtId="49" fontId="1" fillId="0" borderId="46" xfId="0" applyNumberFormat="1" applyFont="1" applyFill="1" applyBorder="1" applyAlignment="1">
      <alignment vertical="center"/>
    </xf>
    <xf numFmtId="1" fontId="1" fillId="0" borderId="21" xfId="0" applyNumberFormat="1" applyFont="1" applyFill="1" applyBorder="1" applyAlignment="1">
      <alignment horizontal="right" vertical="center"/>
    </xf>
    <xf numFmtId="49" fontId="1" fillId="0" borderId="21" xfId="0" applyNumberFormat="1" applyFont="1" applyFill="1" applyBorder="1" applyAlignment="1">
      <alignment horizontal="left" vertical="center"/>
    </xf>
    <xf numFmtId="0" fontId="1" fillId="0" borderId="21" xfId="0" applyFont="1" applyFill="1" applyBorder="1" applyAlignment="1">
      <alignment horizontal="left" vertical="center" wrapText="1"/>
    </xf>
    <xf numFmtId="0" fontId="1" fillId="0" borderId="21" xfId="0" applyFont="1" applyFill="1" applyBorder="1" applyAlignment="1">
      <alignment horizontal="left" vertical="center"/>
    </xf>
    <xf numFmtId="49" fontId="1" fillId="0" borderId="21" xfId="0" applyNumberFormat="1" applyFont="1" applyFill="1" applyBorder="1" applyAlignment="1">
      <alignment horizontal="center" vertical="center"/>
    </xf>
    <xf numFmtId="1" fontId="1" fillId="0" borderId="21" xfId="0" quotePrefix="1" applyNumberFormat="1" applyFont="1" applyFill="1" applyBorder="1" applyAlignment="1">
      <alignment horizontal="center" vertical="center"/>
    </xf>
    <xf numFmtId="2" fontId="1" fillId="0" borderId="47" xfId="0" applyNumberFormat="1" applyFont="1" applyFill="1" applyBorder="1" applyAlignment="1">
      <alignment horizontal="center" vertical="center" wrapText="1"/>
    </xf>
    <xf numFmtId="2" fontId="1" fillId="0" borderId="26" xfId="0" quotePrefix="1" applyNumberFormat="1" applyFont="1" applyFill="1" applyBorder="1" applyAlignment="1">
      <alignment horizontal="center" vertical="center"/>
    </xf>
    <xf numFmtId="2" fontId="2" fillId="2" borderId="30" xfId="0" quotePrefix="1" applyNumberFormat="1" applyFont="1" applyFill="1" applyBorder="1" applyAlignment="1">
      <alignment horizontal="center" vertical="center"/>
    </xf>
    <xf numFmtId="3" fontId="2" fillId="2" borderId="26" xfId="0" quotePrefix="1" applyNumberFormat="1" applyFont="1" applyFill="1" applyBorder="1" applyAlignment="1">
      <alignment horizontal="center" vertical="center"/>
    </xf>
    <xf numFmtId="0" fontId="9" fillId="0" borderId="0" xfId="0" applyFont="1"/>
    <xf numFmtId="2" fontId="9" fillId="0" borderId="0" xfId="0" applyNumberFormat="1" applyFont="1"/>
    <xf numFmtId="0" fontId="9" fillId="0" borderId="29" xfId="0" applyFont="1" applyBorder="1" applyAlignment="1">
      <alignment wrapText="1"/>
    </xf>
    <xf numFmtId="0" fontId="9" fillId="0" borderId="29" xfId="0" applyFont="1" applyBorder="1"/>
    <xf numFmtId="2" fontId="9" fillId="0" borderId="29" xfId="0" applyNumberFormat="1" applyFont="1" applyBorder="1" applyAlignment="1">
      <alignment wrapText="1"/>
    </xf>
    <xf numFmtId="0" fontId="10" fillId="0" borderId="29" xfId="0" applyFont="1" applyBorder="1" applyAlignment="1">
      <alignment vertical="center" wrapText="1"/>
    </xf>
    <xf numFmtId="2" fontId="10" fillId="0" borderId="29" xfId="0" applyNumberFormat="1" applyFont="1" applyBorder="1" applyAlignment="1">
      <alignment vertical="center"/>
    </xf>
    <xf numFmtId="0" fontId="10" fillId="0" borderId="0" xfId="0" applyFont="1" applyAlignment="1">
      <alignment vertical="center"/>
    </xf>
    <xf numFmtId="0" fontId="10" fillId="0" borderId="29" xfId="0" applyFont="1" applyBorder="1" applyAlignment="1">
      <alignment vertical="center"/>
    </xf>
    <xf numFmtId="0" fontId="10" fillId="0" borderId="29" xfId="0" applyFont="1" applyFill="1" applyBorder="1" applyAlignment="1">
      <alignment vertical="center" wrapText="1"/>
    </xf>
    <xf numFmtId="2" fontId="10" fillId="0" borderId="29" xfId="0" quotePrefix="1" applyNumberFormat="1" applyFont="1" applyBorder="1" applyAlignment="1">
      <alignment horizontal="right" vertical="center"/>
    </xf>
    <xf numFmtId="0" fontId="10" fillId="0" borderId="0" xfId="0" applyFont="1" applyBorder="1" applyAlignment="1">
      <alignment vertical="center"/>
    </xf>
    <xf numFmtId="0" fontId="10" fillId="0" borderId="0" xfId="0" applyFont="1" applyBorder="1" applyAlignment="1">
      <alignment vertical="center" wrapText="1"/>
    </xf>
    <xf numFmtId="2" fontId="10" fillId="0" borderId="0" xfId="0" applyNumberFormat="1" applyFont="1" applyBorder="1" applyAlignment="1">
      <alignment vertical="center"/>
    </xf>
    <xf numFmtId="0" fontId="9" fillId="0" borderId="0" xfId="0" applyFont="1" applyAlignment="1">
      <alignment vertical="center"/>
    </xf>
    <xf numFmtId="0" fontId="9" fillId="0" borderId="29" xfId="0" applyFont="1" applyBorder="1" applyAlignment="1">
      <alignment vertical="center"/>
    </xf>
    <xf numFmtId="2" fontId="9" fillId="0" borderId="29" xfId="0" applyNumberFormat="1" applyFont="1" applyBorder="1" applyAlignment="1">
      <alignment vertical="center"/>
    </xf>
    <xf numFmtId="2" fontId="9" fillId="0" borderId="0" xfId="0" applyNumberFormat="1" applyFont="1" applyBorder="1" applyAlignment="1">
      <alignment vertical="center"/>
    </xf>
    <xf numFmtId="2" fontId="10" fillId="0" borderId="0" xfId="0" applyNumberFormat="1" applyFont="1" applyAlignment="1">
      <alignment vertical="center"/>
    </xf>
    <xf numFmtId="0" fontId="10" fillId="0" borderId="0" xfId="0" applyFont="1"/>
    <xf numFmtId="2" fontId="10" fillId="0" borderId="0" xfId="0" applyNumberFormat="1" applyFont="1"/>
  </cellXfs>
  <cellStyles count="1">
    <cellStyle name="Standard"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D21"/>
  <sheetViews>
    <sheetView tabSelected="1" workbookViewId="0">
      <selection activeCell="C6" sqref="C6"/>
    </sheetView>
  </sheetViews>
  <sheetFormatPr baseColWidth="10" defaultRowHeight="11.25"/>
  <cols>
    <col min="1" max="1" width="8.28515625" style="290" customWidth="1"/>
    <col min="2" max="2" width="18.140625" style="290" customWidth="1"/>
    <col min="3" max="3" width="34.5703125" style="290" customWidth="1"/>
    <col min="4" max="4" width="14.85546875" style="291" customWidth="1"/>
    <col min="5" max="16384" width="11.42578125" style="290"/>
  </cols>
  <sheetData>
    <row r="1" spans="1:4" s="271" customFormat="1">
      <c r="A1" s="271" t="s">
        <v>176</v>
      </c>
      <c r="D1" s="272"/>
    </row>
    <row r="2" spans="1:4" s="271" customFormat="1">
      <c r="A2" s="271" t="s">
        <v>175</v>
      </c>
      <c r="D2" s="272"/>
    </row>
    <row r="4" spans="1:4" s="271" customFormat="1" ht="33.75">
      <c r="A4" s="273" t="s">
        <v>158</v>
      </c>
      <c r="B4" s="274" t="s">
        <v>159</v>
      </c>
      <c r="C4" s="274" t="s">
        <v>160</v>
      </c>
      <c r="D4" s="275" t="s">
        <v>174</v>
      </c>
    </row>
    <row r="5" spans="1:4" s="278" customFormat="1" ht="55.5" customHeight="1">
      <c r="A5" s="276" t="s">
        <v>161</v>
      </c>
      <c r="B5" s="276" t="s">
        <v>162</v>
      </c>
      <c r="C5" s="276" t="s">
        <v>163</v>
      </c>
      <c r="D5" s="277">
        <v>1</v>
      </c>
    </row>
    <row r="6" spans="1:4" s="278" customFormat="1" ht="55.5" customHeight="1">
      <c r="A6" s="276" t="s">
        <v>164</v>
      </c>
      <c r="B6" s="276" t="s">
        <v>165</v>
      </c>
      <c r="C6" s="276" t="s">
        <v>177</v>
      </c>
      <c r="D6" s="277">
        <v>17.899999999999999</v>
      </c>
    </row>
    <row r="7" spans="1:4" s="278" customFormat="1" ht="55.5" customHeight="1">
      <c r="A7" s="279" t="s">
        <v>166</v>
      </c>
      <c r="B7" s="276" t="s">
        <v>167</v>
      </c>
      <c r="C7" s="280" t="s">
        <v>168</v>
      </c>
      <c r="D7" s="277">
        <v>1</v>
      </c>
    </row>
    <row r="8" spans="1:4" s="278" customFormat="1" ht="55.5" customHeight="1">
      <c r="A8" s="279" t="s">
        <v>169</v>
      </c>
      <c r="B8" s="276" t="s">
        <v>170</v>
      </c>
      <c r="C8" s="276" t="s">
        <v>171</v>
      </c>
      <c r="D8" s="281" t="s">
        <v>172</v>
      </c>
    </row>
    <row r="9" spans="1:4" s="278" customFormat="1">
      <c r="A9" s="282"/>
      <c r="B9" s="283"/>
      <c r="C9" s="283"/>
      <c r="D9" s="284"/>
    </row>
    <row r="10" spans="1:4" s="285" customFormat="1">
      <c r="C10" s="286" t="s">
        <v>173</v>
      </c>
      <c r="D10" s="287">
        <f>SUM(D5:D9)</f>
        <v>19.899999999999999</v>
      </c>
    </row>
    <row r="11" spans="1:4" s="285" customFormat="1">
      <c r="D11" s="288"/>
    </row>
    <row r="12" spans="1:4" s="278" customFormat="1">
      <c r="D12" s="289"/>
    </row>
    <row r="13" spans="1:4" s="278" customFormat="1">
      <c r="D13" s="289"/>
    </row>
    <row r="14" spans="1:4" s="278" customFormat="1">
      <c r="D14" s="289"/>
    </row>
    <row r="15" spans="1:4" s="278" customFormat="1">
      <c r="D15" s="289"/>
    </row>
    <row r="16" spans="1:4" s="278" customFormat="1">
      <c r="D16" s="289"/>
    </row>
    <row r="17" spans="4:4" s="278" customFormat="1">
      <c r="D17" s="289"/>
    </row>
    <row r="18" spans="4:4" s="278" customFormat="1">
      <c r="D18" s="289"/>
    </row>
    <row r="19" spans="4:4" s="278" customFormat="1">
      <c r="D19" s="289"/>
    </row>
    <row r="20" spans="4:4" s="278" customFormat="1">
      <c r="D20" s="289"/>
    </row>
    <row r="21" spans="4:4" s="278" customFormat="1">
      <c r="D21" s="289"/>
    </row>
  </sheetData>
  <pageMargins left="0.70866141732283472" right="0.70866141732283472" top="0.78740157480314965" bottom="0.78740157480314965" header="0.31496062992125984" footer="0.31496062992125984"/>
  <pageSetup paperSize="9" orientation="portrait" r:id="rId1"/>
  <headerFooter>
    <oddHeader>&amp;RAnlage 27 zur GRDrs 821/2016 Ergänzung</oddHeader>
    <oddFooter>&amp;C&amp;P</oddFooter>
  </headerFooter>
</worksheet>
</file>

<file path=xl/worksheets/sheet2.xml><?xml version="1.0" encoding="utf-8"?>
<worksheet xmlns="http://schemas.openxmlformats.org/spreadsheetml/2006/main" xmlns:r="http://schemas.openxmlformats.org/officeDocument/2006/relationships">
  <dimension ref="A1:Q79"/>
  <sheetViews>
    <sheetView view="pageBreakPreview" zoomScale="120" zoomScaleNormal="100" zoomScaleSheetLayoutView="120" workbookViewId="0">
      <pane ySplit="5" topLeftCell="A6" activePane="bottomLeft" state="frozen"/>
      <selection pane="bottomLeft" activeCell="H11" sqref="H11"/>
    </sheetView>
  </sheetViews>
  <sheetFormatPr baseColWidth="10" defaultRowHeight="11.25"/>
  <cols>
    <col min="1" max="1" width="6.140625" style="44" customWidth="1"/>
    <col min="2" max="2" width="3" style="7" customWidth="1"/>
    <col min="3" max="3" width="2.85546875" style="7" customWidth="1"/>
    <col min="4" max="4" width="6.85546875" style="3" customWidth="1"/>
    <col min="5" max="5" width="15.28515625" style="9" customWidth="1"/>
    <col min="6" max="6" width="5" style="1" customWidth="1"/>
    <col min="7" max="7" width="5.140625" style="8" customWidth="1"/>
    <col min="8" max="8" width="28.5703125" style="9" customWidth="1"/>
    <col min="9" max="9" width="4.85546875" style="13" customWidth="1"/>
    <col min="10" max="10" width="6.28515625" style="92" customWidth="1"/>
    <col min="11" max="12" width="6.28515625" style="35" customWidth="1"/>
    <col min="13" max="13" width="6.28515625" style="97" customWidth="1"/>
    <col min="14" max="14" width="23.28515625" style="9" customWidth="1"/>
    <col min="15" max="15" width="6.28515625" style="135" customWidth="1"/>
    <col min="16" max="16" width="8.5703125" style="193" customWidth="1"/>
    <col min="17" max="16384" width="11.42578125" style="2"/>
  </cols>
  <sheetData>
    <row r="1" spans="1:16" s="74" customFormat="1">
      <c r="A1" s="246"/>
      <c r="B1" s="247"/>
      <c r="C1" s="247"/>
      <c r="D1" s="248"/>
      <c r="E1" s="249"/>
      <c r="F1" s="250"/>
      <c r="G1" s="251"/>
      <c r="H1" s="249"/>
      <c r="I1" s="252"/>
      <c r="J1" s="253"/>
      <c r="K1" s="35"/>
      <c r="L1" s="35"/>
      <c r="M1" s="254"/>
      <c r="N1" s="249"/>
      <c r="O1" s="255"/>
      <c r="P1" s="256"/>
    </row>
    <row r="2" spans="1:16">
      <c r="A2" s="48" t="s">
        <v>157</v>
      </c>
    </row>
    <row r="3" spans="1:16">
      <c r="F3" s="6"/>
      <c r="K3" s="36"/>
      <c r="L3" s="36"/>
    </row>
    <row r="4" spans="1:16" s="74" customFormat="1" ht="98.25" customHeight="1">
      <c r="A4" s="99" t="s">
        <v>110</v>
      </c>
      <c r="B4" s="83" t="s">
        <v>4</v>
      </c>
      <c r="C4" s="84" t="s">
        <v>3</v>
      </c>
      <c r="D4" s="62" t="s">
        <v>127</v>
      </c>
      <c r="E4" s="73" t="s">
        <v>0</v>
      </c>
      <c r="F4" s="85" t="s">
        <v>2</v>
      </c>
      <c r="G4" s="86" t="s">
        <v>128</v>
      </c>
      <c r="H4" s="73" t="s">
        <v>129</v>
      </c>
      <c r="I4" s="192" t="s">
        <v>140</v>
      </c>
      <c r="J4" s="100" t="s">
        <v>153</v>
      </c>
      <c r="K4" s="82" t="s">
        <v>111</v>
      </c>
      <c r="L4" s="106" t="s">
        <v>112</v>
      </c>
      <c r="M4" s="182" t="s">
        <v>151</v>
      </c>
      <c r="N4" s="212" t="s">
        <v>1</v>
      </c>
      <c r="O4" s="208" t="s">
        <v>152</v>
      </c>
      <c r="P4" s="194" t="s">
        <v>155</v>
      </c>
    </row>
    <row r="5" spans="1:16" s="60" customFormat="1">
      <c r="A5" s="87" t="s">
        <v>130</v>
      </c>
      <c r="B5" s="61">
        <v>2</v>
      </c>
      <c r="C5" s="61">
        <v>3</v>
      </c>
      <c r="D5" s="63" t="s">
        <v>131</v>
      </c>
      <c r="E5" s="61">
        <v>5</v>
      </c>
      <c r="F5" s="61">
        <v>6</v>
      </c>
      <c r="G5" s="63" t="s">
        <v>132</v>
      </c>
      <c r="H5" s="61">
        <v>8</v>
      </c>
      <c r="I5" s="64">
        <v>9</v>
      </c>
      <c r="J5" s="61">
        <v>10</v>
      </c>
      <c r="K5" s="61">
        <v>11</v>
      </c>
      <c r="L5" s="61">
        <v>12</v>
      </c>
      <c r="M5" s="130">
        <v>13</v>
      </c>
      <c r="N5" s="213">
        <v>14</v>
      </c>
      <c r="O5" s="209">
        <v>15</v>
      </c>
      <c r="P5" s="195">
        <v>16</v>
      </c>
    </row>
    <row r="6" spans="1:16" s="34" customFormat="1" ht="11.25" customHeight="1">
      <c r="A6" s="136" t="s">
        <v>113</v>
      </c>
      <c r="B6" s="137"/>
      <c r="C6" s="137"/>
      <c r="D6" s="138"/>
      <c r="E6" s="139"/>
      <c r="F6" s="139"/>
      <c r="G6" s="140"/>
      <c r="H6" s="139"/>
      <c r="I6" s="141"/>
      <c r="J6" s="142"/>
      <c r="K6" s="143"/>
      <c r="L6" s="143"/>
      <c r="M6" s="169"/>
      <c r="N6" s="214"/>
      <c r="O6" s="210"/>
      <c r="P6" s="196"/>
    </row>
    <row r="7" spans="1:16" s="18" customFormat="1" ht="56.25">
      <c r="A7" s="45" t="s">
        <v>86</v>
      </c>
      <c r="B7" s="108">
        <v>1</v>
      </c>
      <c r="C7" s="108">
        <v>7</v>
      </c>
      <c r="D7" s="32" t="s">
        <v>68</v>
      </c>
      <c r="E7" s="20" t="s">
        <v>26</v>
      </c>
      <c r="F7" s="109" t="s">
        <v>27</v>
      </c>
      <c r="G7" s="22"/>
      <c r="H7" s="20" t="s">
        <v>73</v>
      </c>
      <c r="I7" s="21">
        <v>3</v>
      </c>
      <c r="J7" s="93">
        <v>1</v>
      </c>
      <c r="K7" s="103">
        <v>0.5</v>
      </c>
      <c r="L7" s="103">
        <v>0</v>
      </c>
      <c r="M7" s="183">
        <v>0.5</v>
      </c>
      <c r="N7" s="215"/>
      <c r="O7" s="211">
        <v>0.5</v>
      </c>
      <c r="P7" s="197">
        <v>24150</v>
      </c>
    </row>
    <row r="8" spans="1:16" s="18" customFormat="1" ht="90">
      <c r="A8" s="46" t="s">
        <v>106</v>
      </c>
      <c r="B8" s="30">
        <v>3</v>
      </c>
      <c r="C8" s="30">
        <v>5</v>
      </c>
      <c r="D8" s="32" t="s">
        <v>69</v>
      </c>
      <c r="E8" s="20" t="s">
        <v>26</v>
      </c>
      <c r="F8" s="33" t="s">
        <v>31</v>
      </c>
      <c r="G8" s="22"/>
      <c r="H8" s="20" t="s">
        <v>85</v>
      </c>
      <c r="I8" s="21">
        <v>3</v>
      </c>
      <c r="J8" s="93">
        <v>1</v>
      </c>
      <c r="K8" s="103">
        <v>0</v>
      </c>
      <c r="L8" s="103">
        <v>0.5</v>
      </c>
      <c r="M8" s="184">
        <v>0.5</v>
      </c>
      <c r="N8" s="215"/>
      <c r="O8" s="216">
        <v>0.5</v>
      </c>
      <c r="P8" s="198">
        <v>49350</v>
      </c>
    </row>
    <row r="9" spans="1:16" s="18" customFormat="1" ht="56.25">
      <c r="A9" s="46" t="s">
        <v>105</v>
      </c>
      <c r="B9" s="30">
        <v>8</v>
      </c>
      <c r="C9" s="30">
        <v>6</v>
      </c>
      <c r="D9" s="32" t="s">
        <v>70</v>
      </c>
      <c r="E9" s="20" t="s">
        <v>54</v>
      </c>
      <c r="F9" s="33" t="s">
        <v>25</v>
      </c>
      <c r="G9" s="22"/>
      <c r="H9" s="20" t="s">
        <v>82</v>
      </c>
      <c r="I9" s="53">
        <v>3</v>
      </c>
      <c r="J9" s="93">
        <v>0.5</v>
      </c>
      <c r="K9" s="67">
        <v>0</v>
      </c>
      <c r="L9" s="103">
        <v>0</v>
      </c>
      <c r="M9" s="184">
        <v>0.5</v>
      </c>
      <c r="N9" s="217"/>
      <c r="O9" s="216">
        <v>0.5</v>
      </c>
      <c r="P9" s="198">
        <v>44150</v>
      </c>
    </row>
    <row r="10" spans="1:16" s="18" customFormat="1" ht="90">
      <c r="A10" s="46" t="s">
        <v>87</v>
      </c>
      <c r="B10" s="30">
        <v>14</v>
      </c>
      <c r="C10" s="50">
        <v>1</v>
      </c>
      <c r="D10" s="32" t="s">
        <v>74</v>
      </c>
      <c r="E10" s="20" t="s">
        <v>26</v>
      </c>
      <c r="F10" s="33" t="s">
        <v>53</v>
      </c>
      <c r="G10" s="22"/>
      <c r="H10" s="20" t="s">
        <v>75</v>
      </c>
      <c r="I10" s="21">
        <v>3</v>
      </c>
      <c r="J10" s="93">
        <v>1</v>
      </c>
      <c r="K10" s="67">
        <v>0</v>
      </c>
      <c r="L10" s="103">
        <v>0.5</v>
      </c>
      <c r="M10" s="185">
        <v>0.5</v>
      </c>
      <c r="N10" s="227"/>
      <c r="O10" s="226">
        <v>0.5</v>
      </c>
      <c r="P10" s="199">
        <v>33750</v>
      </c>
    </row>
    <row r="11" spans="1:16" s="18" customFormat="1" ht="78.75">
      <c r="A11" s="46" t="s">
        <v>88</v>
      </c>
      <c r="B11" s="30">
        <v>11</v>
      </c>
      <c r="C11" s="50">
        <v>2</v>
      </c>
      <c r="D11" s="32" t="s">
        <v>71</v>
      </c>
      <c r="E11" s="20" t="s">
        <v>26</v>
      </c>
      <c r="F11" s="31" t="s">
        <v>27</v>
      </c>
      <c r="G11" s="22"/>
      <c r="H11" s="20" t="s">
        <v>72</v>
      </c>
      <c r="I11" s="21">
        <v>3</v>
      </c>
      <c r="J11" s="93">
        <v>1</v>
      </c>
      <c r="K11" s="104">
        <v>0.5</v>
      </c>
      <c r="L11" s="104">
        <v>0</v>
      </c>
      <c r="M11" s="183">
        <v>0.5</v>
      </c>
      <c r="N11" s="228"/>
      <c r="O11" s="211">
        <v>0.5</v>
      </c>
      <c r="P11" s="197">
        <v>24150</v>
      </c>
    </row>
    <row r="12" spans="1:16" s="34" customFormat="1">
      <c r="A12" s="144"/>
      <c r="B12" s="145"/>
      <c r="C12" s="145"/>
      <c r="D12" s="146"/>
      <c r="E12" s="147" t="s">
        <v>5</v>
      </c>
      <c r="F12" s="147"/>
      <c r="G12" s="148"/>
      <c r="H12" s="139"/>
      <c r="I12" s="141"/>
      <c r="J12" s="149">
        <f>SUM(J7:J11)</f>
        <v>4.5</v>
      </c>
      <c r="K12" s="150">
        <f>SUM(K7:K11)</f>
        <v>1</v>
      </c>
      <c r="L12" s="151">
        <f>SUM(L7:L11)</f>
        <v>1</v>
      </c>
      <c r="M12" s="170">
        <f>SUM(M7:M11)</f>
        <v>2.5</v>
      </c>
      <c r="N12" s="214"/>
      <c r="O12" s="218">
        <f>SUM(O7:O11)</f>
        <v>2.5</v>
      </c>
      <c r="P12" s="200">
        <f>SUM(P7:P11)</f>
        <v>175550</v>
      </c>
    </row>
    <row r="13" spans="1:16" s="34" customFormat="1" ht="11.25" customHeight="1">
      <c r="A13" s="88"/>
      <c r="B13" s="54"/>
      <c r="C13" s="54"/>
      <c r="D13" s="55"/>
      <c r="E13" s="58"/>
      <c r="F13" s="56"/>
      <c r="G13" s="57"/>
      <c r="H13" s="58"/>
      <c r="I13" s="59"/>
      <c r="J13" s="91"/>
      <c r="K13" s="102"/>
      <c r="L13" s="102"/>
      <c r="M13" s="65"/>
      <c r="N13" s="230"/>
      <c r="O13" s="244"/>
      <c r="P13" s="245"/>
    </row>
    <row r="14" spans="1:16" s="34" customFormat="1" ht="11.25" customHeight="1">
      <c r="A14" s="136" t="s">
        <v>114</v>
      </c>
      <c r="B14" s="145"/>
      <c r="C14" s="145"/>
      <c r="D14" s="146"/>
      <c r="E14" s="139"/>
      <c r="F14" s="147"/>
      <c r="G14" s="148"/>
      <c r="H14" s="139"/>
      <c r="I14" s="141"/>
      <c r="J14" s="142"/>
      <c r="K14" s="143"/>
      <c r="L14" s="143"/>
      <c r="M14" s="169"/>
      <c r="N14" s="214"/>
      <c r="O14" s="210"/>
      <c r="P14" s="196"/>
    </row>
    <row r="15" spans="1:16" s="18" customFormat="1" ht="146.25">
      <c r="A15" s="121" t="s">
        <v>89</v>
      </c>
      <c r="B15" s="114">
        <v>1</v>
      </c>
      <c r="C15" s="114">
        <v>1</v>
      </c>
      <c r="D15" s="115" t="s">
        <v>58</v>
      </c>
      <c r="E15" s="122" t="s">
        <v>26</v>
      </c>
      <c r="F15" s="123" t="s">
        <v>28</v>
      </c>
      <c r="G15" s="124" t="s">
        <v>23</v>
      </c>
      <c r="H15" s="258" t="s">
        <v>141</v>
      </c>
      <c r="I15" s="125" t="s">
        <v>108</v>
      </c>
      <c r="J15" s="126">
        <v>1</v>
      </c>
      <c r="K15" s="127">
        <v>0</v>
      </c>
      <c r="L15" s="127">
        <v>0</v>
      </c>
      <c r="M15" s="189">
        <v>1</v>
      </c>
      <c r="N15" s="222" t="s">
        <v>154</v>
      </c>
      <c r="O15" s="221">
        <v>0</v>
      </c>
      <c r="P15" s="206">
        <v>0</v>
      </c>
    </row>
    <row r="16" spans="1:16" s="66" customFormat="1" ht="168.75">
      <c r="A16" s="110" t="s">
        <v>90</v>
      </c>
      <c r="B16" s="257">
        <v>4</v>
      </c>
      <c r="C16" s="257">
        <v>4</v>
      </c>
      <c r="D16" s="24" t="s">
        <v>59</v>
      </c>
      <c r="E16" s="25" t="s">
        <v>26</v>
      </c>
      <c r="F16" s="26" t="s">
        <v>21</v>
      </c>
      <c r="G16" s="38" t="s">
        <v>40</v>
      </c>
      <c r="H16" s="111" t="s">
        <v>84</v>
      </c>
      <c r="I16" s="39">
        <v>3</v>
      </c>
      <c r="J16" s="93">
        <v>3.5</v>
      </c>
      <c r="K16" s="107">
        <v>2</v>
      </c>
      <c r="L16" s="113">
        <v>0</v>
      </c>
      <c r="M16" s="191">
        <v>1.5</v>
      </c>
      <c r="N16" s="228" t="s">
        <v>150</v>
      </c>
      <c r="O16" s="231">
        <v>0</v>
      </c>
      <c r="P16" s="202">
        <v>0</v>
      </c>
    </row>
    <row r="17" spans="1:16" s="34" customFormat="1">
      <c r="A17" s="144"/>
      <c r="B17" s="145"/>
      <c r="C17" s="145"/>
      <c r="D17" s="146"/>
      <c r="E17" s="152" t="s">
        <v>8</v>
      </c>
      <c r="F17" s="147"/>
      <c r="G17" s="148"/>
      <c r="H17" s="139"/>
      <c r="I17" s="141"/>
      <c r="J17" s="149">
        <f>SUM(J15:J16)</f>
        <v>4.5</v>
      </c>
      <c r="K17" s="151">
        <f>SUM(K15:K16)</f>
        <v>2</v>
      </c>
      <c r="L17" s="151">
        <f>SUM(L15:L16)</f>
        <v>0</v>
      </c>
      <c r="M17" s="169">
        <f>SUM(M15:M16)</f>
        <v>2.5</v>
      </c>
      <c r="N17" s="214"/>
      <c r="O17" s="210">
        <f>SUM(O15:O16)</f>
        <v>0</v>
      </c>
      <c r="P17" s="196">
        <f>SUM(P15:P16)</f>
        <v>0</v>
      </c>
    </row>
    <row r="18" spans="1:16" s="34" customFormat="1" ht="11.25" customHeight="1">
      <c r="A18" s="88"/>
      <c r="B18" s="54"/>
      <c r="C18" s="54"/>
      <c r="D18" s="55"/>
      <c r="E18" s="58"/>
      <c r="F18" s="56"/>
      <c r="G18" s="57"/>
      <c r="H18" s="58"/>
      <c r="I18" s="59"/>
      <c r="J18" s="91"/>
      <c r="K18" s="102"/>
      <c r="L18" s="102"/>
      <c r="M18" s="65"/>
      <c r="N18" s="230"/>
      <c r="O18" s="244"/>
      <c r="P18" s="245"/>
    </row>
    <row r="19" spans="1:16" s="34" customFormat="1" ht="11.25" customHeight="1">
      <c r="A19" s="136" t="s">
        <v>115</v>
      </c>
      <c r="B19" s="145"/>
      <c r="C19" s="145"/>
      <c r="D19" s="146"/>
      <c r="E19" s="139"/>
      <c r="F19" s="147"/>
      <c r="G19" s="148"/>
      <c r="H19" s="139"/>
      <c r="I19" s="141"/>
      <c r="J19" s="142"/>
      <c r="K19" s="143"/>
      <c r="L19" s="143"/>
      <c r="M19" s="169"/>
      <c r="N19" s="214"/>
      <c r="O19" s="210"/>
      <c r="P19" s="196"/>
    </row>
    <row r="20" spans="1:16" s="18" customFormat="1" ht="56.25">
      <c r="A20" s="45" t="s">
        <v>91</v>
      </c>
      <c r="B20" s="108">
        <v>4</v>
      </c>
      <c r="C20" s="108">
        <v>14</v>
      </c>
      <c r="D20" s="32" t="s">
        <v>62</v>
      </c>
      <c r="E20" s="20" t="s">
        <v>54</v>
      </c>
      <c r="F20" s="109" t="s">
        <v>25</v>
      </c>
      <c r="G20" s="22"/>
      <c r="H20" s="20" t="s">
        <v>63</v>
      </c>
      <c r="I20" s="53">
        <v>3</v>
      </c>
      <c r="J20" s="93">
        <v>0.5</v>
      </c>
      <c r="K20" s="103">
        <v>0</v>
      </c>
      <c r="L20" s="103">
        <v>0.5</v>
      </c>
      <c r="M20" s="183">
        <v>0</v>
      </c>
      <c r="N20" s="233"/>
      <c r="O20" s="211">
        <v>0</v>
      </c>
      <c r="P20" s="197">
        <v>0</v>
      </c>
    </row>
    <row r="21" spans="1:16" s="18" customFormat="1" ht="78.75">
      <c r="A21" s="260" t="s">
        <v>92</v>
      </c>
      <c r="B21" s="261">
        <v>5</v>
      </c>
      <c r="C21" s="261">
        <v>4</v>
      </c>
      <c r="D21" s="262" t="s">
        <v>64</v>
      </c>
      <c r="E21" s="263" t="s">
        <v>26</v>
      </c>
      <c r="F21" s="264" t="s">
        <v>20</v>
      </c>
      <c r="G21" s="265"/>
      <c r="H21" s="263" t="s">
        <v>65</v>
      </c>
      <c r="I21" s="266">
        <v>3</v>
      </c>
      <c r="J21" s="267">
        <v>0.5</v>
      </c>
      <c r="K21" s="104">
        <v>0</v>
      </c>
      <c r="L21" s="104">
        <v>0.5</v>
      </c>
      <c r="M21" s="187">
        <v>0</v>
      </c>
      <c r="N21" s="232"/>
      <c r="O21" s="234">
        <v>0</v>
      </c>
      <c r="P21" s="203">
        <v>0</v>
      </c>
    </row>
    <row r="22" spans="1:16" s="18" customFormat="1" ht="78.75">
      <c r="A22" s="45" t="s">
        <v>93</v>
      </c>
      <c r="B22" s="108">
        <v>33</v>
      </c>
      <c r="C22" s="108">
        <v>3</v>
      </c>
      <c r="D22" s="32" t="s">
        <v>66</v>
      </c>
      <c r="E22" s="20" t="s">
        <v>26</v>
      </c>
      <c r="F22" s="109" t="s">
        <v>67</v>
      </c>
      <c r="G22" s="22"/>
      <c r="H22" s="20" t="s">
        <v>81</v>
      </c>
      <c r="I22" s="53">
        <v>3</v>
      </c>
      <c r="J22" s="93">
        <v>2</v>
      </c>
      <c r="K22" s="103">
        <v>0</v>
      </c>
      <c r="L22" s="103">
        <v>0</v>
      </c>
      <c r="M22" s="188">
        <v>2</v>
      </c>
      <c r="N22" s="259"/>
      <c r="O22" s="238">
        <v>2</v>
      </c>
      <c r="P22" s="204">
        <v>130200</v>
      </c>
    </row>
    <row r="23" spans="1:16" s="34" customFormat="1">
      <c r="A23" s="144"/>
      <c r="B23" s="145"/>
      <c r="C23" s="145"/>
      <c r="D23" s="146"/>
      <c r="E23" s="147" t="s">
        <v>6</v>
      </c>
      <c r="F23" s="147"/>
      <c r="G23" s="148"/>
      <c r="H23" s="139"/>
      <c r="I23" s="141"/>
      <c r="J23" s="149">
        <f>SUM(J20:J22)</f>
        <v>3</v>
      </c>
      <c r="K23" s="151">
        <f>SUM(K20:K22)</f>
        <v>0</v>
      </c>
      <c r="L23" s="151">
        <f>SUM(L20:L22)</f>
        <v>1</v>
      </c>
      <c r="M23" s="169">
        <f>SUM(M20:M22)</f>
        <v>2</v>
      </c>
      <c r="N23" s="214"/>
      <c r="O23" s="210">
        <f>SUM(O20:O22)</f>
        <v>2</v>
      </c>
      <c r="P23" s="196">
        <f>SUM(P20:P22)</f>
        <v>130200</v>
      </c>
    </row>
    <row r="24" spans="1:16" s="34" customFormat="1" ht="11.25" customHeight="1">
      <c r="A24" s="88"/>
      <c r="B24" s="54"/>
      <c r="C24" s="54"/>
      <c r="D24" s="55"/>
      <c r="E24" s="58"/>
      <c r="F24" s="56"/>
      <c r="G24" s="57"/>
      <c r="H24" s="58"/>
      <c r="I24" s="59"/>
      <c r="J24" s="91"/>
      <c r="K24" s="102"/>
      <c r="L24" s="102"/>
      <c r="M24" s="65"/>
      <c r="N24" s="230"/>
      <c r="O24" s="244"/>
      <c r="P24" s="245"/>
    </row>
    <row r="25" spans="1:16" s="34" customFormat="1" ht="11.25" customHeight="1">
      <c r="A25" s="153" t="s">
        <v>123</v>
      </c>
      <c r="B25" s="145"/>
      <c r="C25" s="145"/>
      <c r="D25" s="146"/>
      <c r="E25" s="139"/>
      <c r="F25" s="147"/>
      <c r="G25" s="148"/>
      <c r="H25" s="139"/>
      <c r="I25" s="141"/>
      <c r="J25" s="142"/>
      <c r="K25" s="143"/>
      <c r="L25" s="143"/>
      <c r="M25" s="169"/>
      <c r="N25" s="214"/>
      <c r="O25" s="210"/>
      <c r="P25" s="196"/>
    </row>
    <row r="26" spans="1:16" s="12" customFormat="1" ht="67.5">
      <c r="A26" s="110">
        <v>3255</v>
      </c>
      <c r="B26" s="23">
        <v>2</v>
      </c>
      <c r="C26" s="23">
        <v>2</v>
      </c>
      <c r="D26" s="117" t="s">
        <v>60</v>
      </c>
      <c r="E26" s="118" t="s">
        <v>26</v>
      </c>
      <c r="F26" s="117" t="s">
        <v>21</v>
      </c>
      <c r="G26" s="38"/>
      <c r="H26" s="118" t="s">
        <v>61</v>
      </c>
      <c r="I26" s="119">
        <v>3</v>
      </c>
      <c r="J26" s="112">
        <v>0.5</v>
      </c>
      <c r="K26" s="107">
        <v>0</v>
      </c>
      <c r="L26" s="113">
        <v>0.5</v>
      </c>
      <c r="M26" s="183">
        <v>0</v>
      </c>
      <c r="N26" s="235"/>
      <c r="O26" s="211">
        <v>0</v>
      </c>
      <c r="P26" s="197">
        <v>0</v>
      </c>
    </row>
    <row r="27" spans="1:16" s="34" customFormat="1">
      <c r="A27" s="144"/>
      <c r="B27" s="145"/>
      <c r="C27" s="145"/>
      <c r="D27" s="146"/>
      <c r="E27" s="152" t="s">
        <v>13</v>
      </c>
      <c r="F27" s="147"/>
      <c r="G27" s="148"/>
      <c r="H27" s="139"/>
      <c r="I27" s="141"/>
      <c r="J27" s="149">
        <f>SUM(J26)</f>
        <v>0.5</v>
      </c>
      <c r="K27" s="151">
        <f>SUM(K26)</f>
        <v>0</v>
      </c>
      <c r="L27" s="151">
        <f>SUM(L26)</f>
        <v>0.5</v>
      </c>
      <c r="M27" s="170">
        <f>SUM(M26)</f>
        <v>0</v>
      </c>
      <c r="N27" s="214"/>
      <c r="O27" s="218">
        <f>SUM(O26)</f>
        <v>0</v>
      </c>
      <c r="P27" s="200">
        <f>SUM(P26)</f>
        <v>0</v>
      </c>
    </row>
    <row r="28" spans="1:16" s="34" customFormat="1" ht="11.25" customHeight="1">
      <c r="A28" s="88"/>
      <c r="B28" s="54"/>
      <c r="C28" s="54"/>
      <c r="D28" s="55"/>
      <c r="E28" s="58"/>
      <c r="F28" s="56"/>
      <c r="G28" s="57"/>
      <c r="H28" s="58"/>
      <c r="I28" s="59"/>
      <c r="J28" s="91"/>
      <c r="K28" s="102"/>
      <c r="L28" s="102"/>
      <c r="M28" s="65"/>
      <c r="N28" s="230"/>
      <c r="O28" s="244"/>
      <c r="P28" s="245"/>
    </row>
    <row r="29" spans="1:16" s="34" customFormat="1" ht="11.25" customHeight="1">
      <c r="A29" s="136" t="s">
        <v>116</v>
      </c>
      <c r="B29" s="145"/>
      <c r="C29" s="145"/>
      <c r="D29" s="146"/>
      <c r="E29" s="139"/>
      <c r="F29" s="147"/>
      <c r="G29" s="148"/>
      <c r="H29" s="139"/>
      <c r="I29" s="141"/>
      <c r="J29" s="142"/>
      <c r="K29" s="143"/>
      <c r="L29" s="143"/>
      <c r="M29" s="169"/>
      <c r="N29" s="214"/>
      <c r="O29" s="210"/>
      <c r="P29" s="196"/>
    </row>
    <row r="30" spans="1:16" s="18" customFormat="1" ht="56.25">
      <c r="A30" s="110" t="s">
        <v>94</v>
      </c>
      <c r="B30" s="23">
        <v>1</v>
      </c>
      <c r="C30" s="23">
        <v>1</v>
      </c>
      <c r="D30" s="111" t="s">
        <v>36</v>
      </c>
      <c r="E30" s="25" t="s">
        <v>37</v>
      </c>
      <c r="F30" s="26" t="s">
        <v>25</v>
      </c>
      <c r="G30" s="38"/>
      <c r="H30" s="25" t="s">
        <v>142</v>
      </c>
      <c r="I30" s="39">
        <v>2</v>
      </c>
      <c r="J30" s="112">
        <v>2</v>
      </c>
      <c r="K30" s="113">
        <v>0</v>
      </c>
      <c r="L30" s="113">
        <v>1</v>
      </c>
      <c r="M30" s="186">
        <v>1</v>
      </c>
      <c r="N30" s="215"/>
      <c r="O30" s="229">
        <v>1</v>
      </c>
      <c r="P30" s="201">
        <v>100000</v>
      </c>
    </row>
    <row r="31" spans="1:16" s="18" customFormat="1" ht="56.25">
      <c r="A31" s="47" t="s">
        <v>95</v>
      </c>
      <c r="B31" s="10">
        <v>6</v>
      </c>
      <c r="C31" s="10">
        <v>6</v>
      </c>
      <c r="D31" s="15" t="s">
        <v>38</v>
      </c>
      <c r="E31" s="16" t="s">
        <v>19</v>
      </c>
      <c r="F31" s="17" t="s">
        <v>22</v>
      </c>
      <c r="G31" s="11"/>
      <c r="H31" s="16" t="s">
        <v>133</v>
      </c>
      <c r="I31" s="19">
        <v>3</v>
      </c>
      <c r="J31" s="94">
        <v>0.5</v>
      </c>
      <c r="K31" s="104">
        <v>0</v>
      </c>
      <c r="L31" s="104">
        <v>0</v>
      </c>
      <c r="M31" s="183">
        <v>0.5</v>
      </c>
      <c r="N31" s="236"/>
      <c r="O31" s="211">
        <v>0.5</v>
      </c>
      <c r="P31" s="197">
        <v>31350</v>
      </c>
    </row>
    <row r="32" spans="1:16" s="34" customFormat="1">
      <c r="A32" s="144"/>
      <c r="B32" s="145"/>
      <c r="C32" s="145"/>
      <c r="D32" s="146"/>
      <c r="E32" s="152" t="s">
        <v>7</v>
      </c>
      <c r="F32" s="147"/>
      <c r="G32" s="148"/>
      <c r="H32" s="139"/>
      <c r="I32" s="141"/>
      <c r="J32" s="149">
        <f>SUM(J30:J31)</f>
        <v>2.5</v>
      </c>
      <c r="K32" s="151">
        <f>SUM(K30:K31)</f>
        <v>0</v>
      </c>
      <c r="L32" s="151">
        <f>SUM(L30:L31)</f>
        <v>1</v>
      </c>
      <c r="M32" s="170">
        <f>SUM(M30:M31)</f>
        <v>1.5</v>
      </c>
      <c r="N32" s="214"/>
      <c r="O32" s="218">
        <f>SUM(O30:O31)</f>
        <v>1.5</v>
      </c>
      <c r="P32" s="200">
        <f>SUM(P30:P31)</f>
        <v>131350</v>
      </c>
    </row>
    <row r="33" spans="1:16" s="74" customFormat="1" ht="11.25" customHeight="1">
      <c r="A33" s="88"/>
      <c r="B33" s="68"/>
      <c r="C33" s="68"/>
      <c r="D33" s="69"/>
      <c r="E33" s="70"/>
      <c r="F33" s="71"/>
      <c r="G33" s="72"/>
      <c r="H33" s="70"/>
      <c r="I33" s="64"/>
      <c r="J33" s="91"/>
      <c r="K33" s="102"/>
      <c r="L33" s="102"/>
      <c r="M33" s="65"/>
      <c r="N33" s="219"/>
      <c r="O33" s="244"/>
      <c r="P33" s="245"/>
    </row>
    <row r="34" spans="1:16" s="34" customFormat="1" ht="11.25" customHeight="1">
      <c r="A34" s="154" t="s">
        <v>117</v>
      </c>
      <c r="B34" s="145"/>
      <c r="C34" s="145"/>
      <c r="D34" s="146"/>
      <c r="E34" s="139"/>
      <c r="F34" s="147"/>
      <c r="G34" s="148"/>
      <c r="H34" s="139"/>
      <c r="I34" s="141"/>
      <c r="J34" s="142"/>
      <c r="K34" s="143"/>
      <c r="L34" s="143"/>
      <c r="M34" s="169"/>
      <c r="N34" s="214"/>
      <c r="O34" s="210"/>
      <c r="P34" s="196"/>
    </row>
    <row r="35" spans="1:16" s="18" customFormat="1" ht="45">
      <c r="A35" s="116" t="s">
        <v>107</v>
      </c>
      <c r="B35" s="23">
        <v>9</v>
      </c>
      <c r="C35" s="23">
        <v>9</v>
      </c>
      <c r="D35" s="24" t="s">
        <v>41</v>
      </c>
      <c r="E35" s="25" t="s">
        <v>19</v>
      </c>
      <c r="F35" s="25" t="s">
        <v>22</v>
      </c>
      <c r="G35" s="38"/>
      <c r="H35" s="25" t="s">
        <v>80</v>
      </c>
      <c r="I35" s="39">
        <v>3</v>
      </c>
      <c r="J35" s="112">
        <v>0.5</v>
      </c>
      <c r="K35" s="113">
        <v>0</v>
      </c>
      <c r="L35" s="113">
        <v>0</v>
      </c>
      <c r="M35" s="183">
        <v>0.5</v>
      </c>
      <c r="N35" s="237"/>
      <c r="O35" s="211">
        <v>0.5</v>
      </c>
      <c r="P35" s="197">
        <v>31350</v>
      </c>
    </row>
    <row r="36" spans="1:16" s="18" customFormat="1" ht="67.5">
      <c r="A36" s="47" t="s">
        <v>96</v>
      </c>
      <c r="B36" s="30">
        <v>1</v>
      </c>
      <c r="C36" s="30">
        <v>1</v>
      </c>
      <c r="D36" s="40" t="s">
        <v>39</v>
      </c>
      <c r="E36" s="31" t="s">
        <v>109</v>
      </c>
      <c r="F36" s="33" t="s">
        <v>24</v>
      </c>
      <c r="G36" s="41"/>
      <c r="H36" s="31" t="s">
        <v>143</v>
      </c>
      <c r="I36" s="42">
        <v>3</v>
      </c>
      <c r="J36" s="94">
        <v>6.6</v>
      </c>
      <c r="K36" s="51">
        <v>0</v>
      </c>
      <c r="L36" s="51">
        <v>0</v>
      </c>
      <c r="M36" s="184">
        <v>6.6</v>
      </c>
      <c r="N36" s="217"/>
      <c r="O36" s="216">
        <v>6.6</v>
      </c>
      <c r="P36" s="198">
        <v>396000</v>
      </c>
    </row>
    <row r="37" spans="1:16" s="18" customFormat="1" ht="33.75">
      <c r="A37" s="47" t="s">
        <v>97</v>
      </c>
      <c r="B37" s="10">
        <v>11</v>
      </c>
      <c r="C37" s="10">
        <v>11</v>
      </c>
      <c r="D37" s="15" t="s">
        <v>42</v>
      </c>
      <c r="E37" s="16" t="s">
        <v>19</v>
      </c>
      <c r="F37" s="17" t="s">
        <v>24</v>
      </c>
      <c r="G37" s="11" t="s">
        <v>40</v>
      </c>
      <c r="H37" s="16" t="s">
        <v>134</v>
      </c>
      <c r="I37" s="14">
        <v>1</v>
      </c>
      <c r="J37" s="94">
        <v>1</v>
      </c>
      <c r="K37" s="51">
        <v>0</v>
      </c>
      <c r="L37" s="51">
        <v>0</v>
      </c>
      <c r="M37" s="187">
        <v>1</v>
      </c>
      <c r="N37" s="236"/>
      <c r="O37" s="234">
        <v>1</v>
      </c>
      <c r="P37" s="203">
        <v>60000</v>
      </c>
    </row>
    <row r="38" spans="1:16" s="34" customFormat="1">
      <c r="A38" s="144"/>
      <c r="B38" s="145"/>
      <c r="C38" s="145"/>
      <c r="D38" s="146"/>
      <c r="E38" s="152" t="s">
        <v>9</v>
      </c>
      <c r="F38" s="147"/>
      <c r="G38" s="148"/>
      <c r="H38" s="139"/>
      <c r="I38" s="141"/>
      <c r="J38" s="149">
        <f>SUM(J35:J37)</f>
        <v>8.1</v>
      </c>
      <c r="K38" s="151">
        <f>SUM(K35:K37)</f>
        <v>0</v>
      </c>
      <c r="L38" s="151">
        <f>SUM(L35:L37)</f>
        <v>0</v>
      </c>
      <c r="M38" s="169">
        <f>SUM(M35:M37)</f>
        <v>8.1</v>
      </c>
      <c r="N38" s="214"/>
      <c r="O38" s="210">
        <f>SUM(O35:O37)</f>
        <v>8.1</v>
      </c>
      <c r="P38" s="196">
        <f>SUM(P35:P37)</f>
        <v>487350</v>
      </c>
    </row>
    <row r="39" spans="1:16" s="74" customFormat="1" ht="11.25" customHeight="1">
      <c r="A39" s="88"/>
      <c r="B39" s="68"/>
      <c r="C39" s="68"/>
      <c r="D39" s="69"/>
      <c r="E39" s="70"/>
      <c r="F39" s="71"/>
      <c r="G39" s="72"/>
      <c r="H39" s="70"/>
      <c r="I39" s="64"/>
      <c r="J39" s="91"/>
      <c r="K39" s="102"/>
      <c r="L39" s="102"/>
      <c r="M39" s="65"/>
      <c r="N39" s="219"/>
      <c r="O39" s="244"/>
      <c r="P39" s="245"/>
    </row>
    <row r="40" spans="1:16" s="34" customFormat="1" ht="11.25" customHeight="1">
      <c r="A40" s="136" t="s">
        <v>118</v>
      </c>
      <c r="B40" s="145"/>
      <c r="C40" s="145"/>
      <c r="D40" s="146"/>
      <c r="E40" s="139"/>
      <c r="F40" s="147"/>
      <c r="G40" s="148"/>
      <c r="H40" s="139"/>
      <c r="I40" s="141"/>
      <c r="J40" s="155"/>
      <c r="K40" s="143"/>
      <c r="L40" s="143"/>
      <c r="M40" s="169"/>
      <c r="N40" s="214"/>
      <c r="O40" s="210"/>
      <c r="P40" s="196"/>
    </row>
    <row r="41" spans="1:16" s="18" customFormat="1" ht="56.25">
      <c r="A41" s="110" t="s">
        <v>98</v>
      </c>
      <c r="B41" s="23">
        <v>3</v>
      </c>
      <c r="C41" s="23">
        <v>2</v>
      </c>
      <c r="D41" s="24" t="s">
        <v>49</v>
      </c>
      <c r="E41" s="25" t="s">
        <v>50</v>
      </c>
      <c r="F41" s="26" t="s">
        <v>27</v>
      </c>
      <c r="G41" s="129"/>
      <c r="H41" s="25" t="s">
        <v>51</v>
      </c>
      <c r="I41" s="39">
        <v>3</v>
      </c>
      <c r="J41" s="112">
        <v>1</v>
      </c>
      <c r="K41" s="107">
        <v>0</v>
      </c>
      <c r="L41" s="113">
        <v>0.5</v>
      </c>
      <c r="M41" s="188">
        <v>0.5</v>
      </c>
      <c r="N41" s="239"/>
      <c r="O41" s="238">
        <v>0.5</v>
      </c>
      <c r="P41" s="204">
        <v>24150</v>
      </c>
    </row>
    <row r="42" spans="1:16" s="34" customFormat="1">
      <c r="A42" s="144"/>
      <c r="B42" s="145"/>
      <c r="C42" s="145"/>
      <c r="D42" s="146"/>
      <c r="E42" s="152" t="s">
        <v>10</v>
      </c>
      <c r="F42" s="147"/>
      <c r="G42" s="148"/>
      <c r="H42" s="139"/>
      <c r="I42" s="141"/>
      <c r="J42" s="149">
        <f>SUM(J41)</f>
        <v>1</v>
      </c>
      <c r="K42" s="151">
        <f>SUM(K41:K41)</f>
        <v>0</v>
      </c>
      <c r="L42" s="151">
        <f>SUM(L41:L41)</f>
        <v>0.5</v>
      </c>
      <c r="M42" s="170">
        <f>SUM(M41)</f>
        <v>0.5</v>
      </c>
      <c r="N42" s="214"/>
      <c r="O42" s="218">
        <f>SUM(O41)</f>
        <v>0.5</v>
      </c>
      <c r="P42" s="200">
        <f>SUM(P41)</f>
        <v>24150</v>
      </c>
    </row>
    <row r="43" spans="1:16" s="74" customFormat="1" ht="11.25" customHeight="1">
      <c r="A43" s="88"/>
      <c r="B43" s="68"/>
      <c r="C43" s="68"/>
      <c r="D43" s="69"/>
      <c r="E43" s="70"/>
      <c r="F43" s="71"/>
      <c r="G43" s="72"/>
      <c r="H43" s="70"/>
      <c r="I43" s="64"/>
      <c r="J43" s="91"/>
      <c r="K43" s="102"/>
      <c r="L43" s="102"/>
      <c r="M43" s="65"/>
      <c r="N43" s="219"/>
      <c r="O43" s="244"/>
      <c r="P43" s="245"/>
    </row>
    <row r="44" spans="1:16" s="34" customFormat="1" ht="11.25" customHeight="1">
      <c r="A44" s="136" t="s">
        <v>119</v>
      </c>
      <c r="B44" s="145"/>
      <c r="C44" s="145"/>
      <c r="D44" s="146"/>
      <c r="E44" s="139"/>
      <c r="F44" s="147"/>
      <c r="G44" s="148"/>
      <c r="H44" s="139"/>
      <c r="I44" s="141"/>
      <c r="J44" s="142"/>
      <c r="K44" s="143"/>
      <c r="L44" s="143"/>
      <c r="M44" s="169"/>
      <c r="N44" s="214"/>
      <c r="O44" s="210"/>
      <c r="P44" s="196"/>
    </row>
    <row r="45" spans="1:16" s="18" customFormat="1" ht="56.25">
      <c r="A45" s="110" t="s">
        <v>99</v>
      </c>
      <c r="B45" s="23">
        <v>5</v>
      </c>
      <c r="C45" s="23">
        <v>5</v>
      </c>
      <c r="D45" s="24" t="s">
        <v>46</v>
      </c>
      <c r="E45" s="25" t="s">
        <v>26</v>
      </c>
      <c r="F45" s="26" t="s">
        <v>20</v>
      </c>
      <c r="G45" s="38"/>
      <c r="H45" s="25" t="s">
        <v>135</v>
      </c>
      <c r="I45" s="119">
        <v>3</v>
      </c>
      <c r="J45" s="112">
        <v>1</v>
      </c>
      <c r="K45" s="103">
        <v>0</v>
      </c>
      <c r="L45" s="113">
        <v>1</v>
      </c>
      <c r="M45" s="186">
        <v>0</v>
      </c>
      <c r="N45" s="237"/>
      <c r="O45" s="229">
        <v>0</v>
      </c>
      <c r="P45" s="201">
        <v>0</v>
      </c>
    </row>
    <row r="46" spans="1:16" s="18" customFormat="1" ht="33.75">
      <c r="A46" s="260" t="s">
        <v>100</v>
      </c>
      <c r="B46" s="261">
        <v>2</v>
      </c>
      <c r="C46" s="261">
        <v>2</v>
      </c>
      <c r="D46" s="262" t="s">
        <v>45</v>
      </c>
      <c r="E46" s="263" t="s">
        <v>33</v>
      </c>
      <c r="F46" s="264" t="s">
        <v>24</v>
      </c>
      <c r="G46" s="265"/>
      <c r="H46" s="263" t="s">
        <v>52</v>
      </c>
      <c r="I46" s="266">
        <v>3</v>
      </c>
      <c r="J46" s="267">
        <v>0.75</v>
      </c>
      <c r="K46" s="104">
        <v>0</v>
      </c>
      <c r="L46" s="104">
        <v>0</v>
      </c>
      <c r="M46" s="187">
        <v>0.75</v>
      </c>
      <c r="N46" s="232"/>
      <c r="O46" s="234">
        <v>0.75</v>
      </c>
      <c r="P46" s="203">
        <v>45000</v>
      </c>
    </row>
    <row r="47" spans="1:16" s="18" customFormat="1" ht="112.5">
      <c r="A47" s="110" t="s">
        <v>101</v>
      </c>
      <c r="B47" s="23">
        <v>1</v>
      </c>
      <c r="C47" s="23">
        <v>1</v>
      </c>
      <c r="D47" s="24" t="s">
        <v>43</v>
      </c>
      <c r="E47" s="25" t="s">
        <v>44</v>
      </c>
      <c r="F47" s="26" t="s">
        <v>25</v>
      </c>
      <c r="G47" s="38"/>
      <c r="H47" s="25" t="s">
        <v>144</v>
      </c>
      <c r="I47" s="119">
        <v>1</v>
      </c>
      <c r="J47" s="112">
        <v>2.7</v>
      </c>
      <c r="K47" s="107">
        <v>1</v>
      </c>
      <c r="L47" s="113">
        <v>0</v>
      </c>
      <c r="M47" s="268">
        <v>1.7</v>
      </c>
      <c r="N47" s="228" t="s">
        <v>149</v>
      </c>
      <c r="O47" s="269">
        <v>0</v>
      </c>
      <c r="P47" s="270">
        <v>0</v>
      </c>
    </row>
    <row r="48" spans="1:16" s="34" customFormat="1">
      <c r="A48" s="144"/>
      <c r="B48" s="145"/>
      <c r="C48" s="145"/>
      <c r="D48" s="146"/>
      <c r="E48" s="152" t="s">
        <v>11</v>
      </c>
      <c r="F48" s="147"/>
      <c r="G48" s="148"/>
      <c r="H48" s="139"/>
      <c r="I48" s="141"/>
      <c r="J48" s="149">
        <f>SUM(J45:J47)</f>
        <v>4.45</v>
      </c>
      <c r="K48" s="150">
        <f>SUM(K45:K47)</f>
        <v>1</v>
      </c>
      <c r="L48" s="151">
        <f>SUM(L45:L47)</f>
        <v>1</v>
      </c>
      <c r="M48" s="170">
        <f>SUM(M45:M47)</f>
        <v>2.4500000000000002</v>
      </c>
      <c r="N48" s="214"/>
      <c r="O48" s="218">
        <f>SUM(O45:O47)</f>
        <v>0.75</v>
      </c>
      <c r="P48" s="200">
        <f>SUM(P45:P47)</f>
        <v>45000</v>
      </c>
    </row>
    <row r="49" spans="1:16" s="74" customFormat="1" ht="11.25" customHeight="1">
      <c r="A49" s="88"/>
      <c r="B49" s="68"/>
      <c r="C49" s="68"/>
      <c r="D49" s="69"/>
      <c r="E49" s="70"/>
      <c r="F49" s="71"/>
      <c r="G49" s="72"/>
      <c r="H49" s="70"/>
      <c r="I49" s="64"/>
      <c r="J49" s="91"/>
      <c r="K49" s="101"/>
      <c r="L49" s="102"/>
      <c r="M49" s="65"/>
      <c r="N49" s="219"/>
      <c r="O49" s="210"/>
      <c r="P49" s="196"/>
    </row>
    <row r="50" spans="1:16" s="34" customFormat="1" ht="11.25" customHeight="1">
      <c r="A50" s="136" t="s">
        <v>120</v>
      </c>
      <c r="B50" s="145"/>
      <c r="C50" s="145"/>
      <c r="D50" s="146"/>
      <c r="E50" s="139"/>
      <c r="F50" s="147"/>
      <c r="G50" s="148"/>
      <c r="H50" s="139"/>
      <c r="I50" s="141"/>
      <c r="J50" s="142"/>
      <c r="K50" s="156"/>
      <c r="L50" s="143"/>
      <c r="M50" s="169"/>
      <c r="N50" s="214"/>
      <c r="O50" s="210"/>
      <c r="P50" s="196"/>
    </row>
    <row r="51" spans="1:16" s="18" customFormat="1" ht="56.25">
      <c r="A51" s="110" t="s">
        <v>102</v>
      </c>
      <c r="B51" s="23">
        <v>14</v>
      </c>
      <c r="C51" s="23">
        <v>15</v>
      </c>
      <c r="D51" s="24" t="s">
        <v>77</v>
      </c>
      <c r="E51" s="25" t="s">
        <v>26</v>
      </c>
      <c r="F51" s="26" t="s">
        <v>27</v>
      </c>
      <c r="G51" s="38"/>
      <c r="H51" s="25" t="s">
        <v>78</v>
      </c>
      <c r="I51" s="119">
        <v>3</v>
      </c>
      <c r="J51" s="112">
        <v>0.35</v>
      </c>
      <c r="K51" s="120">
        <v>0</v>
      </c>
      <c r="L51" s="107">
        <v>0</v>
      </c>
      <c r="M51" s="183">
        <v>0.35</v>
      </c>
      <c r="N51" s="215"/>
      <c r="O51" s="211">
        <v>0.35</v>
      </c>
      <c r="P51" s="197">
        <v>16905</v>
      </c>
    </row>
    <row r="52" spans="1:16" s="34" customFormat="1">
      <c r="A52" s="144"/>
      <c r="B52" s="145"/>
      <c r="C52" s="145"/>
      <c r="D52" s="146"/>
      <c r="E52" s="147" t="s">
        <v>17</v>
      </c>
      <c r="F52" s="147"/>
      <c r="G52" s="148"/>
      <c r="H52" s="139"/>
      <c r="I52" s="141"/>
      <c r="J52" s="149">
        <f>SUM(J51)</f>
        <v>0.35</v>
      </c>
      <c r="K52" s="151">
        <f>SUM(K51:K51)</f>
        <v>0</v>
      </c>
      <c r="L52" s="151">
        <f>SUM(L51:L51)</f>
        <v>0</v>
      </c>
      <c r="M52" s="170">
        <f>SUM(M51)</f>
        <v>0.35</v>
      </c>
      <c r="N52" s="214"/>
      <c r="O52" s="218">
        <f>SUM(O51)</f>
        <v>0.35</v>
      </c>
      <c r="P52" s="200">
        <f>SUM(P51)</f>
        <v>16905</v>
      </c>
    </row>
    <row r="53" spans="1:16" s="74" customFormat="1" ht="11.25" customHeight="1">
      <c r="A53" s="88"/>
      <c r="B53" s="68"/>
      <c r="C53" s="68"/>
      <c r="D53" s="69"/>
      <c r="E53" s="70"/>
      <c r="F53" s="71"/>
      <c r="G53" s="72"/>
      <c r="H53" s="70"/>
      <c r="I53" s="64"/>
      <c r="J53" s="91"/>
      <c r="K53" s="102"/>
      <c r="L53" s="102"/>
      <c r="M53" s="65"/>
      <c r="N53" s="219"/>
      <c r="O53" s="244"/>
      <c r="P53" s="245"/>
    </row>
    <row r="54" spans="1:16" s="34" customFormat="1" ht="11.25" customHeight="1">
      <c r="A54" s="136" t="s">
        <v>121</v>
      </c>
      <c r="B54" s="145"/>
      <c r="C54" s="145"/>
      <c r="D54" s="146"/>
      <c r="E54" s="139"/>
      <c r="F54" s="147"/>
      <c r="G54" s="148"/>
      <c r="H54" s="139"/>
      <c r="I54" s="141"/>
      <c r="J54" s="142"/>
      <c r="K54" s="143"/>
      <c r="L54" s="143"/>
      <c r="M54" s="169"/>
      <c r="N54" s="214"/>
      <c r="O54" s="210"/>
      <c r="P54" s="196"/>
    </row>
    <row r="55" spans="1:16" s="18" customFormat="1" ht="45">
      <c r="A55" s="110" t="s">
        <v>103</v>
      </c>
      <c r="B55" s="23">
        <v>44</v>
      </c>
      <c r="C55" s="23"/>
      <c r="D55" s="24"/>
      <c r="E55" s="25" t="s">
        <v>79</v>
      </c>
      <c r="F55" s="26" t="s">
        <v>48</v>
      </c>
      <c r="G55" s="38"/>
      <c r="H55" s="25" t="s">
        <v>145</v>
      </c>
      <c r="I55" s="39">
        <v>1</v>
      </c>
      <c r="J55" s="112">
        <v>5.64</v>
      </c>
      <c r="K55" s="113">
        <v>0</v>
      </c>
      <c r="L55" s="113">
        <v>0</v>
      </c>
      <c r="M55" s="191">
        <v>5.64</v>
      </c>
      <c r="N55" s="228" t="s">
        <v>148</v>
      </c>
      <c r="O55" s="231">
        <v>0</v>
      </c>
      <c r="P55" s="202">
        <v>0</v>
      </c>
    </row>
    <row r="56" spans="1:16" s="34" customFormat="1">
      <c r="A56" s="144"/>
      <c r="B56" s="145"/>
      <c r="C56" s="145"/>
      <c r="D56" s="146"/>
      <c r="E56" s="147" t="s">
        <v>18</v>
      </c>
      <c r="F56" s="147"/>
      <c r="G56" s="148"/>
      <c r="H56" s="139"/>
      <c r="I56" s="141"/>
      <c r="J56" s="149">
        <f>SUM(J55)</f>
        <v>5.64</v>
      </c>
      <c r="K56" s="151">
        <f>SUM(K55:K55)</f>
        <v>0</v>
      </c>
      <c r="L56" s="151">
        <f>SUM(L55:L55)</f>
        <v>0</v>
      </c>
      <c r="M56" s="170">
        <f>SUM(M55)</f>
        <v>5.64</v>
      </c>
      <c r="N56" s="214"/>
      <c r="O56" s="218">
        <f>SUM(O55)</f>
        <v>0</v>
      </c>
      <c r="P56" s="200">
        <f>SUM(P55)</f>
        <v>0</v>
      </c>
    </row>
    <row r="57" spans="1:16" s="74" customFormat="1" ht="11.25" customHeight="1">
      <c r="A57" s="88"/>
      <c r="B57" s="68"/>
      <c r="C57" s="68"/>
      <c r="D57" s="69"/>
      <c r="E57" s="70"/>
      <c r="F57" s="71"/>
      <c r="G57" s="72"/>
      <c r="H57" s="70"/>
      <c r="I57" s="64"/>
      <c r="J57" s="91"/>
      <c r="K57" s="102"/>
      <c r="L57" s="102"/>
      <c r="M57" s="65"/>
      <c r="N57" s="219"/>
      <c r="O57" s="244"/>
      <c r="P57" s="245"/>
    </row>
    <row r="58" spans="1:16" s="34" customFormat="1" ht="11.25" customHeight="1">
      <c r="A58" s="157" t="s">
        <v>122</v>
      </c>
      <c r="B58" s="158"/>
      <c r="C58" s="158"/>
      <c r="D58" s="159"/>
      <c r="E58" s="160"/>
      <c r="F58" s="161"/>
      <c r="G58" s="162"/>
      <c r="H58" s="160"/>
      <c r="I58" s="163"/>
      <c r="J58" s="164"/>
      <c r="K58" s="165"/>
      <c r="L58" s="165"/>
      <c r="M58" s="181"/>
      <c r="N58" s="214"/>
      <c r="O58" s="220"/>
      <c r="P58" s="205"/>
    </row>
    <row r="59" spans="1:16" s="18" customFormat="1" ht="56.25">
      <c r="A59" s="121" t="s">
        <v>104</v>
      </c>
      <c r="B59" s="114">
        <v>4</v>
      </c>
      <c r="C59" s="114">
        <v>4</v>
      </c>
      <c r="D59" s="115" t="s">
        <v>76</v>
      </c>
      <c r="E59" s="122" t="s">
        <v>44</v>
      </c>
      <c r="F59" s="123" t="s">
        <v>47</v>
      </c>
      <c r="G59" s="124"/>
      <c r="H59" s="122" t="s">
        <v>146</v>
      </c>
      <c r="I59" s="125" t="s">
        <v>83</v>
      </c>
      <c r="J59" s="126">
        <v>0.5</v>
      </c>
      <c r="K59" s="127">
        <v>0</v>
      </c>
      <c r="L59" s="127">
        <v>0</v>
      </c>
      <c r="M59" s="189">
        <v>0.5</v>
      </c>
      <c r="N59" s="222"/>
      <c r="O59" s="221">
        <v>0.5</v>
      </c>
      <c r="P59" s="206">
        <v>32950</v>
      </c>
    </row>
    <row r="60" spans="1:16" s="34" customFormat="1">
      <c r="A60" s="144"/>
      <c r="B60" s="145"/>
      <c r="C60" s="145"/>
      <c r="D60" s="146"/>
      <c r="E60" s="152" t="s">
        <v>12</v>
      </c>
      <c r="F60" s="147"/>
      <c r="G60" s="148"/>
      <c r="H60" s="139"/>
      <c r="I60" s="141"/>
      <c r="J60" s="149">
        <f>SUM(J59)</f>
        <v>0.5</v>
      </c>
      <c r="K60" s="151">
        <f>SUM(K59:K59)</f>
        <v>0</v>
      </c>
      <c r="L60" s="151">
        <f>SUM(L59:L59)</f>
        <v>0</v>
      </c>
      <c r="M60" s="169">
        <f>SUM(M59)</f>
        <v>0.5</v>
      </c>
      <c r="N60" s="214"/>
      <c r="O60" s="210">
        <f>SUM(O59)</f>
        <v>0.5</v>
      </c>
      <c r="P60" s="196">
        <f>SUM(P59)</f>
        <v>32950</v>
      </c>
    </row>
    <row r="61" spans="1:16" s="74" customFormat="1" ht="11.25" customHeight="1">
      <c r="A61" s="88"/>
      <c r="B61" s="68"/>
      <c r="C61" s="68"/>
      <c r="D61" s="69"/>
      <c r="E61" s="70"/>
      <c r="F61" s="71"/>
      <c r="G61" s="72"/>
      <c r="H61" s="70"/>
      <c r="I61" s="64"/>
      <c r="J61" s="91"/>
      <c r="K61" s="102"/>
      <c r="L61" s="102"/>
      <c r="M61" s="65"/>
      <c r="N61" s="219"/>
      <c r="O61" s="244"/>
      <c r="P61" s="245"/>
    </row>
    <row r="62" spans="1:16" s="77" customFormat="1" ht="11.25" customHeight="1">
      <c r="A62" s="153" t="s">
        <v>124</v>
      </c>
      <c r="B62" s="145"/>
      <c r="C62" s="145"/>
      <c r="D62" s="166"/>
      <c r="E62" s="167"/>
      <c r="F62" s="166"/>
      <c r="G62" s="148"/>
      <c r="H62" s="166"/>
      <c r="I62" s="141"/>
      <c r="J62" s="98"/>
      <c r="K62" s="143"/>
      <c r="L62" s="143"/>
      <c r="M62" s="169"/>
      <c r="N62" s="223"/>
      <c r="O62" s="210"/>
      <c r="P62" s="196"/>
    </row>
    <row r="63" spans="1:16" s="12" customFormat="1" ht="45">
      <c r="A63" s="110">
        <v>3380</v>
      </c>
      <c r="B63" s="23">
        <v>2</v>
      </c>
      <c r="C63" s="23">
        <v>2</v>
      </c>
      <c r="D63" s="117" t="s">
        <v>30</v>
      </c>
      <c r="E63" s="118" t="s">
        <v>29</v>
      </c>
      <c r="F63" s="117" t="s">
        <v>21</v>
      </c>
      <c r="G63" s="38"/>
      <c r="H63" s="118" t="s">
        <v>136</v>
      </c>
      <c r="I63" s="39">
        <v>3</v>
      </c>
      <c r="J63" s="112">
        <v>0.2</v>
      </c>
      <c r="K63" s="107">
        <v>0</v>
      </c>
      <c r="L63" s="113">
        <v>0</v>
      </c>
      <c r="M63" s="183">
        <v>0.2</v>
      </c>
      <c r="N63" s="224"/>
      <c r="O63" s="211">
        <v>0.2</v>
      </c>
      <c r="P63" s="197">
        <v>10260</v>
      </c>
    </row>
    <row r="64" spans="1:16" s="34" customFormat="1">
      <c r="A64" s="144"/>
      <c r="B64" s="145"/>
      <c r="C64" s="145"/>
      <c r="D64" s="146"/>
      <c r="E64" s="152" t="s">
        <v>14</v>
      </c>
      <c r="F64" s="147"/>
      <c r="G64" s="148"/>
      <c r="H64" s="139"/>
      <c r="I64" s="141"/>
      <c r="J64" s="149">
        <f>SUM(J63)</f>
        <v>0.2</v>
      </c>
      <c r="K64" s="151">
        <f>SUM(K63:K63)</f>
        <v>0</v>
      </c>
      <c r="L64" s="151">
        <f>SUM(L63:L63)</f>
        <v>0</v>
      </c>
      <c r="M64" s="170">
        <f>SUM(M63)</f>
        <v>0.2</v>
      </c>
      <c r="N64" s="214"/>
      <c r="O64" s="218">
        <f>SUM(O63)</f>
        <v>0.2</v>
      </c>
      <c r="P64" s="200">
        <f>SUM(P63)</f>
        <v>10260</v>
      </c>
    </row>
    <row r="65" spans="1:17" s="52" customFormat="1" ht="11.25" customHeight="1">
      <c r="A65" s="90"/>
      <c r="B65" s="68"/>
      <c r="C65" s="68"/>
      <c r="D65" s="80"/>
      <c r="E65" s="81"/>
      <c r="F65" s="80"/>
      <c r="G65" s="72"/>
      <c r="H65" s="80"/>
      <c r="I65" s="64"/>
      <c r="J65" s="96"/>
      <c r="K65" s="102"/>
      <c r="L65" s="102"/>
      <c r="M65" s="65"/>
      <c r="N65" s="225"/>
      <c r="O65" s="244"/>
      <c r="P65" s="245"/>
    </row>
    <row r="66" spans="1:17" s="77" customFormat="1" ht="11.25" customHeight="1">
      <c r="A66" s="153" t="s">
        <v>125</v>
      </c>
      <c r="B66" s="145"/>
      <c r="C66" s="145"/>
      <c r="D66" s="166"/>
      <c r="E66" s="167"/>
      <c r="F66" s="166"/>
      <c r="G66" s="148"/>
      <c r="H66" s="166"/>
      <c r="I66" s="141"/>
      <c r="J66" s="98"/>
      <c r="K66" s="143"/>
      <c r="L66" s="143"/>
      <c r="M66" s="169"/>
      <c r="N66" s="223"/>
      <c r="O66" s="210"/>
      <c r="P66" s="196"/>
    </row>
    <row r="67" spans="1:17" s="12" customFormat="1" ht="45">
      <c r="A67" s="110">
        <v>3675</v>
      </c>
      <c r="B67" s="23">
        <v>3</v>
      </c>
      <c r="C67" s="23">
        <v>3</v>
      </c>
      <c r="D67" s="117" t="s">
        <v>55</v>
      </c>
      <c r="E67" s="118" t="s">
        <v>56</v>
      </c>
      <c r="F67" s="118" t="s">
        <v>35</v>
      </c>
      <c r="G67" s="128"/>
      <c r="H67" s="118" t="s">
        <v>57</v>
      </c>
      <c r="I67" s="39">
        <v>2</v>
      </c>
      <c r="J67" s="112">
        <v>1</v>
      </c>
      <c r="K67" s="107">
        <v>0</v>
      </c>
      <c r="L67" s="113">
        <v>0</v>
      </c>
      <c r="M67" s="183">
        <v>1</v>
      </c>
      <c r="N67" s="240"/>
      <c r="O67" s="211">
        <v>1</v>
      </c>
      <c r="P67" s="197">
        <v>111000</v>
      </c>
    </row>
    <row r="68" spans="1:17" s="34" customFormat="1">
      <c r="A68" s="144"/>
      <c r="B68" s="145"/>
      <c r="C68" s="145"/>
      <c r="D68" s="146"/>
      <c r="E68" s="152" t="s">
        <v>15</v>
      </c>
      <c r="F68" s="147"/>
      <c r="G68" s="148"/>
      <c r="H68" s="139"/>
      <c r="I68" s="141"/>
      <c r="J68" s="149">
        <f>SUM(J67)</f>
        <v>1</v>
      </c>
      <c r="K68" s="151">
        <f>SUM(K67:K67)</f>
        <v>0</v>
      </c>
      <c r="L68" s="151">
        <f>SUM(L67:L67)</f>
        <v>0</v>
      </c>
      <c r="M68" s="170">
        <f>SUM(M67)</f>
        <v>1</v>
      </c>
      <c r="N68" s="214"/>
      <c r="O68" s="218">
        <f>SUM(O67)</f>
        <v>1</v>
      </c>
      <c r="P68" s="200">
        <f>SUM(P67)</f>
        <v>111000</v>
      </c>
    </row>
    <row r="69" spans="1:17" s="52" customFormat="1" ht="11.25" customHeight="1">
      <c r="A69" s="90"/>
      <c r="B69" s="68"/>
      <c r="C69" s="68"/>
      <c r="D69" s="80"/>
      <c r="E69" s="81"/>
      <c r="F69" s="80"/>
      <c r="G69" s="72"/>
      <c r="H69" s="80"/>
      <c r="I69" s="64"/>
      <c r="J69" s="96"/>
      <c r="K69" s="102"/>
      <c r="L69" s="102"/>
      <c r="M69" s="65"/>
      <c r="N69" s="225"/>
      <c r="O69" s="244"/>
      <c r="P69" s="245"/>
    </row>
    <row r="70" spans="1:17" s="77" customFormat="1" ht="11.25" customHeight="1">
      <c r="A70" s="153" t="s">
        <v>126</v>
      </c>
      <c r="B70" s="145"/>
      <c r="C70" s="145"/>
      <c r="D70" s="166"/>
      <c r="E70" s="167"/>
      <c r="F70" s="166"/>
      <c r="G70" s="148"/>
      <c r="H70" s="166"/>
      <c r="I70" s="141"/>
      <c r="J70" s="98"/>
      <c r="K70" s="143"/>
      <c r="L70" s="143"/>
      <c r="M70" s="169"/>
      <c r="N70" s="223"/>
      <c r="O70" s="210"/>
      <c r="P70" s="196"/>
    </row>
    <row r="71" spans="1:17" s="12" customFormat="1" ht="112.5">
      <c r="A71" s="110">
        <v>3810</v>
      </c>
      <c r="B71" s="23">
        <v>2</v>
      </c>
      <c r="C71" s="23">
        <v>2</v>
      </c>
      <c r="D71" s="117" t="s">
        <v>32</v>
      </c>
      <c r="E71" s="118" t="s">
        <v>26</v>
      </c>
      <c r="F71" s="118" t="s">
        <v>25</v>
      </c>
      <c r="G71" s="38"/>
      <c r="H71" s="118" t="s">
        <v>34</v>
      </c>
      <c r="I71" s="39">
        <v>3</v>
      </c>
      <c r="J71" s="112">
        <v>0.5</v>
      </c>
      <c r="K71" s="107">
        <v>0</v>
      </c>
      <c r="L71" s="107">
        <v>0</v>
      </c>
      <c r="M71" s="188">
        <v>0.5</v>
      </c>
      <c r="N71" s="224"/>
      <c r="O71" s="238">
        <v>0.5</v>
      </c>
      <c r="P71" s="204">
        <v>44150</v>
      </c>
    </row>
    <row r="72" spans="1:17" s="34" customFormat="1">
      <c r="A72" s="144"/>
      <c r="B72" s="145"/>
      <c r="C72" s="145"/>
      <c r="D72" s="146"/>
      <c r="E72" s="152" t="s">
        <v>16</v>
      </c>
      <c r="F72" s="147"/>
      <c r="G72" s="148"/>
      <c r="H72" s="139"/>
      <c r="I72" s="141"/>
      <c r="J72" s="149">
        <f>SUM(J71)</f>
        <v>0.5</v>
      </c>
      <c r="K72" s="151">
        <f>SUM(K71:K71)</f>
        <v>0</v>
      </c>
      <c r="L72" s="168">
        <f>SUM(L71:L71)</f>
        <v>0</v>
      </c>
      <c r="M72" s="169">
        <f>SUM(M71)</f>
        <v>0.5</v>
      </c>
      <c r="N72" s="214"/>
      <c r="O72" s="210">
        <f>SUM(O71)</f>
        <v>0.5</v>
      </c>
      <c r="P72" s="196">
        <f>SUM(P71)</f>
        <v>44150</v>
      </c>
    </row>
    <row r="73" spans="1:17" s="52" customFormat="1" ht="11.25" customHeight="1">
      <c r="A73" s="89"/>
      <c r="B73" s="49"/>
      <c r="C73" s="49"/>
      <c r="D73" s="78"/>
      <c r="E73" s="79"/>
      <c r="F73" s="78"/>
      <c r="G73" s="75"/>
      <c r="H73" s="78"/>
      <c r="I73" s="76"/>
      <c r="J73" s="95"/>
      <c r="K73" s="105"/>
      <c r="L73" s="95"/>
      <c r="M73" s="65"/>
      <c r="N73" s="242"/>
      <c r="O73" s="244"/>
      <c r="P73" s="245"/>
    </row>
    <row r="74" spans="1:17" s="5" customFormat="1" ht="18.75" customHeight="1">
      <c r="A74" s="171" t="s">
        <v>137</v>
      </c>
      <c r="B74" s="172"/>
      <c r="C74" s="172"/>
      <c r="D74" s="173"/>
      <c r="E74" s="174"/>
      <c r="F74" s="175"/>
      <c r="G74" s="176"/>
      <c r="H74" s="177"/>
      <c r="I74" s="178"/>
      <c r="J74" s="179">
        <f>J12+J17+J23+J27+J32+J38+J42+J48+J52+J56+J60+J64+J68+J72</f>
        <v>36.74</v>
      </c>
      <c r="K74" s="180">
        <f t="shared" ref="K74:M74" si="0">K12+K17+K23+K27+K32+K38+K42+K48+K52+K56+K60+K64+K68+K72</f>
        <v>4</v>
      </c>
      <c r="L74" s="180">
        <f t="shared" si="0"/>
        <v>5</v>
      </c>
      <c r="M74" s="190">
        <f t="shared" si="0"/>
        <v>27.740000000000002</v>
      </c>
      <c r="N74" s="243"/>
      <c r="O74" s="241">
        <f t="shared" ref="O74" si="1">O12+O17+O23+O27+O32+O38+O42+O48+O52+O56+O60+O64+O68+O72</f>
        <v>17.899999999999999</v>
      </c>
      <c r="P74" s="207">
        <f>P12+P17+P23+P27+P32+P38+P42+P48+P52+P56+P60+P64+P68+P72</f>
        <v>1208865</v>
      </c>
      <c r="Q74" s="43"/>
    </row>
    <row r="76" spans="1:17" s="4" customFormat="1">
      <c r="A76" s="48" t="s">
        <v>138</v>
      </c>
      <c r="B76" s="27"/>
      <c r="C76" s="27"/>
      <c r="D76" s="131"/>
      <c r="E76" s="28"/>
      <c r="F76" s="132"/>
      <c r="G76" s="133"/>
      <c r="H76" s="28"/>
      <c r="I76" s="29"/>
      <c r="J76" s="134"/>
      <c r="K76" s="37"/>
      <c r="L76" s="37"/>
      <c r="M76" s="97"/>
      <c r="N76" s="28"/>
      <c r="O76" s="135"/>
      <c r="P76" s="193"/>
    </row>
    <row r="77" spans="1:17">
      <c r="C77" s="27">
        <v>1</v>
      </c>
      <c r="D77" s="131" t="s">
        <v>139</v>
      </c>
    </row>
    <row r="78" spans="1:17">
      <c r="C78" s="27">
        <v>2</v>
      </c>
      <c r="D78" s="131" t="s">
        <v>156</v>
      </c>
    </row>
    <row r="79" spans="1:17">
      <c r="C79" s="27">
        <v>3</v>
      </c>
      <c r="D79" s="131" t="s">
        <v>147</v>
      </c>
    </row>
  </sheetData>
  <pageMargins left="0.39370078740157483" right="0.31496062992125984" top="0.74803149606299213" bottom="0.70866141732283472" header="0.47244094488188981" footer="0.31496062992125984"/>
  <pageSetup paperSize="9" firstPageNumber="2" orientation="landscape" useFirstPageNumber="1" r:id="rId1"/>
  <headerFooter>
    <oddHeader>&amp;R&amp;"Arial,Fett"Anlage 27 zur GRDrs 821/2016 Ergänzung</oddHeader>
    <oddFooter>&amp;C&amp;P</oddFooter>
  </headerFooter>
  <rowBreaks count="2" manualBreakCount="2">
    <brk id="33" max="16383" man="1"/>
    <brk id="7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Anträge</vt:lpstr>
      <vt:lpstr>Übersicht 32-er Paket</vt:lpstr>
      <vt:lpstr>'Übersicht 32-er Paket'!Druckbereich</vt:lpstr>
      <vt:lpstr>'Übersicht 32-er Paket'!Drucktitel</vt:lpstr>
    </vt:vector>
  </TitlesOfParts>
  <Company>Landeshauptstadt Stuttgart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u103007</dc:creator>
  <cp:lastModifiedBy>U103007</cp:lastModifiedBy>
  <cp:lastPrinted>2016-12-22T08:27:11Z</cp:lastPrinted>
  <dcterms:created xsi:type="dcterms:W3CDTF">2012-06-06T11:39:39Z</dcterms:created>
  <dcterms:modified xsi:type="dcterms:W3CDTF">2016-12-22T08:27:57Z</dcterms:modified>
</cp:coreProperties>
</file>