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255" yWindow="0" windowWidth="11535" windowHeight="6750"/>
  </bookViews>
  <sheets>
    <sheet name="Komprimierung" sheetId="28" r:id="rId1"/>
  </sheets>
  <calcPr calcId="162913"/>
</workbook>
</file>

<file path=xl/calcChain.xml><?xml version="1.0" encoding="utf-8"?>
<calcChain xmlns="http://schemas.openxmlformats.org/spreadsheetml/2006/main">
  <c r="H25" i="28" l="1"/>
  <c r="H20" i="28"/>
  <c r="H40" i="28"/>
  <c r="H13" i="28"/>
  <c r="H39" i="28"/>
  <c r="G25" i="28"/>
  <c r="G20" i="28"/>
  <c r="G13" i="28"/>
  <c r="G37" i="28"/>
  <c r="G39" i="28"/>
  <c r="F25" i="28"/>
  <c r="F20" i="28"/>
  <c r="F13" i="28"/>
  <c r="F37" i="28"/>
  <c r="E25" i="28"/>
  <c r="E20" i="28"/>
  <c r="E13" i="28"/>
  <c r="E37" i="28"/>
  <c r="D25" i="28"/>
  <c r="D20" i="28"/>
  <c r="D13" i="28"/>
  <c r="D39" i="28"/>
  <c r="C25" i="28"/>
  <c r="C20" i="28"/>
  <c r="C13" i="28"/>
  <c r="C37" i="28"/>
  <c r="C39" i="28"/>
  <c r="F39" i="28"/>
  <c r="E40" i="28"/>
  <c r="C40" i="28"/>
  <c r="D37" i="28"/>
  <c r="H37" i="28"/>
  <c r="D40" i="28"/>
  <c r="G40" i="28"/>
  <c r="F40" i="28"/>
  <c r="E39" i="28"/>
</calcChain>
</file>

<file path=xl/sharedStrings.xml><?xml version="1.0" encoding="utf-8"?>
<sst xmlns="http://schemas.openxmlformats.org/spreadsheetml/2006/main" count="64" uniqueCount="47">
  <si>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</si>
  <si>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</si>
  <si>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</si>
  <si>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</si>
  <si>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</si>
  <si>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</si>
  <si>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</si>
  <si>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</si>
  <si>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</si>
  <si>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</si>
  <si>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</si>
  <si>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</si>
  <si>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</si>
  <si>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</si>
  <si>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</si>
  <si>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</si>
  <si>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</si>
  <si>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</si>
  <si>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</si>
  <si>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</si>
  <si>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</si>
  <si>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</si>
  <si>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</si>
  <si>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</si>
  <si>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</si>
  <si>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</si>
  <si>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</si>
  <si>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</si>
  <si>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</si>
  <si>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</si>
  <si>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</si>
  <si>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</si>
  <si>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</si>
  <si>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</si>
  <si>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* Verwendung des Gewinns/Verlustes zur Einstellung in die allgemeine Rücklage</t>
  </si>
  <si>
    <t xml:space="preserve">   davon für Abwasserabgabe</t>
  </si>
  <si>
    <t>Planansatz 2021</t>
  </si>
  <si>
    <t>Zinsen (kalkulat.);  Zinssatz: 4,0%</t>
  </si>
  <si>
    <t>Jahresabschluss 2020</t>
  </si>
  <si>
    <t>Planansatz 2022</t>
  </si>
  <si>
    <t>Planansatz 2023</t>
  </si>
  <si>
    <t>Planansatz 2024</t>
  </si>
  <si>
    <t>Planansatz 2025</t>
  </si>
  <si>
    <t>Summe</t>
  </si>
  <si>
    <t>GRDrs 920/2020</t>
  </si>
  <si>
    <r>
      <t xml:space="preserve">                               </t>
    </r>
    <r>
      <rPr>
        <i/>
        <sz val="10"/>
        <rFont val="Arial"/>
        <family val="2"/>
      </rPr>
      <t>ab 2022: 3,0%</t>
    </r>
  </si>
  <si>
    <t>Erfolgsplan einschließlich Finanzplanung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</si>
</sst>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2" fillId="0" borderId="2" xfId="0" applyFont="1" applyBorder="1"/>
    <xf numFmtId="3" fontId="2" fillId="0" borderId="7" xfId="0" applyNumberFormat="1" applyFont="1" applyFill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0" fontId="8" fillId="0" borderId="2" xfId="0" applyFont="1" applyBorder="1"/>
    <xf numFmtId="3" fontId="8" fillId="0" borderId="3" xfId="0" applyNumberFormat="1" applyFont="1" applyFill="1" applyBorder="1"/>
    <xf numFmtId="3" fontId="8" fillId="0" borderId="7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0" fillId="0" borderId="5" xfId="0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" xfId="0" applyFont="1" applyBorder="1"/>
    <xf numFmtId="3" fontId="9" fillId="0" borderId="3" xfId="0" applyNumberFormat="1" applyFont="1" applyFill="1" applyBorder="1"/>
    <xf numFmtId="3" fontId="2" fillId="0" borderId="8" xfId="0" applyNumberFormat="1" applyFont="1" applyFill="1" applyBorder="1"/>
    <xf numFmtId="0" fontId="7" fillId="0" borderId="9" xfId="0" applyFont="1" applyBorder="1" applyAlignment="1">
      <alignment vertical="center"/>
    </xf>
    <xf numFmtId="3" fontId="8" fillId="0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10" xfId="0" applyNumberFormat="1" applyFont="1" applyFill="1" applyBorder="1"/>
    <xf numFmtId="3" fontId="8" fillId="0" borderId="11" xfId="0" applyNumberFormat="1" applyFont="1" applyFill="1" applyBorder="1"/>
    <xf numFmtId="3" fontId="9" fillId="0" borderId="10" xfId="0" applyNumberFormat="1" applyFont="1" applyFill="1" applyBorder="1"/>
    <xf numFmtId="3" fontId="7" fillId="0" borderId="12" xfId="0" applyNumberFormat="1" applyFont="1" applyBorder="1" applyAlignment="1">
      <alignment vertical="center"/>
    </xf>
    <xf numFmtId="0" fontId="7" fillId="0" borderId="7" xfId="0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57150</xdr:rowOff>
        </xdr:from>
        <xdr:to>
          <xdr:col>1</xdr:col>
          <xdr:colOff>781050</xdr:colOff>
          <xdr:row>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workbookViewId="0">
      <selection activeCell="B4" sqref="B4"/>
    </sheetView>
  </sheetViews>
  <sheetFormatPr baseColWidth="10" defaultRowHeight="12.75" x14ac:dyDescent="0.2"/>
  <cols>
    <col min="1" max="1" width="4.85546875" customWidth="1"/>
    <col min="2" max="2" width="35.5703125" customWidth="1"/>
    <col min="3" max="3" width="22.140625" customWidth="1"/>
    <col min="4" max="5" width="19" customWidth="1"/>
    <col min="6" max="6" width="19.140625" customWidth="1"/>
    <col min="7" max="8" width="19" customWidth="1"/>
  </cols>
  <sheetData>
    <row r="1" spans="1:8" ht="15.75" x14ac:dyDescent="0.25">
      <c r="A1" s="27"/>
      <c r="B1" s="52" t="s">
        <v>10</v>
      </c>
      <c r="C1" s="53"/>
      <c r="D1" s="53"/>
      <c r="E1" s="53"/>
      <c r="F1" s="53"/>
      <c r="G1" s="53"/>
      <c r="H1" s="53"/>
    </row>
    <row r="2" spans="1:8" ht="15.75" x14ac:dyDescent="0.25">
      <c r="A2" s="28"/>
      <c r="B2" s="54" t="s">
        <v>46</v>
      </c>
      <c r="C2" s="53"/>
      <c r="D2" s="53"/>
      <c r="E2" s="53"/>
      <c r="F2" s="53"/>
      <c r="G2" s="53"/>
      <c r="H2" s="53"/>
    </row>
    <row r="3" spans="1:8" ht="15" x14ac:dyDescent="0.25">
      <c r="A3" s="8"/>
      <c r="B3" s="7"/>
      <c r="C3" s="7"/>
      <c r="D3" s="7"/>
      <c r="E3" s="14"/>
      <c r="F3" s="7"/>
    </row>
    <row r="6" spans="1:8" ht="15" customHeight="1" x14ac:dyDescent="0.2">
      <c r="A6" s="11" t="s">
        <v>11</v>
      </c>
      <c r="B6" s="10" t="s">
        <v>12</v>
      </c>
      <c r="C6" s="26" t="s">
        <v>38</v>
      </c>
      <c r="D6" s="39" t="s">
        <v>36</v>
      </c>
      <c r="E6" s="42" t="s">
        <v>39</v>
      </c>
      <c r="F6" s="43" t="s">
        <v>40</v>
      </c>
      <c r="G6" s="26" t="s">
        <v>41</v>
      </c>
      <c r="H6" s="47" t="s">
        <v>42</v>
      </c>
    </row>
    <row r="7" spans="1:8" ht="15" customHeight="1" x14ac:dyDescent="0.2">
      <c r="A7" s="12"/>
      <c r="B7" s="13"/>
      <c r="C7" s="25"/>
      <c r="D7" s="40" t="s">
        <v>44</v>
      </c>
      <c r="E7" s="44"/>
      <c r="F7" s="45"/>
      <c r="G7" s="48"/>
      <c r="H7" s="49"/>
    </row>
    <row r="8" spans="1:8" ht="13.5" customHeight="1" x14ac:dyDescent="0.2">
      <c r="A8" s="6"/>
      <c r="B8" s="5"/>
      <c r="C8" s="24" t="s">
        <v>7</v>
      </c>
      <c r="D8" s="41" t="s">
        <v>7</v>
      </c>
      <c r="E8" s="46" t="s">
        <v>7</v>
      </c>
      <c r="F8" s="46" t="s">
        <v>7</v>
      </c>
      <c r="G8" s="41" t="s">
        <v>7</v>
      </c>
      <c r="H8" s="50" t="s">
        <v>7</v>
      </c>
    </row>
    <row r="9" spans="1:8" x14ac:dyDescent="0.2">
      <c r="A9" s="4"/>
      <c r="B9" s="3"/>
      <c r="C9" s="21"/>
      <c r="D9" s="16"/>
      <c r="E9" s="21"/>
      <c r="F9" s="21"/>
      <c r="G9" s="21"/>
      <c r="H9" s="33"/>
    </row>
    <row r="10" spans="1:8" x14ac:dyDescent="0.2">
      <c r="A10" s="4" t="s">
        <v>0</v>
      </c>
      <c r="B10" s="3" t="s">
        <v>13</v>
      </c>
      <c r="C10" s="17">
        <v>122206048.70999999</v>
      </c>
      <c r="D10" s="17">
        <v>119611500</v>
      </c>
      <c r="E10" s="17">
        <v>117454500</v>
      </c>
      <c r="F10" s="17">
        <v>118423500</v>
      </c>
      <c r="G10" s="17">
        <v>119960000</v>
      </c>
      <c r="H10" s="34">
        <v>121410000</v>
      </c>
    </row>
    <row r="11" spans="1:8" x14ac:dyDescent="0.2">
      <c r="A11" s="4" t="s">
        <v>1</v>
      </c>
      <c r="B11" s="3" t="s">
        <v>14</v>
      </c>
      <c r="C11" s="17">
        <v>2688837.74</v>
      </c>
      <c r="D11" s="17">
        <v>2600000</v>
      </c>
      <c r="E11" s="17">
        <v>2700000</v>
      </c>
      <c r="F11" s="17">
        <v>2700000</v>
      </c>
      <c r="G11" s="17">
        <v>2900000</v>
      </c>
      <c r="H11" s="34">
        <v>2900000</v>
      </c>
    </row>
    <row r="12" spans="1:8" x14ac:dyDescent="0.2">
      <c r="A12" s="4" t="s">
        <v>2</v>
      </c>
      <c r="B12" s="3" t="s">
        <v>15</v>
      </c>
      <c r="C12" s="18">
        <v>1086082.78</v>
      </c>
      <c r="D12" s="18">
        <v>700000</v>
      </c>
      <c r="E12" s="18">
        <v>1030000</v>
      </c>
      <c r="F12" s="18">
        <v>1030000</v>
      </c>
      <c r="G12" s="18">
        <v>1030000</v>
      </c>
      <c r="H12" s="31">
        <v>1030000</v>
      </c>
    </row>
    <row r="13" spans="1:8" x14ac:dyDescent="0.2">
      <c r="A13" s="4"/>
      <c r="B13" s="29" t="s">
        <v>43</v>
      </c>
      <c r="C13" s="30">
        <f t="shared" ref="C13:H13" si="0">SUM(C10:C12)</f>
        <v>125980969.22999999</v>
      </c>
      <c r="D13" s="30">
        <f t="shared" si="0"/>
        <v>122911500</v>
      </c>
      <c r="E13" s="30">
        <f t="shared" si="0"/>
        <v>121184500</v>
      </c>
      <c r="F13" s="30">
        <f t="shared" si="0"/>
        <v>122153500</v>
      </c>
      <c r="G13" s="30">
        <f t="shared" si="0"/>
        <v>123890000</v>
      </c>
      <c r="H13" s="37">
        <f t="shared" si="0"/>
        <v>125340000</v>
      </c>
    </row>
    <row r="14" spans="1:8" x14ac:dyDescent="0.2">
      <c r="A14" s="4"/>
      <c r="B14" s="3"/>
      <c r="C14" s="17"/>
      <c r="D14" s="17"/>
      <c r="E14" s="17"/>
      <c r="F14" s="17"/>
      <c r="G14" s="17"/>
      <c r="H14" s="34"/>
    </row>
    <row r="15" spans="1:8" x14ac:dyDescent="0.2">
      <c r="A15" s="4" t="s">
        <v>3</v>
      </c>
      <c r="B15" s="3" t="s">
        <v>8</v>
      </c>
      <c r="C15" s="17" t="s">
        <v>5</v>
      </c>
      <c r="D15" s="17" t="s">
        <v>5</v>
      </c>
      <c r="E15" s="17" t="s">
        <v>5</v>
      </c>
      <c r="F15" s="17" t="s">
        <v>5</v>
      </c>
      <c r="G15" s="17" t="s">
        <v>5</v>
      </c>
      <c r="H15" s="34"/>
    </row>
    <row r="16" spans="1:8" x14ac:dyDescent="0.2">
      <c r="A16" s="4"/>
      <c r="B16" s="3" t="s">
        <v>16</v>
      </c>
      <c r="C16" s="17" t="s">
        <v>5</v>
      </c>
      <c r="D16" s="17" t="s">
        <v>5</v>
      </c>
      <c r="E16" s="17" t="s">
        <v>5</v>
      </c>
      <c r="F16" s="17" t="s">
        <v>5</v>
      </c>
      <c r="G16" s="17" t="s">
        <v>5</v>
      </c>
      <c r="H16" s="34"/>
    </row>
    <row r="17" spans="1:8" x14ac:dyDescent="0.2">
      <c r="A17" s="4"/>
      <c r="B17" s="3" t="s">
        <v>17</v>
      </c>
      <c r="C17" s="17">
        <v>-10323620.42</v>
      </c>
      <c r="D17" s="17">
        <v>-11348300</v>
      </c>
      <c r="E17" s="17">
        <v>-12409900</v>
      </c>
      <c r="F17" s="17">
        <v>-12459900</v>
      </c>
      <c r="G17" s="17">
        <v>-12600000</v>
      </c>
      <c r="H17" s="34">
        <v>-12700000</v>
      </c>
    </row>
    <row r="18" spans="1:8" x14ac:dyDescent="0.2">
      <c r="A18" s="4"/>
      <c r="B18" s="3" t="s">
        <v>30</v>
      </c>
      <c r="C18" s="17">
        <v>-16004114.73</v>
      </c>
      <c r="D18" s="17">
        <v>-15877500</v>
      </c>
      <c r="E18" s="17">
        <v>-17107500</v>
      </c>
      <c r="F18" s="17">
        <v>-16857500</v>
      </c>
      <c r="G18" s="17">
        <v>-17100000</v>
      </c>
      <c r="H18" s="34">
        <v>-17200000</v>
      </c>
    </row>
    <row r="19" spans="1:8" x14ac:dyDescent="0.2">
      <c r="A19" s="4"/>
      <c r="B19" s="15" t="s">
        <v>35</v>
      </c>
      <c r="C19" s="18">
        <v>0</v>
      </c>
      <c r="D19" s="18">
        <v>0</v>
      </c>
      <c r="E19" s="18">
        <v>0</v>
      </c>
      <c r="F19" s="18"/>
      <c r="G19" s="18"/>
      <c r="H19" s="31"/>
    </row>
    <row r="20" spans="1:8" x14ac:dyDescent="0.2">
      <c r="A20" s="4"/>
      <c r="B20" s="3"/>
      <c r="C20" s="17">
        <f t="shared" ref="C20:H20" si="1">SUM(C17:C19)</f>
        <v>-26327735.149999999</v>
      </c>
      <c r="D20" s="17">
        <f t="shared" si="1"/>
        <v>-27225800</v>
      </c>
      <c r="E20" s="17">
        <f t="shared" si="1"/>
        <v>-29517400</v>
      </c>
      <c r="F20" s="17">
        <f t="shared" si="1"/>
        <v>-29317400</v>
      </c>
      <c r="G20" s="17">
        <f t="shared" si="1"/>
        <v>-29700000</v>
      </c>
      <c r="H20" s="35">
        <f t="shared" si="1"/>
        <v>-29900000</v>
      </c>
    </row>
    <row r="21" spans="1:8" x14ac:dyDescent="0.2">
      <c r="A21" s="4" t="s">
        <v>18</v>
      </c>
      <c r="B21" s="3" t="s">
        <v>19</v>
      </c>
      <c r="C21" s="17"/>
      <c r="D21" s="17"/>
      <c r="E21" s="17"/>
      <c r="F21" s="17"/>
      <c r="G21" s="17"/>
      <c r="H21" s="34"/>
    </row>
    <row r="22" spans="1:8" x14ac:dyDescent="0.2">
      <c r="A22" s="4"/>
      <c r="B22" s="3" t="s">
        <v>20</v>
      </c>
      <c r="C22" s="17">
        <v>-17993059.399999999</v>
      </c>
      <c r="D22" s="17">
        <v>-18500000</v>
      </c>
      <c r="E22" s="17">
        <v>-18830000</v>
      </c>
      <c r="F22" s="17">
        <v>-19170000</v>
      </c>
      <c r="G22" s="17">
        <v>-19550000</v>
      </c>
      <c r="H22" s="34">
        <v>-19900000</v>
      </c>
    </row>
    <row r="23" spans="1:8" x14ac:dyDescent="0.2">
      <c r="A23" s="4"/>
      <c r="B23" s="3" t="s">
        <v>21</v>
      </c>
      <c r="C23" s="17" t="s">
        <v>5</v>
      </c>
      <c r="D23" s="17" t="s">
        <v>5</v>
      </c>
      <c r="E23" s="17" t="s">
        <v>5</v>
      </c>
      <c r="F23" s="17"/>
      <c r="G23" s="17"/>
      <c r="H23" s="34"/>
    </row>
    <row r="24" spans="1:8" x14ac:dyDescent="0.2">
      <c r="A24" s="4"/>
      <c r="B24" s="3" t="s">
        <v>22</v>
      </c>
      <c r="C24" s="18">
        <v>-8295154.1200000001</v>
      </c>
      <c r="D24" s="18">
        <v>-6500000</v>
      </c>
      <c r="E24" s="18">
        <v>-6170000</v>
      </c>
      <c r="F24" s="18">
        <v>-6330000</v>
      </c>
      <c r="G24" s="18">
        <v>-6450000</v>
      </c>
      <c r="H24" s="31">
        <v>-6600000</v>
      </c>
    </row>
    <row r="25" spans="1:8" x14ac:dyDescent="0.2">
      <c r="A25" s="4"/>
      <c r="B25" s="3"/>
      <c r="C25" s="17">
        <f t="shared" ref="C25:H25" si="2">SUM(C22:C24)</f>
        <v>-26288213.52</v>
      </c>
      <c r="D25" s="17">
        <f t="shared" si="2"/>
        <v>-25000000</v>
      </c>
      <c r="E25" s="17">
        <f t="shared" si="2"/>
        <v>-25000000</v>
      </c>
      <c r="F25" s="17">
        <f t="shared" si="2"/>
        <v>-25500000</v>
      </c>
      <c r="G25" s="17">
        <f t="shared" si="2"/>
        <v>-26000000</v>
      </c>
      <c r="H25" s="35">
        <f t="shared" si="2"/>
        <v>-26500000</v>
      </c>
    </row>
    <row r="26" spans="1:8" x14ac:dyDescent="0.2">
      <c r="A26" s="4"/>
      <c r="B26" s="3"/>
      <c r="C26" s="17"/>
      <c r="D26" s="17"/>
      <c r="E26" s="17"/>
      <c r="F26" s="17"/>
      <c r="G26" s="17"/>
      <c r="H26" s="34"/>
    </row>
    <row r="27" spans="1:8" x14ac:dyDescent="0.2">
      <c r="A27" s="4" t="s">
        <v>4</v>
      </c>
      <c r="B27" s="3" t="s">
        <v>6</v>
      </c>
      <c r="C27" s="17">
        <v>-39672808.439999998</v>
      </c>
      <c r="D27" s="17">
        <v>-38000000</v>
      </c>
      <c r="E27" s="17">
        <v>-37000000</v>
      </c>
      <c r="F27" s="17">
        <v>-37500000</v>
      </c>
      <c r="G27" s="17">
        <v>-38000000</v>
      </c>
      <c r="H27" s="34">
        <v>-38500000</v>
      </c>
    </row>
    <row r="28" spans="1:8" x14ac:dyDescent="0.2">
      <c r="A28" s="4"/>
      <c r="B28" s="3"/>
      <c r="C28" s="17"/>
      <c r="D28" s="17"/>
      <c r="E28" s="17"/>
      <c r="F28" s="17"/>
      <c r="G28" s="17"/>
      <c r="H28" s="34"/>
    </row>
    <row r="29" spans="1:8" x14ac:dyDescent="0.2">
      <c r="A29" s="4" t="s">
        <v>23</v>
      </c>
      <c r="B29" s="3" t="s">
        <v>24</v>
      </c>
      <c r="C29" s="17">
        <v>-12299829.24</v>
      </c>
      <c r="D29" s="17">
        <v>-11734700</v>
      </c>
      <c r="E29" s="17">
        <v>-12256100</v>
      </c>
      <c r="F29" s="17">
        <v>-12266100</v>
      </c>
      <c r="G29" s="17">
        <v>-12300000</v>
      </c>
      <c r="H29" s="34">
        <v>-12350000</v>
      </c>
    </row>
    <row r="30" spans="1:8" x14ac:dyDescent="0.2">
      <c r="A30" s="4"/>
      <c r="B30" s="3"/>
      <c r="C30" s="17"/>
      <c r="D30" s="17"/>
      <c r="E30" s="17"/>
      <c r="F30" s="17"/>
      <c r="G30" s="17"/>
      <c r="H30" s="34"/>
    </row>
    <row r="31" spans="1:8" x14ac:dyDescent="0.2">
      <c r="A31" s="4" t="s">
        <v>25</v>
      </c>
      <c r="B31" s="3" t="s">
        <v>31</v>
      </c>
      <c r="C31" s="17">
        <v>-18733046.170000002</v>
      </c>
      <c r="D31" s="17">
        <v>-19000000</v>
      </c>
      <c r="E31" s="17">
        <v>-16000000</v>
      </c>
      <c r="F31" s="17">
        <v>-15700000</v>
      </c>
      <c r="G31" s="17">
        <v>-15600000</v>
      </c>
      <c r="H31" s="34">
        <v>-15800000</v>
      </c>
    </row>
    <row r="32" spans="1:8" x14ac:dyDescent="0.2">
      <c r="A32" s="4"/>
      <c r="B32" s="19" t="s">
        <v>37</v>
      </c>
      <c r="C32" s="20">
        <v>-21316000</v>
      </c>
      <c r="D32" s="20">
        <v>-20848000</v>
      </c>
      <c r="E32" s="20">
        <v>-17328000</v>
      </c>
      <c r="F32" s="20">
        <v>-17487000</v>
      </c>
      <c r="G32" s="20">
        <v>-17800000</v>
      </c>
      <c r="H32" s="36">
        <v>-18000000</v>
      </c>
    </row>
    <row r="33" spans="1:8" x14ac:dyDescent="0.2">
      <c r="A33" s="4"/>
      <c r="B33" s="15" t="s">
        <v>45</v>
      </c>
      <c r="C33" s="17"/>
      <c r="D33" s="17"/>
      <c r="E33" s="17"/>
      <c r="F33" s="17"/>
      <c r="G33" s="17"/>
      <c r="H33" s="34"/>
    </row>
    <row r="34" spans="1:8" x14ac:dyDescent="0.2">
      <c r="A34" s="4"/>
      <c r="B34" s="15"/>
      <c r="C34" s="17"/>
      <c r="D34" s="17"/>
      <c r="E34" s="17"/>
      <c r="F34" s="17"/>
      <c r="G34" s="17"/>
      <c r="H34" s="34"/>
    </row>
    <row r="35" spans="1:8" ht="12.75" customHeight="1" x14ac:dyDescent="0.2">
      <c r="A35" s="4" t="s">
        <v>26</v>
      </c>
      <c r="B35" s="3" t="s">
        <v>9</v>
      </c>
      <c r="C35" s="17">
        <v>-76382.33</v>
      </c>
      <c r="D35" s="17">
        <v>-103000</v>
      </c>
      <c r="E35" s="17">
        <v>-83000</v>
      </c>
      <c r="F35" s="17">
        <v>-83000</v>
      </c>
      <c r="G35" s="17">
        <v>-90000</v>
      </c>
      <c r="H35" s="34">
        <v>-90000</v>
      </c>
    </row>
    <row r="36" spans="1:8" ht="12.75" customHeight="1" x14ac:dyDescent="0.2">
      <c r="A36" s="4"/>
      <c r="B36" s="3"/>
      <c r="C36" s="31"/>
      <c r="D36" s="17"/>
      <c r="E36" s="17"/>
      <c r="F36" s="17"/>
      <c r="G36" s="17"/>
      <c r="H36" s="34"/>
    </row>
    <row r="37" spans="1:8" ht="17.25" customHeight="1" x14ac:dyDescent="0.2">
      <c r="A37" s="32" t="s">
        <v>27</v>
      </c>
      <c r="B37" s="2" t="s">
        <v>32</v>
      </c>
      <c r="C37" s="38">
        <f t="shared" ref="C37:H37" si="3">C13+C20+C25+C27+C29+C31+C35</f>
        <v>2582954.3799999859</v>
      </c>
      <c r="D37" s="38">
        <f t="shared" si="3"/>
        <v>1848000</v>
      </c>
      <c r="E37" s="51">
        <f t="shared" si="3"/>
        <v>1328000</v>
      </c>
      <c r="F37" s="51">
        <f t="shared" si="3"/>
        <v>1787000</v>
      </c>
      <c r="G37" s="38">
        <f t="shared" si="3"/>
        <v>2200000</v>
      </c>
      <c r="H37" s="38">
        <f t="shared" si="3"/>
        <v>2200000</v>
      </c>
    </row>
    <row r="38" spans="1:8" ht="7.5" customHeight="1" x14ac:dyDescent="0.2">
      <c r="C38" s="22"/>
      <c r="D38" s="22"/>
      <c r="E38" s="22"/>
      <c r="F38" s="22"/>
      <c r="G38" s="22"/>
      <c r="H38" s="22"/>
    </row>
    <row r="39" spans="1:8" ht="14.25" x14ac:dyDescent="0.2">
      <c r="A39" s="1"/>
      <c r="B39" t="s">
        <v>28</v>
      </c>
      <c r="C39" s="23">
        <f t="shared" ref="C39:H39" si="4">C13</f>
        <v>125980969.22999999</v>
      </c>
      <c r="D39" s="23">
        <f t="shared" si="4"/>
        <v>122911500</v>
      </c>
      <c r="E39" s="23">
        <f t="shared" si="4"/>
        <v>121184500</v>
      </c>
      <c r="F39" s="23">
        <f t="shared" si="4"/>
        <v>122153500</v>
      </c>
      <c r="G39" s="23">
        <f t="shared" si="4"/>
        <v>123890000</v>
      </c>
      <c r="H39" s="23">
        <f t="shared" si="4"/>
        <v>125340000</v>
      </c>
    </row>
    <row r="40" spans="1:8" ht="14.25" x14ac:dyDescent="0.2">
      <c r="A40" s="1"/>
      <c r="B40" t="s">
        <v>29</v>
      </c>
      <c r="C40" s="23">
        <f t="shared" ref="C40:H40" si="5">C20+C25+C27+C29+C31+C35</f>
        <v>-123398014.84999999</v>
      </c>
      <c r="D40" s="23">
        <f t="shared" si="5"/>
        <v>-121063500</v>
      </c>
      <c r="E40" s="23">
        <f t="shared" si="5"/>
        <v>-119856500</v>
      </c>
      <c r="F40" s="23">
        <f t="shared" si="5"/>
        <v>-120366500</v>
      </c>
      <c r="G40" s="23">
        <f t="shared" si="5"/>
        <v>-121690000</v>
      </c>
      <c r="H40" s="23">
        <f t="shared" si="5"/>
        <v>-123140000</v>
      </c>
    </row>
    <row r="41" spans="1:8" ht="14.25" x14ac:dyDescent="0.2">
      <c r="A41" s="1"/>
      <c r="B41" s="9"/>
    </row>
    <row r="42" spans="1:8" x14ac:dyDescent="0.2">
      <c r="B42" s="9" t="s">
        <v>34</v>
      </c>
    </row>
    <row r="43" spans="1:8" x14ac:dyDescent="0.2">
      <c r="B43" t="s">
        <v>33</v>
      </c>
    </row>
  </sheetData>
  <mergeCells count="2">
    <mergeCell ref="B1:H1"/>
    <mergeCell ref="B2:H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90" orientation="landscape" r:id="rId1"/>
  <headerFooter alignWithMargins="0">
    <oddHeader>&amp;RAnlage 2a zu GRDrs 828/2021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57150</xdr:rowOff>
              </from>
              <to>
                <xdr:col>1</xdr:col>
                <xdr:colOff>781050</xdr:colOff>
                <xdr:row>3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Komprimierung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Bieck, Christiane</cp:lastModifiedBy>
  <cp:lastPrinted>2021-09-07T09:04:11Z</cp:lastPrinted>
  <dcterms:created xsi:type="dcterms:W3CDTF">2003-10-06T06:25:44Z</dcterms:created>
  <dcterms:modified xsi:type="dcterms:W3CDTF">2021-09-07T09:04:23Z</dcterms:modified>
</cp:coreProperties>
</file>