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<sst xmlns="http://schemas.openxmlformats.org/spreadsheetml/2006/main" count="36" uniqueCount="35">
  <si>
    <t>Eigenbetrieb Stadtentwässerung Stuttgart</t>
  </si>
  <si>
    <t>Ist</t>
  </si>
  <si>
    <t>Planzahl</t>
  </si>
  <si>
    <t>lfd.</t>
  </si>
  <si>
    <t>Nr.</t>
  </si>
  <si>
    <t>EUR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</si>
  <si>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</si>
  <si>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</si>
  <si>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</si>
  <si>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</si>
  <si>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</si>
  <si>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</si>
  <si>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</si>
  <si>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</si>
  <si>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</si>
  <si>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</si>
  <si>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</si>
  <si>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</si>
  <si>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</si>
  <si>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</si>
  <si>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</si>
  <si>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</si>
  <si>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</si>
  <si>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</si>
  <si>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</si>
  <si>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</si>
  <si>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</si>
  <si>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</si>
  <si>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</si>
  <si>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</si>
  <si>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Außerordentliche Aufwendungen</t>
  </si>
  <si>
    <t>Plan-</t>
  </si>
  <si>
    <t>abweichung</t>
  </si>
  <si>
    <t>GRDrs 972/2013</t>
  </si>
  <si>
    <t>Kostenüberdeckungen (ertragsmindernd)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</si>
</sst>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83" fontId="12" fillId="0" borderId="2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3" fontId="8" fillId="33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9" fontId="12" fillId="0" borderId="25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selection activeCell="G24" sqref="G24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9.28125" style="0" customWidth="1"/>
    <col min="4" max="4" width="15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1" t="s">
        <v>0</v>
      </c>
      <c r="B1" s="81"/>
      <c r="C1" s="81"/>
      <c r="D1" s="81"/>
      <c r="E1" s="81"/>
      <c r="F1" s="1"/>
    </row>
    <row r="2" spans="1:6" ht="22.5" customHeight="1">
      <c r="A2" s="81"/>
      <c r="B2" s="81"/>
      <c r="C2" s="81"/>
      <c r="D2" s="81"/>
      <c r="E2" s="81"/>
      <c r="F2" s="3"/>
    </row>
    <row r="3" spans="1:13" s="6" customFormat="1" ht="20.25" customHeight="1">
      <c r="A3" s="82" t="s">
        <v>27</v>
      </c>
      <c r="B3" s="82"/>
      <c r="C3" s="82"/>
      <c r="D3" s="82"/>
      <c r="E3" s="82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3">
        <v>2014</v>
      </c>
      <c r="B4" s="83"/>
      <c r="C4" s="83"/>
      <c r="D4" s="83"/>
      <c r="E4" s="83"/>
      <c r="F4" s="4"/>
      <c r="G4" s="5"/>
      <c r="H4" s="5"/>
      <c r="I4" s="5"/>
      <c r="J4" s="5"/>
      <c r="K4" s="5"/>
      <c r="L4" s="5"/>
      <c r="M4" s="5"/>
    </row>
    <row r="5" spans="1:5" ht="18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31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9" t="s">
        <v>33</v>
      </c>
      <c r="E7" s="21" t="s">
        <v>32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2014</v>
      </c>
      <c r="D8" s="20">
        <v>2014</v>
      </c>
      <c r="E8" s="21"/>
      <c r="F8" s="14"/>
      <c r="H8" s="15"/>
      <c r="I8" s="16"/>
      <c r="J8" s="16"/>
    </row>
    <row r="9" spans="1:10" ht="13.5" thickBot="1">
      <c r="A9" s="22"/>
      <c r="B9" s="23"/>
      <c r="C9" s="24" t="s">
        <v>5</v>
      </c>
      <c r="D9" s="25" t="s">
        <v>5</v>
      </c>
      <c r="E9" s="26" t="s">
        <v>6</v>
      </c>
      <c r="F9" s="14"/>
      <c r="H9" s="15"/>
      <c r="I9" s="16"/>
      <c r="J9" s="16"/>
    </row>
    <row r="10" spans="1:6" ht="19.5" customHeight="1">
      <c r="A10" s="17"/>
      <c r="B10" s="27" t="s">
        <v>7</v>
      </c>
      <c r="C10" s="28"/>
      <c r="D10" s="29"/>
      <c r="E10" s="30"/>
      <c r="F10" s="31"/>
    </row>
    <row r="11" spans="1:6" ht="19.5" customHeight="1">
      <c r="A11" s="17">
        <v>1</v>
      </c>
      <c r="B11" s="32" t="s">
        <v>8</v>
      </c>
      <c r="C11" s="33">
        <v>111027960</v>
      </c>
      <c r="D11" s="34">
        <v>110551500</v>
      </c>
      <c r="E11" s="35">
        <f>(C11/D11)-1</f>
        <v>0.004309846542109419</v>
      </c>
      <c r="F11" s="36"/>
    </row>
    <row r="12" spans="1:6" ht="19.5" customHeight="1">
      <c r="A12" s="17"/>
      <c r="B12" s="80" t="s">
        <v>34</v>
      </c>
      <c r="C12" s="33">
        <f>-(1491889+205728)</f>
        <v>-1697617</v>
      </c>
      <c r="D12" s="34">
        <v>0</v>
      </c>
      <c r="E12" s="35"/>
      <c r="F12" s="36"/>
    </row>
    <row r="13" spans="1:6" ht="19.5" customHeight="1">
      <c r="A13" s="17">
        <v>2</v>
      </c>
      <c r="B13" s="32" t="s">
        <v>9</v>
      </c>
      <c r="C13" s="33">
        <v>2260023</v>
      </c>
      <c r="D13" s="34">
        <v>2000000</v>
      </c>
      <c r="E13" s="35">
        <f>(C13/D13)-1</f>
        <v>0.13001149999999995</v>
      </c>
      <c r="F13" s="36"/>
    </row>
    <row r="14" spans="1:7" ht="19.5" customHeight="1">
      <c r="A14" s="17">
        <v>3</v>
      </c>
      <c r="B14" s="37" t="s">
        <v>10</v>
      </c>
      <c r="C14" s="33">
        <v>929587</v>
      </c>
      <c r="D14" s="34">
        <v>650000</v>
      </c>
      <c r="E14" s="35">
        <f>(C14/D14)-1</f>
        <v>0.4301338461538462</v>
      </c>
      <c r="F14" s="36"/>
      <c r="G14" s="38"/>
    </row>
    <row r="15" spans="1:8" ht="19.5" customHeight="1">
      <c r="A15" s="17"/>
      <c r="B15" s="39" t="s">
        <v>11</v>
      </c>
      <c r="C15" s="40">
        <f>SUM(C11:C14)</f>
        <v>112519953</v>
      </c>
      <c r="D15" s="41">
        <f>SUM(D11:D14)+D31</f>
        <v>113201500</v>
      </c>
      <c r="E15" s="42">
        <f>(C15/D15)-1</f>
        <v>-0.0060206534365710995</v>
      </c>
      <c r="F15" s="36"/>
      <c r="G15" s="43"/>
      <c r="H15" s="44"/>
    </row>
    <row r="16" spans="1:6" ht="19.5" customHeight="1">
      <c r="A16" s="17"/>
      <c r="B16" s="45"/>
      <c r="C16" s="33"/>
      <c r="D16" s="34"/>
      <c r="E16" s="46"/>
      <c r="F16" s="36"/>
    </row>
    <row r="17" spans="1:6" ht="19.5" customHeight="1">
      <c r="A17" s="17"/>
      <c r="B17" s="47" t="s">
        <v>12</v>
      </c>
      <c r="C17" s="33"/>
      <c r="D17" s="34"/>
      <c r="E17" s="46"/>
      <c r="F17" s="36"/>
    </row>
    <row r="18" spans="1:6" ht="19.5" customHeight="1">
      <c r="A18" s="17">
        <v>4</v>
      </c>
      <c r="B18" s="45" t="s">
        <v>13</v>
      </c>
      <c r="C18" s="33"/>
      <c r="D18" s="34"/>
      <c r="E18" s="35"/>
      <c r="F18" s="36"/>
    </row>
    <row r="19" spans="1:8" ht="19.5" customHeight="1">
      <c r="A19" s="17"/>
      <c r="B19" s="45" t="s">
        <v>14</v>
      </c>
      <c r="C19" s="33"/>
      <c r="D19" s="34"/>
      <c r="E19" s="35"/>
      <c r="F19" s="36"/>
      <c r="H19" s="43"/>
    </row>
    <row r="20" spans="1:7" ht="19.5" customHeight="1">
      <c r="A20" s="17"/>
      <c r="B20" s="45" t="s">
        <v>15</v>
      </c>
      <c r="C20" s="48">
        <v>10709925</v>
      </c>
      <c r="D20" s="49">
        <v>10676100</v>
      </c>
      <c r="E20" s="35"/>
      <c r="F20" s="36"/>
      <c r="G20" s="43"/>
    </row>
    <row r="21" spans="1:7" ht="19.5" customHeight="1">
      <c r="A21" s="17"/>
      <c r="B21" s="45" t="s">
        <v>16</v>
      </c>
      <c r="C21" s="48">
        <v>12539364</v>
      </c>
      <c r="D21" s="49">
        <v>13175700</v>
      </c>
      <c r="E21" s="35"/>
      <c r="F21" s="36"/>
      <c r="G21" s="43"/>
    </row>
    <row r="22" spans="1:7" ht="19.5" customHeight="1">
      <c r="A22" s="17"/>
      <c r="B22" s="45" t="s">
        <v>28</v>
      </c>
      <c r="C22" s="50">
        <v>0</v>
      </c>
      <c r="D22" s="51">
        <v>0</v>
      </c>
      <c r="E22" s="52"/>
      <c r="F22" s="36"/>
      <c r="G22" s="43"/>
    </row>
    <row r="23" spans="1:7" ht="17.25" customHeight="1">
      <c r="A23" s="17"/>
      <c r="B23" s="45"/>
      <c r="C23" s="48">
        <f>C20+C21+C22</f>
        <v>23249289</v>
      </c>
      <c r="D23" s="34">
        <f>D20+D21+D22</f>
        <v>23851800</v>
      </c>
      <c r="E23" s="35">
        <f>C23/D23-1</f>
        <v>-0.02526060926219409</v>
      </c>
      <c r="F23" s="36"/>
      <c r="G23" s="43"/>
    </row>
    <row r="24" spans="1:7" ht="19.5" customHeight="1">
      <c r="A24" s="17">
        <v>5</v>
      </c>
      <c r="B24" s="45" t="s">
        <v>17</v>
      </c>
      <c r="C24" s="33"/>
      <c r="D24" s="34"/>
      <c r="E24" s="35"/>
      <c r="F24" s="36"/>
      <c r="G24" s="43"/>
    </row>
    <row r="25" spans="1:8" ht="19.5" customHeight="1">
      <c r="A25" s="17"/>
      <c r="B25" s="45" t="s">
        <v>18</v>
      </c>
      <c r="C25" s="33">
        <v>15448318</v>
      </c>
      <c r="D25" s="34">
        <v>15542200</v>
      </c>
      <c r="E25" s="35"/>
      <c r="F25" s="36"/>
      <c r="H25" s="43"/>
    </row>
    <row r="26" spans="1:8" ht="27.75" customHeight="1">
      <c r="A26" s="17"/>
      <c r="B26" s="53" t="s">
        <v>19</v>
      </c>
      <c r="C26" s="54">
        <v>4651427</v>
      </c>
      <c r="D26" s="55">
        <v>5088000</v>
      </c>
      <c r="E26" s="52"/>
      <c r="F26" s="36"/>
      <c r="G26" s="43"/>
      <c r="H26" s="43"/>
    </row>
    <row r="27" spans="1:8" ht="18" customHeight="1">
      <c r="A27" s="17"/>
      <c r="B27" s="53"/>
      <c r="C27" s="33">
        <f>C25+C26</f>
        <v>20099745</v>
      </c>
      <c r="D27" s="34">
        <f>D25+D26</f>
        <v>20630200</v>
      </c>
      <c r="E27" s="35">
        <f>C27/D27-1</f>
        <v>-0.025712547624356485</v>
      </c>
      <c r="F27" s="36"/>
      <c r="G27" s="43"/>
      <c r="H27" s="43"/>
    </row>
    <row r="28" spans="1:8" ht="18" customHeight="1">
      <c r="A28" s="17"/>
      <c r="B28" s="53"/>
      <c r="C28" s="33"/>
      <c r="D28" s="34"/>
      <c r="E28" s="35"/>
      <c r="F28" s="36"/>
      <c r="G28" s="43"/>
      <c r="H28" s="43"/>
    </row>
    <row r="29" spans="1:6" ht="27.75" customHeight="1">
      <c r="A29" s="17">
        <v>6</v>
      </c>
      <c r="B29" s="56" t="s">
        <v>20</v>
      </c>
      <c r="C29" s="33">
        <v>35827266</v>
      </c>
      <c r="D29" s="57">
        <v>35362500</v>
      </c>
      <c r="E29" s="58">
        <f>(C29/D29)-1</f>
        <v>0.013142905620360468</v>
      </c>
      <c r="F29" s="36"/>
    </row>
    <row r="30" spans="1:6" ht="19.5" customHeight="1">
      <c r="A30" s="17">
        <v>7</v>
      </c>
      <c r="B30" s="45" t="s">
        <v>21</v>
      </c>
      <c r="C30" s="33">
        <v>10281862</v>
      </c>
      <c r="D30" s="34">
        <v>9661600</v>
      </c>
      <c r="E30" s="35">
        <f>(C30/D30)-1</f>
        <v>0.06419868344787605</v>
      </c>
      <c r="F30" s="36"/>
    </row>
    <row r="31" spans="1:6" ht="19.5" customHeight="1" hidden="1">
      <c r="A31" s="17">
        <v>8</v>
      </c>
      <c r="B31" s="45" t="s">
        <v>22</v>
      </c>
      <c r="C31" s="33">
        <v>0</v>
      </c>
      <c r="D31" s="34">
        <v>0</v>
      </c>
      <c r="E31" s="35"/>
      <c r="F31" s="36"/>
    </row>
    <row r="32" spans="1:7" ht="19.5" customHeight="1">
      <c r="A32" s="17">
        <v>8</v>
      </c>
      <c r="B32" s="59" t="s">
        <v>23</v>
      </c>
      <c r="C32" s="33">
        <f>21280192-18014</f>
        <v>21262178</v>
      </c>
      <c r="D32" s="34">
        <v>21500000</v>
      </c>
      <c r="E32" s="35">
        <f>(C32/D32)-1</f>
        <v>-0.011061488372092976</v>
      </c>
      <c r="F32" s="36"/>
      <c r="G32" s="43"/>
    </row>
    <row r="33" spans="1:7" ht="19.5" customHeight="1">
      <c r="A33" s="17"/>
      <c r="B33" s="39" t="s">
        <v>24</v>
      </c>
      <c r="C33" s="40">
        <f>C20+C21+C22+C25+C29+C30+C32+C26</f>
        <v>110720340</v>
      </c>
      <c r="D33" s="41">
        <f>D20+D21+D22+D25+D29+D30+D32+D26</f>
        <v>111006100</v>
      </c>
      <c r="E33" s="42">
        <f>(C33/D33)-1</f>
        <v>-0.0025742729453606117</v>
      </c>
      <c r="F33" s="36"/>
      <c r="G33" s="43"/>
    </row>
    <row r="34" spans="1:6" ht="39.75" customHeight="1">
      <c r="A34" s="60">
        <v>9</v>
      </c>
      <c r="B34" s="61" t="s">
        <v>25</v>
      </c>
      <c r="C34" s="62">
        <f>C15-C33</f>
        <v>1799613</v>
      </c>
      <c r="D34" s="63">
        <f>D15-D33</f>
        <v>2195400</v>
      </c>
      <c r="E34" s="64"/>
      <c r="F34" s="36"/>
    </row>
    <row r="35" spans="1:6" ht="19.5" customHeight="1">
      <c r="A35" s="17">
        <v>10</v>
      </c>
      <c r="B35" s="45" t="s">
        <v>30</v>
      </c>
      <c r="C35" s="33"/>
      <c r="D35" s="34">
        <v>0</v>
      </c>
      <c r="E35" s="46"/>
      <c r="F35" s="36"/>
    </row>
    <row r="36" spans="1:6" ht="19.5" customHeight="1" thickBot="1">
      <c r="A36" s="17">
        <v>11</v>
      </c>
      <c r="B36" s="45" t="s">
        <v>26</v>
      </c>
      <c r="C36" s="33">
        <v>5414</v>
      </c>
      <c r="D36" s="65">
        <v>0</v>
      </c>
      <c r="E36" s="46"/>
      <c r="F36" s="36"/>
    </row>
    <row r="37" spans="1:6" ht="34.5" customHeight="1" thickBot="1">
      <c r="A37" s="22">
        <v>12</v>
      </c>
      <c r="B37" s="66" t="s">
        <v>29</v>
      </c>
      <c r="C37" s="67">
        <f>C34-C36-C35</f>
        <v>1794199</v>
      </c>
      <c r="D37" s="68">
        <f>D34-D36</f>
        <v>2195400</v>
      </c>
      <c r="E37" s="69"/>
      <c r="F37" s="36"/>
    </row>
    <row r="38" spans="2:7" ht="15">
      <c r="B38" s="70"/>
      <c r="C38" s="71"/>
      <c r="D38" s="71"/>
      <c r="E38" s="71"/>
      <c r="F38" s="72"/>
      <c r="G38" s="73"/>
    </row>
    <row r="39" spans="2:7" ht="15">
      <c r="B39" s="74"/>
      <c r="C39" s="75"/>
      <c r="D39" s="75"/>
      <c r="E39" s="75"/>
      <c r="F39" s="76"/>
      <c r="G39" s="73"/>
    </row>
    <row r="40" spans="2:7" ht="15">
      <c r="B40" s="74"/>
      <c r="C40" s="75"/>
      <c r="D40" s="75"/>
      <c r="E40" s="77"/>
      <c r="F40" s="76"/>
      <c r="G40" s="73"/>
    </row>
    <row r="41" spans="2:6" ht="12.75">
      <c r="B41" s="16"/>
      <c r="C41" s="16"/>
      <c r="D41" s="16"/>
      <c r="E41" s="16"/>
      <c r="F41" s="78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577/2015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2015-06-17T08:08:01Z</cp:lastPrinted>
  <dcterms:created xsi:type="dcterms:W3CDTF">2005-08-02T14:26:29Z</dcterms:created>
  <dcterms:modified xsi:type="dcterms:W3CDTF">2015-06-17T08:08:38Z</dcterms:modified>
  <cp:category/>
  <cp:version/>
  <cp:contentType/>
  <cp:contentStatus/>
</cp:coreProperties>
</file>