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Erfolgsplan Anlage 5" sheetId="1" r:id="rId1"/>
  </sheets>
  <definedNames>
    <definedName name="_xlnm.Print_Area" localSheetId="0">'Erfolgsplan Anlage 5'!$A$1:$E$40</definedName>
  </definedNames>
  <calcPr fullCalcOnLoad="1"/>
</workbook>
</file>

<file path=xl/sharedStrings.xml><?xml version="1.0" encoding="utf-8"?>
<sst xmlns="http://schemas.openxmlformats.org/spreadsheetml/2006/main" count="35" uniqueCount="34">
  <si>
    <t>Eigenbetrieb Stadtentwässerung Stuttgart</t>
  </si>
  <si>
    <t>Ist</t>
  </si>
  <si>
    <t>Planzahl</t>
  </si>
  <si>
    <t>lfd.</t>
  </si>
  <si>
    <t>Nr.</t>
  </si>
  <si>
    <t>EUR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</si>
  <si>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</si>
  <si>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</si>
  <si>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</si>
  <si>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</si>
  <si>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</si>
  <si>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</si>
  <si>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</si>
  <si>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</si>
  <si>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</si>
  <si>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</si>
  <si>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</si>
  <si>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</si>
  <si>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</si>
  <si>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</si>
  <si>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</si>
  <si>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</si>
  <si>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</si>
  <si>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</si>
  <si>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</si>
  <si>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</si>
  <si>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</si>
  <si>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</si>
  <si>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</si>
  <si>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</si>
  <si>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Außerordentliche Aufwendungen</t>
  </si>
  <si>
    <t>Plan-</t>
  </si>
  <si>
    <t>abweichung</t>
  </si>
  <si>
    <t>GRDrs 890/2012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</si>
</sst>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3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0" fontId="4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2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183" fontId="12" fillId="0" borderId="2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2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3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3" fontId="8" fillId="33" borderId="24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9" fontId="12" fillId="0" borderId="25" xfId="0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zoomScalePageLayoutView="0" workbookViewId="0" topLeftCell="A1">
      <selection activeCell="C38" sqref="C38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9.28125" style="0" customWidth="1"/>
    <col min="4" max="4" width="15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0" t="s">
        <v>0</v>
      </c>
      <c r="B1" s="80"/>
      <c r="C1" s="80"/>
      <c r="D1" s="80"/>
      <c r="E1" s="80"/>
      <c r="F1" s="1"/>
    </row>
    <row r="2" spans="1:6" ht="22.5" customHeight="1">
      <c r="A2" s="80"/>
      <c r="B2" s="80"/>
      <c r="C2" s="80"/>
      <c r="D2" s="80"/>
      <c r="E2" s="80"/>
      <c r="F2" s="3"/>
    </row>
    <row r="3" spans="1:13" s="6" customFormat="1" ht="20.25" customHeight="1">
      <c r="A3" s="81" t="s">
        <v>27</v>
      </c>
      <c r="B3" s="81"/>
      <c r="C3" s="81"/>
      <c r="D3" s="81"/>
      <c r="E3" s="81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2">
        <v>2013</v>
      </c>
      <c r="B4" s="82"/>
      <c r="C4" s="82"/>
      <c r="D4" s="82"/>
      <c r="E4" s="82"/>
      <c r="F4" s="4"/>
      <c r="G4" s="5"/>
      <c r="H4" s="5"/>
      <c r="I4" s="5"/>
      <c r="J4" s="5"/>
      <c r="K4" s="5"/>
      <c r="L4" s="5"/>
      <c r="M4" s="5"/>
    </row>
    <row r="5" spans="1:5" ht="18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31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9" t="s">
        <v>33</v>
      </c>
      <c r="E7" s="21" t="s">
        <v>32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2013</v>
      </c>
      <c r="D8" s="20">
        <v>2013</v>
      </c>
      <c r="E8" s="21"/>
      <c r="F8" s="14"/>
      <c r="H8" s="15"/>
      <c r="I8" s="16"/>
      <c r="J8" s="16"/>
    </row>
    <row r="9" spans="1:10" ht="13.5" thickBot="1">
      <c r="A9" s="22"/>
      <c r="B9" s="23"/>
      <c r="C9" s="24" t="s">
        <v>5</v>
      </c>
      <c r="D9" s="25" t="s">
        <v>5</v>
      </c>
      <c r="E9" s="26" t="s">
        <v>6</v>
      </c>
      <c r="F9" s="14"/>
      <c r="H9" s="15"/>
      <c r="I9" s="16"/>
      <c r="J9" s="16"/>
    </row>
    <row r="10" spans="1:6" ht="19.5" customHeight="1">
      <c r="A10" s="17"/>
      <c r="B10" s="27" t="s">
        <v>7</v>
      </c>
      <c r="C10" s="28"/>
      <c r="D10" s="29"/>
      <c r="E10" s="30"/>
      <c r="F10" s="31"/>
    </row>
    <row r="11" spans="1:6" ht="19.5" customHeight="1">
      <c r="A11" s="17">
        <v>1</v>
      </c>
      <c r="B11" s="32" t="s">
        <v>8</v>
      </c>
      <c r="C11" s="33">
        <v>110106798</v>
      </c>
      <c r="D11" s="34">
        <v>111458397</v>
      </c>
      <c r="E11" s="35">
        <f>(C11/D11)-1</f>
        <v>-0.012126488774102828</v>
      </c>
      <c r="F11" s="36"/>
    </row>
    <row r="12" spans="1:6" ht="19.5" customHeight="1">
      <c r="A12" s="17">
        <v>2</v>
      </c>
      <c r="B12" s="32" t="s">
        <v>9</v>
      </c>
      <c r="C12" s="33">
        <v>2186725</v>
      </c>
      <c r="D12" s="34">
        <v>1800000</v>
      </c>
      <c r="E12" s="35">
        <f>(C12/D12)-1</f>
        <v>0.2148472222222222</v>
      </c>
      <c r="F12" s="36"/>
    </row>
    <row r="13" spans="1:7" ht="19.5" customHeight="1">
      <c r="A13" s="17">
        <v>3</v>
      </c>
      <c r="B13" s="37" t="s">
        <v>10</v>
      </c>
      <c r="C13" s="33">
        <v>2270176</v>
      </c>
      <c r="D13" s="34">
        <v>740000</v>
      </c>
      <c r="E13" s="35">
        <f>(C13/D13)-1</f>
        <v>2.0678054054054056</v>
      </c>
      <c r="F13" s="36"/>
      <c r="G13" s="38"/>
    </row>
    <row r="14" spans="1:8" ht="19.5" customHeight="1">
      <c r="A14" s="17"/>
      <c r="B14" s="39" t="s">
        <v>11</v>
      </c>
      <c r="C14" s="40">
        <f>SUM(C11:C13)+C30</f>
        <v>114563699</v>
      </c>
      <c r="D14" s="41">
        <f>SUM(D11:D13)+D30</f>
        <v>113998397</v>
      </c>
      <c r="E14" s="42">
        <f>(C14/D14)-1</f>
        <v>0.004958859202204291</v>
      </c>
      <c r="F14" s="36"/>
      <c r="G14" s="43"/>
      <c r="H14" s="44"/>
    </row>
    <row r="15" spans="1:6" ht="19.5" customHeight="1">
      <c r="A15" s="17"/>
      <c r="B15" s="45"/>
      <c r="C15" s="33"/>
      <c r="D15" s="34"/>
      <c r="E15" s="46"/>
      <c r="F15" s="36"/>
    </row>
    <row r="16" spans="1:6" ht="19.5" customHeight="1">
      <c r="A16" s="17"/>
      <c r="B16" s="47" t="s">
        <v>12</v>
      </c>
      <c r="C16" s="33"/>
      <c r="D16" s="34"/>
      <c r="E16" s="46"/>
      <c r="F16" s="36"/>
    </row>
    <row r="17" spans="1:6" ht="19.5" customHeight="1">
      <c r="A17" s="17">
        <v>4</v>
      </c>
      <c r="B17" s="45" t="s">
        <v>13</v>
      </c>
      <c r="C17" s="33"/>
      <c r="D17" s="34"/>
      <c r="E17" s="35"/>
      <c r="F17" s="36"/>
    </row>
    <row r="18" spans="1:8" ht="19.5" customHeight="1">
      <c r="A18" s="17"/>
      <c r="B18" s="45" t="s">
        <v>14</v>
      </c>
      <c r="C18" s="33"/>
      <c r="D18" s="34"/>
      <c r="E18" s="35"/>
      <c r="F18" s="36"/>
      <c r="H18" s="43"/>
    </row>
    <row r="19" spans="1:7" ht="19.5" customHeight="1">
      <c r="A19" s="17"/>
      <c r="B19" s="45" t="s">
        <v>15</v>
      </c>
      <c r="C19" s="48">
        <v>10773428</v>
      </c>
      <c r="D19" s="49">
        <v>11468400</v>
      </c>
      <c r="E19" s="35"/>
      <c r="F19" s="36"/>
      <c r="G19" s="43"/>
    </row>
    <row r="20" spans="1:7" ht="19.5" customHeight="1">
      <c r="A20" s="17"/>
      <c r="B20" s="45" t="s">
        <v>16</v>
      </c>
      <c r="C20" s="48">
        <v>11128034</v>
      </c>
      <c r="D20" s="49">
        <v>11089800</v>
      </c>
      <c r="E20" s="35"/>
      <c r="F20" s="36"/>
      <c r="G20" s="43"/>
    </row>
    <row r="21" spans="1:7" ht="19.5" customHeight="1">
      <c r="A21" s="17"/>
      <c r="B21" s="45" t="s">
        <v>28</v>
      </c>
      <c r="C21" s="50">
        <v>0</v>
      </c>
      <c r="D21" s="51">
        <v>0</v>
      </c>
      <c r="E21" s="52"/>
      <c r="F21" s="36"/>
      <c r="G21" s="43"/>
    </row>
    <row r="22" spans="1:7" ht="17.25" customHeight="1">
      <c r="A22" s="17"/>
      <c r="B22" s="45"/>
      <c r="C22" s="48">
        <f>C19+C20+C21</f>
        <v>21901462</v>
      </c>
      <c r="D22" s="34">
        <f>D19+D20+D21</f>
        <v>22558200</v>
      </c>
      <c r="E22" s="35">
        <f>C22/D22-1</f>
        <v>-0.029113049800072677</v>
      </c>
      <c r="F22" s="36"/>
      <c r="G22" s="43"/>
    </row>
    <row r="23" spans="1:7" ht="19.5" customHeight="1">
      <c r="A23" s="17">
        <v>5</v>
      </c>
      <c r="B23" s="45" t="s">
        <v>17</v>
      </c>
      <c r="C23" s="33"/>
      <c r="D23" s="34"/>
      <c r="E23" s="35"/>
      <c r="F23" s="36"/>
      <c r="G23" s="43"/>
    </row>
    <row r="24" spans="1:8" ht="19.5" customHeight="1">
      <c r="A24" s="17"/>
      <c r="B24" s="45" t="s">
        <v>18</v>
      </c>
      <c r="C24" s="33">
        <v>14726741</v>
      </c>
      <c r="D24" s="34">
        <v>14780000</v>
      </c>
      <c r="E24" s="35"/>
      <c r="F24" s="36"/>
      <c r="H24" s="43"/>
    </row>
    <row r="25" spans="1:8" ht="27.75" customHeight="1">
      <c r="A25" s="17"/>
      <c r="B25" s="53" t="s">
        <v>19</v>
      </c>
      <c r="C25" s="54">
        <v>4730460</v>
      </c>
      <c r="D25" s="55">
        <v>4667400</v>
      </c>
      <c r="E25" s="52"/>
      <c r="F25" s="36"/>
      <c r="G25" s="43"/>
      <c r="H25" s="43"/>
    </row>
    <row r="26" spans="1:8" ht="18" customHeight="1">
      <c r="A26" s="17"/>
      <c r="B26" s="53"/>
      <c r="C26" s="33">
        <f>C24+C25</f>
        <v>19457201</v>
      </c>
      <c r="D26" s="34">
        <f>D24+D25</f>
        <v>19447400</v>
      </c>
      <c r="E26" s="35">
        <f>C26/D26-1</f>
        <v>0.0005039748243980124</v>
      </c>
      <c r="F26" s="36"/>
      <c r="G26" s="43"/>
      <c r="H26" s="43"/>
    </row>
    <row r="27" spans="1:8" ht="18" customHeight="1">
      <c r="A27" s="17"/>
      <c r="B27" s="53"/>
      <c r="C27" s="33"/>
      <c r="D27" s="34"/>
      <c r="E27" s="35"/>
      <c r="F27" s="36"/>
      <c r="G27" s="43"/>
      <c r="H27" s="43"/>
    </row>
    <row r="28" spans="1:6" ht="27.75" customHeight="1">
      <c r="A28" s="17">
        <v>6</v>
      </c>
      <c r="B28" s="56" t="s">
        <v>20</v>
      </c>
      <c r="C28" s="33">
        <v>35105326</v>
      </c>
      <c r="D28" s="57">
        <v>34750000</v>
      </c>
      <c r="E28" s="58">
        <f>(C28/D28)-1</f>
        <v>0.010225208633093619</v>
      </c>
      <c r="F28" s="36"/>
    </row>
    <row r="29" spans="1:6" ht="19.5" customHeight="1">
      <c r="A29" s="17">
        <v>7</v>
      </c>
      <c r="B29" s="45" t="s">
        <v>21</v>
      </c>
      <c r="C29" s="33">
        <v>10741604</v>
      </c>
      <c r="D29" s="34">
        <v>9404600</v>
      </c>
      <c r="E29" s="35">
        <f>(C29/D29)-1</f>
        <v>0.1421648980286243</v>
      </c>
      <c r="F29" s="36"/>
    </row>
    <row r="30" spans="1:6" ht="19.5" customHeight="1" hidden="1">
      <c r="A30" s="17">
        <v>8</v>
      </c>
      <c r="B30" s="45" t="s">
        <v>22</v>
      </c>
      <c r="C30" s="33">
        <v>0</v>
      </c>
      <c r="D30" s="34">
        <v>0</v>
      </c>
      <c r="E30" s="35"/>
      <c r="F30" s="36"/>
    </row>
    <row r="31" spans="1:7" ht="19.5" customHeight="1">
      <c r="A31" s="17">
        <v>8</v>
      </c>
      <c r="B31" s="59" t="s">
        <v>23</v>
      </c>
      <c r="C31" s="33">
        <v>21184891</v>
      </c>
      <c r="D31" s="34">
        <v>21600000</v>
      </c>
      <c r="E31" s="35">
        <f>(C31/D31)-1</f>
        <v>-0.019218009259259206</v>
      </c>
      <c r="F31" s="36"/>
      <c r="G31" s="43"/>
    </row>
    <row r="32" spans="1:7" ht="19.5" customHeight="1">
      <c r="A32" s="17"/>
      <c r="B32" s="39" t="s">
        <v>24</v>
      </c>
      <c r="C32" s="40">
        <f>C19+C20+C21+C24+C28+C29+C31+C25</f>
        <v>108390484</v>
      </c>
      <c r="D32" s="41">
        <f>D19+D20+D21+D24+D28+D29+D31+D25</f>
        <v>107760200</v>
      </c>
      <c r="E32" s="42">
        <f>(C32/D32)-1</f>
        <v>0.005848949797791825</v>
      </c>
      <c r="F32" s="36"/>
      <c r="G32" s="43"/>
    </row>
    <row r="33" spans="1:6" ht="39.75" customHeight="1">
      <c r="A33" s="60">
        <v>9</v>
      </c>
      <c r="B33" s="61" t="s">
        <v>25</v>
      </c>
      <c r="C33" s="62">
        <f>C14-C32</f>
        <v>6173215</v>
      </c>
      <c r="D33" s="63">
        <f>D14-D32</f>
        <v>6238197</v>
      </c>
      <c r="E33" s="64"/>
      <c r="F33" s="36"/>
    </row>
    <row r="34" spans="1:6" ht="19.5" customHeight="1">
      <c r="A34" s="17">
        <v>10</v>
      </c>
      <c r="B34" s="45" t="s">
        <v>30</v>
      </c>
      <c r="C34" s="33"/>
      <c r="D34" s="34">
        <v>0</v>
      </c>
      <c r="E34" s="46"/>
      <c r="F34" s="36"/>
    </row>
    <row r="35" spans="1:6" ht="19.5" customHeight="1" thickBot="1">
      <c r="A35" s="17">
        <v>11</v>
      </c>
      <c r="B35" s="45" t="s">
        <v>26</v>
      </c>
      <c r="C35" s="33">
        <v>5506</v>
      </c>
      <c r="D35" s="65">
        <v>0</v>
      </c>
      <c r="E35" s="46"/>
      <c r="F35" s="36"/>
    </row>
    <row r="36" spans="1:6" ht="34.5" customHeight="1" thickBot="1">
      <c r="A36" s="22">
        <v>12</v>
      </c>
      <c r="B36" s="66" t="s">
        <v>29</v>
      </c>
      <c r="C36" s="67">
        <f>C33-C35-C34</f>
        <v>6167709</v>
      </c>
      <c r="D36" s="68">
        <f>D33-D35</f>
        <v>6238197</v>
      </c>
      <c r="E36" s="69"/>
      <c r="F36" s="36"/>
    </row>
    <row r="37" spans="2:7" ht="15">
      <c r="B37" s="70"/>
      <c r="C37" s="71"/>
      <c r="D37" s="71"/>
      <c r="E37" s="71"/>
      <c r="F37" s="72"/>
      <c r="G37" s="73"/>
    </row>
    <row r="38" spans="2:7" ht="15">
      <c r="B38" s="74"/>
      <c r="C38" s="75"/>
      <c r="D38" s="75"/>
      <c r="E38" s="75"/>
      <c r="F38" s="76"/>
      <c r="G38" s="73"/>
    </row>
    <row r="39" spans="2:7" ht="15">
      <c r="B39" s="74"/>
      <c r="C39" s="75"/>
      <c r="D39" s="75"/>
      <c r="E39" s="77"/>
      <c r="F39" s="76"/>
      <c r="G39" s="73"/>
    </row>
    <row r="40" spans="2:6" ht="12.75">
      <c r="B40" s="16"/>
      <c r="C40" s="16"/>
      <c r="D40" s="16"/>
      <c r="E40" s="16"/>
      <c r="F40" s="78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zur GRDrs  652/2014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2014-08-28T14:22:01Z</cp:lastPrinted>
  <dcterms:created xsi:type="dcterms:W3CDTF">2005-08-02T14:26:29Z</dcterms:created>
  <dcterms:modified xsi:type="dcterms:W3CDTF">2014-08-28T14:22:02Z</dcterms:modified>
  <cp:category/>
  <cp:version/>
  <cp:contentType/>
  <cp:contentStatus/>
</cp:coreProperties>
</file>