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<sst xmlns="http://schemas.openxmlformats.org/spreadsheetml/2006/main" count="31" uniqueCount="28">
  <si>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Jahr</t>
  </si>
  <si>
    <t>€</t>
  </si>
  <si>
    <t>CD-Verkauf</t>
  </si>
  <si>
    <t>CD-Bestandsveränderung ( + )</t>
  </si>
  <si>
    <t>CD-Wareneinsatz ( - )</t>
  </si>
  <si>
    <t>Deckungsbeitrag CD-Verkauf</t>
  </si>
  <si>
    <t>Einnahmen aus:</t>
  </si>
  <si>
    <t xml:space="preserve">    Mitgliedsbeiträgen</t>
  </si>
  <si>
    <t xml:space="preserve">    Spenden</t>
  </si>
  <si>
    <t xml:space="preserve"> andere öffentliche Förderungen (z.B. Sängerbund)</t>
  </si>
  <si>
    <t xml:space="preserve">    Sonstige Einnahmen</t>
  </si>
  <si>
    <t>Gesamt:</t>
  </si>
  <si>
    <t>Ständige Ausgaben:</t>
  </si>
  <si>
    <t xml:space="preserve">    Personalkosten Stimmbildung und Korrepetition</t>
  </si>
  <si>
    <t xml:space="preserve">    Miete und Betriebskosten</t>
  </si>
  <si>
    <t xml:space="preserve">    Bürokosten mit Telefon und Vorstandsarbeit</t>
  </si>
  <si>
    <t xml:space="preserve">    Noten</t>
  </si>
  <si>
    <t xml:space="preserve">    Chorausstattung</t>
  </si>
  <si>
    <t xml:space="preserve">    Sonstige Ausgaben</t>
  </si>
  <si>
    <t>Einnahmen gesamt:</t>
  </si>
  <si>
    <t>Ausgaben gesamt:</t>
  </si>
  <si>
    <t>Jahresergebnis:</t>
  </si>
  <si>
    <t>Projekteinnahmen</t>
  </si>
  <si>
    <t>Projektausgaben</t>
  </si>
  <si>
    <t xml:space="preserve">    Personalkosten Chorleiter und Chorleiterassistent</t>
  </si>
  <si>
    <r>
      <t xml:space="preserve">    Personalkosten Geschäftsführung </t>
    </r>
    <r>
      <rPr>
        <sz val="9"/>
        <rFont val="Arial"/>
        <family val="2"/>
      </rPr>
      <t>(1,5 Stellen ab 2012/13) u. GBJ-Stelle</t>
    </r>
  </si>
  <si>
    <r>
      <t>Institutionelle Förderung Stadt</t>
    </r>
    <r>
      <rPr>
        <b/>
        <i/>
        <sz val="9"/>
        <color indexed="57"/>
        <rFont val="Arial"/>
        <family val="2"/>
      </rPr>
      <t xml:space="preserve"> (beantragt für Doppelhaushalt 2012/13)</t>
    </r>
  </si>
  <si>
    <r>
      <t xml:space="preserve">    </t>
    </r>
    <r>
      <rPr>
        <sz val="10"/>
        <rFont val="Arial"/>
        <family val="2"/>
      </rPr>
      <t xml:space="preserve">Institutionelle Förderung Land </t>
    </r>
    <r>
      <rPr>
        <sz val="8"/>
        <rFont val="Arial"/>
        <family val="2"/>
      </rPr>
      <t xml:space="preserve">(erstmals 2009 bewilligt </t>
    </r>
    <r>
      <rPr>
        <sz val="8"/>
        <color indexed="48"/>
        <rFont val="Arial"/>
        <family val="2"/>
      </rPr>
      <t>und Erhöhung beantragt)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</si>
</sst>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.000\ _€_-;\-* #,##0.000\ _€_-;_-* \-??\ _€_-;_-@_-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color indexed="57"/>
      <name val="Arial"/>
      <family val="2"/>
    </font>
    <font>
      <b/>
      <i/>
      <sz val="10"/>
      <color indexed="48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b/>
      <i/>
      <sz val="9"/>
      <color indexed="57"/>
      <name val="Arial"/>
      <family val="2"/>
    </font>
    <font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15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64" fontId="0" fillId="0" borderId="0" xfId="15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164" fontId="0" fillId="0" borderId="0" xfId="15" applyFont="1" applyFill="1" applyBorder="1" applyAlignment="1" applyProtection="1">
      <alignment/>
      <protection/>
    </xf>
    <xf numFmtId="164" fontId="4" fillId="0" borderId="0" xfId="15" applyFont="1" applyFill="1" applyBorder="1" applyAlignment="1" applyProtection="1">
      <alignment/>
      <protection/>
    </xf>
    <xf numFmtId="0" fontId="3" fillId="0" borderId="0" xfId="0" applyFont="1" applyAlignment="1">
      <alignment horizontal="left" wrapText="1"/>
    </xf>
    <xf numFmtId="164" fontId="5" fillId="0" borderId="0" xfId="15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164" fontId="1" fillId="0" borderId="0" xfId="15" applyFont="1" applyFill="1" applyBorder="1" applyAlignment="1" applyProtection="1">
      <alignment/>
      <protection/>
    </xf>
    <xf numFmtId="165" fontId="1" fillId="0" borderId="0" xfId="15" applyNumberFormat="1" applyFont="1" applyFill="1" applyBorder="1" applyAlignment="1" applyProtection="1">
      <alignment horizontal="right"/>
      <protection/>
    </xf>
    <xf numFmtId="164" fontId="0" fillId="0" borderId="0" xfId="15" applyFill="1" applyBorder="1" applyAlignment="1" applyProtection="1">
      <alignment horizontal="center"/>
      <protection/>
    </xf>
    <xf numFmtId="164" fontId="0" fillId="0" borderId="0" xfId="15" applyFill="1" applyBorder="1" applyAlignment="1" applyProtection="1">
      <alignment/>
      <protection/>
    </xf>
    <xf numFmtId="164" fontId="0" fillId="0" borderId="0" xfId="15" applyAlignment="1" applyProtection="1">
      <alignment/>
      <protection/>
    </xf>
    <xf numFmtId="164" fontId="0" fillId="0" borderId="0" xfId="15" applyAlignment="1">
      <alignment/>
    </xf>
    <xf numFmtId="0" fontId="6" fillId="0" borderId="0" xfId="0" applyFont="1" applyAlignment="1">
      <alignment/>
    </xf>
    <xf numFmtId="164" fontId="1" fillId="0" borderId="0" xfId="15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C6" sqref="C6"/>
    </sheetView>
  </sheetViews>
  <sheetFormatPr defaultColWidth="11.421875" defaultRowHeight="12.75"/>
  <cols>
    <col min="1" max="1" width="62.421875" style="0" customWidth="1"/>
    <col min="2" max="2" width="15.57421875" style="21" customWidth="1"/>
    <col min="3" max="3" width="21.57421875" style="0" customWidth="1"/>
    <col min="4" max="4" width="19.7109375" style="0" customWidth="1"/>
  </cols>
  <sheetData>
    <row r="1" spans="1:4" ht="12.75">
      <c r="A1" t="s">
        <v>0</v>
      </c>
      <c r="B1" s="1">
        <v>2011</v>
      </c>
      <c r="C1" s="1">
        <v>2012</v>
      </c>
      <c r="D1" s="1">
        <v>2013</v>
      </c>
    </row>
    <row r="2" spans="2:4" ht="12.75">
      <c r="B2" s="18" t="s">
        <v>1</v>
      </c>
      <c r="C2" s="2" t="s">
        <v>1</v>
      </c>
      <c r="D2" s="2" t="s">
        <v>1</v>
      </c>
    </row>
    <row r="3" spans="1:5" ht="12.75">
      <c r="A3" s="3" t="s">
        <v>22</v>
      </c>
      <c r="B3" s="19">
        <v>182000</v>
      </c>
      <c r="C3" s="4">
        <v>220000</v>
      </c>
      <c r="D3" s="4">
        <v>230000</v>
      </c>
      <c r="E3" s="5"/>
    </row>
    <row r="4" spans="1:4" ht="12.75">
      <c r="A4" s="6"/>
      <c r="B4" s="19"/>
      <c r="C4" s="4"/>
      <c r="D4" s="4"/>
    </row>
    <row r="5" spans="1:5" ht="12.75">
      <c r="A5" s="3" t="s">
        <v>23</v>
      </c>
      <c r="B5" s="19">
        <v>184200</v>
      </c>
      <c r="C5" s="4">
        <v>218000</v>
      </c>
      <c r="D5" s="4">
        <v>227000</v>
      </c>
      <c r="E5" s="5"/>
    </row>
    <row r="6" spans="1:4" ht="12.75">
      <c r="A6" s="3"/>
      <c r="B6" s="19"/>
      <c r="C6" s="4"/>
      <c r="D6" s="4"/>
    </row>
    <row r="7" spans="1:4" ht="12.75">
      <c r="A7" s="7" t="s">
        <v>2</v>
      </c>
      <c r="B7" s="19">
        <v>12000</v>
      </c>
      <c r="C7" s="4">
        <v>10000</v>
      </c>
      <c r="D7" s="4">
        <v>8500</v>
      </c>
    </row>
    <row r="8" spans="1:4" ht="12.75">
      <c r="A8" s="7" t="s">
        <v>3</v>
      </c>
      <c r="B8" s="19">
        <v>1000</v>
      </c>
      <c r="C8" s="4">
        <v>1000</v>
      </c>
      <c r="D8" s="4">
        <v>1000</v>
      </c>
    </row>
    <row r="9" spans="1:4" ht="12.75">
      <c r="A9" s="8" t="s">
        <v>4</v>
      </c>
      <c r="B9" s="19">
        <v>7000</v>
      </c>
      <c r="C9" s="4">
        <v>4000</v>
      </c>
      <c r="D9" s="4">
        <v>4500</v>
      </c>
    </row>
    <row r="10" spans="1:5" ht="12.75">
      <c r="A10" s="9" t="s">
        <v>5</v>
      </c>
      <c r="B10" s="19">
        <f>B7+B8-B9</f>
        <v>6000</v>
      </c>
      <c r="C10" s="19">
        <f>C7+C8-C9</f>
        <v>7000</v>
      </c>
      <c r="D10" s="19">
        <f>D7+D8-D9</f>
        <v>5000</v>
      </c>
      <c r="E10" s="5"/>
    </row>
    <row r="11" spans="2:4" ht="12.75">
      <c r="B11" s="19"/>
      <c r="C11" s="4"/>
      <c r="D11" s="4"/>
    </row>
    <row r="12" spans="1:4" ht="12.75">
      <c r="A12" s="3" t="s">
        <v>6</v>
      </c>
      <c r="B12" s="19"/>
      <c r="C12" s="4"/>
      <c r="D12" s="4"/>
    </row>
    <row r="13" spans="1:5" ht="12.75">
      <c r="A13" t="s">
        <v>7</v>
      </c>
      <c r="B13" s="19">
        <v>11500</v>
      </c>
      <c r="C13" s="4">
        <v>12000</v>
      </c>
      <c r="D13" s="4">
        <v>12500</v>
      </c>
      <c r="E13" s="5"/>
    </row>
    <row r="14" spans="1:5" ht="12.75">
      <c r="A14" t="s">
        <v>8</v>
      </c>
      <c r="B14" s="19">
        <v>73800</v>
      </c>
      <c r="C14" s="4">
        <v>60000</v>
      </c>
      <c r="D14" s="4">
        <v>60000</v>
      </c>
      <c r="E14" s="5"/>
    </row>
    <row r="15" spans="1:5" ht="12.75">
      <c r="A15" s="10" t="s">
        <v>26</v>
      </c>
      <c r="B15" s="20">
        <v>29735</v>
      </c>
      <c r="C15" s="12">
        <v>80000</v>
      </c>
      <c r="D15" s="12">
        <v>100000</v>
      </c>
      <c r="E15" s="5"/>
    </row>
    <row r="16" spans="1:5" ht="12.75">
      <c r="A16" s="13" t="s">
        <v>9</v>
      </c>
      <c r="B16" s="19">
        <v>6000</v>
      </c>
      <c r="C16" s="4">
        <v>7000</v>
      </c>
      <c r="D16" s="4">
        <v>7000</v>
      </c>
      <c r="E16" s="5"/>
    </row>
    <row r="17" spans="1:5" ht="12.75">
      <c r="A17" s="22" t="s">
        <v>27</v>
      </c>
      <c r="B17" s="19">
        <v>25000</v>
      </c>
      <c r="C17" s="14">
        <v>30000</v>
      </c>
      <c r="D17" s="14">
        <v>35000</v>
      </c>
      <c r="E17" s="5"/>
    </row>
    <row r="18" spans="1:5" ht="12.75">
      <c r="A18" t="s">
        <v>10</v>
      </c>
      <c r="B18" s="19">
        <v>7500</v>
      </c>
      <c r="C18" s="4">
        <v>7000</v>
      </c>
      <c r="D18" s="4">
        <v>7000</v>
      </c>
      <c r="E18" s="5"/>
    </row>
    <row r="19" spans="1:5" ht="12.75">
      <c r="A19" s="15" t="s">
        <v>11</v>
      </c>
      <c r="B19" s="19">
        <f>B13+B14+B15+B16+B18+B17</f>
        <v>153535</v>
      </c>
      <c r="C19" s="11">
        <f>C13+C14+C15+C16+C18+C17</f>
        <v>196000</v>
      </c>
      <c r="D19" s="11">
        <f>D13+D14+D15+D16+D18+D17</f>
        <v>221500</v>
      </c>
      <c r="E19" s="5"/>
    </row>
    <row r="20" spans="2:4" ht="12.75">
      <c r="B20" s="19"/>
      <c r="C20" s="4"/>
      <c r="D20" s="4"/>
    </row>
    <row r="21" spans="1:4" ht="12.75">
      <c r="A21" s="3" t="s">
        <v>12</v>
      </c>
      <c r="B21" s="19"/>
      <c r="C21" s="4"/>
      <c r="D21" s="4"/>
    </row>
    <row r="22" spans="1:4" ht="12.75">
      <c r="A22" t="s">
        <v>24</v>
      </c>
      <c r="B22" s="19">
        <v>46000</v>
      </c>
      <c r="C22" s="4">
        <v>50000</v>
      </c>
      <c r="D22" s="4">
        <v>65000</v>
      </c>
    </row>
    <row r="23" spans="1:5" ht="12.75">
      <c r="A23" t="s">
        <v>25</v>
      </c>
      <c r="B23" s="19">
        <v>30000</v>
      </c>
      <c r="C23" s="4">
        <v>57000</v>
      </c>
      <c r="D23" s="4">
        <v>62000</v>
      </c>
      <c r="E23" s="5"/>
    </row>
    <row r="24" spans="1:5" ht="12.75">
      <c r="A24" t="s">
        <v>13</v>
      </c>
      <c r="B24" s="19">
        <v>33000</v>
      </c>
      <c r="C24" s="4">
        <v>36000</v>
      </c>
      <c r="D24" s="4">
        <v>40000</v>
      </c>
      <c r="E24" s="5"/>
    </row>
    <row r="25" spans="1:5" ht="12.75">
      <c r="A25" t="s">
        <v>14</v>
      </c>
      <c r="B25" s="19">
        <v>18000</v>
      </c>
      <c r="C25" s="4">
        <v>19000</v>
      </c>
      <c r="D25" s="4">
        <v>19000</v>
      </c>
      <c r="E25" s="5"/>
    </row>
    <row r="26" spans="1:5" ht="12.75">
      <c r="A26" t="s">
        <v>15</v>
      </c>
      <c r="B26" s="19">
        <v>22000</v>
      </c>
      <c r="C26" s="4">
        <v>22000</v>
      </c>
      <c r="D26" s="4">
        <v>22000</v>
      </c>
      <c r="E26" s="5"/>
    </row>
    <row r="27" spans="1:5" ht="12.75">
      <c r="A27" t="s">
        <v>16</v>
      </c>
      <c r="B27" s="19">
        <v>3500</v>
      </c>
      <c r="C27" s="4">
        <v>4000</v>
      </c>
      <c r="D27" s="4">
        <v>4500</v>
      </c>
      <c r="E27" s="5"/>
    </row>
    <row r="28" spans="1:5" ht="12.75">
      <c r="A28" t="s">
        <v>17</v>
      </c>
      <c r="B28" s="19">
        <v>14000</v>
      </c>
      <c r="C28" s="4">
        <v>10000</v>
      </c>
      <c r="D28" s="4">
        <v>10000</v>
      </c>
      <c r="E28" s="5"/>
    </row>
    <row r="29" spans="1:5" ht="12.75">
      <c r="A29" t="s">
        <v>18</v>
      </c>
      <c r="B29" s="19">
        <v>7000</v>
      </c>
      <c r="C29" s="4">
        <v>7000</v>
      </c>
      <c r="D29" s="4">
        <v>7000</v>
      </c>
      <c r="E29" s="5"/>
    </row>
    <row r="30" spans="1:5" ht="12.75">
      <c r="A30" s="15" t="s">
        <v>11</v>
      </c>
      <c r="B30" s="19">
        <f>SUM(B22:B29)</f>
        <v>173500</v>
      </c>
      <c r="C30" s="4">
        <f>SUM(C22:C29)</f>
        <v>205000</v>
      </c>
      <c r="D30" s="4">
        <f>SUM(D22:D29)</f>
        <v>229500</v>
      </c>
      <c r="E30" s="5"/>
    </row>
    <row r="31" ht="12.75">
      <c r="E31" s="5"/>
    </row>
    <row r="32" spans="1:4" ht="12.75">
      <c r="A32" s="3" t="s">
        <v>19</v>
      </c>
      <c r="B32" s="16">
        <f>B3+B7+B8+B19</f>
        <v>348535</v>
      </c>
      <c r="C32" s="16">
        <f>C3+C7+C8+C19</f>
        <v>427000</v>
      </c>
      <c r="D32" s="16">
        <f>D3+D7+D8+D19</f>
        <v>461000</v>
      </c>
    </row>
    <row r="33" spans="2:5" ht="12.75">
      <c r="B33" s="19"/>
      <c r="C33" s="4"/>
      <c r="D33" s="4"/>
      <c r="E33" s="5"/>
    </row>
    <row r="34" spans="1:4" ht="12.75">
      <c r="A34" s="3" t="s">
        <v>20</v>
      </c>
      <c r="B34" s="16">
        <f>B5+B30+B9</f>
        <v>364700</v>
      </c>
      <c r="C34" s="16">
        <f>C5+C30+C9</f>
        <v>427000</v>
      </c>
      <c r="D34" s="16">
        <f>D5+D30+D9</f>
        <v>461000</v>
      </c>
    </row>
    <row r="35" spans="2:5" ht="12.75">
      <c r="B35" s="19"/>
      <c r="C35" s="4"/>
      <c r="D35" s="4"/>
      <c r="E35" s="5"/>
    </row>
    <row r="36" spans="1:4" ht="12.75">
      <c r="A36" s="3" t="s">
        <v>21</v>
      </c>
      <c r="B36" s="23">
        <f>B32-B34</f>
        <v>-16165</v>
      </c>
      <c r="C36" s="17">
        <f>C32-C34</f>
        <v>0</v>
      </c>
      <c r="D36" s="17">
        <f>D32-D34</f>
        <v>0</v>
      </c>
    </row>
    <row r="37" spans="2:5" ht="12.75">
      <c r="B37" s="19"/>
      <c r="C37" s="4"/>
      <c r="D37" s="4"/>
      <c r="E37" s="5"/>
    </row>
    <row r="38" spans="2:3" ht="12.75">
      <c r="B38" s="19"/>
      <c r="C38" s="4"/>
    </row>
    <row r="39" spans="2:3" ht="12.75">
      <c r="B39" s="19"/>
      <c r="C39" s="4"/>
    </row>
    <row r="40" spans="2:3" ht="12.75">
      <c r="B40" s="19"/>
      <c r="C40" s="4"/>
    </row>
    <row r="41" spans="2:3" ht="12.75">
      <c r="B41" s="19"/>
      <c r="C41" s="4"/>
    </row>
    <row r="42" spans="2:3" ht="12.75">
      <c r="B42" s="19"/>
      <c r="C42" s="4"/>
    </row>
    <row r="43" spans="2:3" ht="12.75">
      <c r="B43" s="19"/>
      <c r="C43" s="4"/>
    </row>
  </sheetData>
  <printOptions/>
  <pageMargins left="0.7875" right="0.7875" top="0.9847222222222223" bottom="0.8" header="0.3902777777777778" footer="0.5118055555555556"/>
  <pageSetup horizontalDpi="300" verticalDpi="300" orientation="landscape" paperSize="9" r:id="rId1"/>
  <headerFooter alignWithMargins="0">
    <oddHeader>&amp;LMittelfristige Finanzplanung - Förderverein collegium iuvenum Stuttgart e. V., Stand 16.06.2011&amp;R&amp;11Anlage 1 zur GRDrs 536/2011</oddHeader>
    <oddFooter>&amp;CGez. Irmgard Bauer, Schatzmeisterin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u41k042</cp:lastModifiedBy>
  <cp:lastPrinted>2011-06-20T07:05:34Z</cp:lastPrinted>
  <dcterms:created xsi:type="dcterms:W3CDTF">2008-11-05T21:30:04Z</dcterms:created>
  <dcterms:modified xsi:type="dcterms:W3CDTF">2011-06-20T07:06:17Z</dcterms:modified>
  <cp:category/>
  <cp:version/>
  <cp:contentType/>
  <cp:contentStatus/>
  <cp:revision>1</cp:revision>
</cp:coreProperties>
</file>