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65" windowHeight="4995" activeTab="0"/>
  </bookViews>
  <sheets>
    <sheet name="2011-2012" sheetId="1" r:id="rId1"/>
  </sheets>
  <definedNames>
    <definedName name="_xlnm.Print_Area" localSheetId="0">'2011-2012'!$A$1:$G$263</definedName>
    <definedName name="_xlnm.Print_Titles" localSheetId="0">'2011-2012'!$3:$6</definedName>
  </definedNames>
  <calcPr fullCalcOnLoad="1"/>
</workbook>
</file>

<file path=xl/sharedStrings.xml><?xml version="1.0" encoding="utf-8"?>
<sst xmlns="http://schemas.openxmlformats.org/spreadsheetml/2006/main" count="316" uniqueCount="194">
  <si>
    <t>Landeshauptstadt Stuttgart</t>
  </si>
  <si>
    <t>Schulverwaltungsamt</t>
  </si>
  <si>
    <t>Schule</t>
  </si>
  <si>
    <t>Franz-Schubert-Schule</t>
  </si>
  <si>
    <t>Fuchsrainschule</t>
  </si>
  <si>
    <t>Hattenbühlschule</t>
  </si>
  <si>
    <t>Jakobschule</t>
  </si>
  <si>
    <t>Martin-Luther-Schule</t>
  </si>
  <si>
    <t>Sommerrainschule</t>
  </si>
  <si>
    <t>Uhlandschule</t>
  </si>
  <si>
    <t>Wilhelm-Hauff-Schule</t>
  </si>
  <si>
    <t>Anne-Frank-Realschule</t>
  </si>
  <si>
    <t>Birken-Realschule</t>
  </si>
  <si>
    <t>Brunnen-Realschule</t>
  </si>
  <si>
    <t>Jahn-Realschule</t>
  </si>
  <si>
    <t>Linden-Realschule</t>
  </si>
  <si>
    <t>Neckar-Realschule</t>
  </si>
  <si>
    <t>Park-Realschule</t>
  </si>
  <si>
    <t>Raichberg-Realschule</t>
  </si>
  <si>
    <t>Rilke-Realschule</t>
  </si>
  <si>
    <t>Robert-Koch-Realschule</t>
  </si>
  <si>
    <t>Schickhardt-Realschule</t>
  </si>
  <si>
    <t>Schloß-Realschule</t>
  </si>
  <si>
    <t>Dillmann-Gymnasium</t>
  </si>
  <si>
    <t>Eberhard-Ludwigs-Gymnasium</t>
  </si>
  <si>
    <t>Eschbach-Gymnasium</t>
  </si>
  <si>
    <t>Fanny-Leicht-Gymnasium</t>
  </si>
  <si>
    <t>Ferdinand-Porsche-Gymnasium</t>
  </si>
  <si>
    <t>Friedrich-Eugens-Gymnasium</t>
  </si>
  <si>
    <t>Geschwister-Scholl-Gymnasium</t>
  </si>
  <si>
    <t>Gottlieb-Daimler-Gymnasium</t>
  </si>
  <si>
    <t>Hegel-Gymnasium</t>
  </si>
  <si>
    <t>Hölderlin-Gymnasium</t>
  </si>
  <si>
    <t>Johannes-Kepler-Gymnasium</t>
  </si>
  <si>
    <t>Karls-Gymnasium</t>
  </si>
  <si>
    <t>Königin-Charlotte-Gymnasium</t>
  </si>
  <si>
    <t>Königin-Olga-Stift</t>
  </si>
  <si>
    <t>Leibniz-Gymnasium</t>
  </si>
  <si>
    <t>Neues Gymnasium</t>
  </si>
  <si>
    <t>Paracelsus-Gymnasium</t>
  </si>
  <si>
    <t>Schickhardt-Gymnasium</t>
  </si>
  <si>
    <t>Solitude-Gymnasium</t>
  </si>
  <si>
    <t>Wagenburg-Gymnasium</t>
  </si>
  <si>
    <t>Wilhelms-Gymnasium</t>
  </si>
  <si>
    <t>Wirtemberg-Gymnasium</t>
  </si>
  <si>
    <t>Zeppelin-Gymnasium</t>
  </si>
  <si>
    <t>Burgholzhof</t>
  </si>
  <si>
    <t>Fritz-Leonhardt-Realschule</t>
  </si>
  <si>
    <t>Summe gesamt</t>
  </si>
  <si>
    <t>davon 1-Euro-Essen</t>
  </si>
  <si>
    <t>Schule in Eigenregie</t>
  </si>
  <si>
    <t>Eltern-Kind-Zentrum West</t>
  </si>
  <si>
    <t>Schule in Eigenregie, Johanniter</t>
  </si>
  <si>
    <t>Hort an der Schule</t>
  </si>
  <si>
    <t>Schule in Eigenregie, Meyer-Menue</t>
  </si>
  <si>
    <t>GTS, Malteser</t>
  </si>
  <si>
    <t>GTS, Montessori-Kinderhaus</t>
  </si>
  <si>
    <t>GTS, Hofmann -Catering</t>
  </si>
  <si>
    <t>GTS, Schulförderverein</t>
  </si>
  <si>
    <t>GTS, Schulförderverein und Caterer</t>
  </si>
  <si>
    <t>GTS, Neue Arbeit</t>
  </si>
  <si>
    <t>Schulen mit Essen durch Jugendamt (Hort)</t>
  </si>
  <si>
    <t>über Elly (30)</t>
  </si>
  <si>
    <t>50 (GS)</t>
  </si>
  <si>
    <t>100 (GS)</t>
  </si>
  <si>
    <t>72 (GS)</t>
  </si>
  <si>
    <t>Albschule (SH)</t>
  </si>
  <si>
    <t>Kaltental (SH)</t>
  </si>
  <si>
    <t>Kirchhaldenschule (SH)</t>
  </si>
  <si>
    <t>Neuwirtshausschule (SH)</t>
  </si>
  <si>
    <t>Österfeldschule (SH)</t>
  </si>
  <si>
    <t>Pragschule (SH)</t>
  </si>
  <si>
    <t>Römerschule (offene GTS)</t>
  </si>
  <si>
    <t>Schwabschule (SH)</t>
  </si>
  <si>
    <t>Engelbergschule (VGS)</t>
  </si>
  <si>
    <t>Hohewartschule (VGS)</t>
  </si>
  <si>
    <t>Maria-Montessori-Schule (VGS)</t>
  </si>
  <si>
    <t>Mönchfeldschule (VGS)</t>
  </si>
  <si>
    <t>Mühlbachhofschule (VGS)</t>
  </si>
  <si>
    <t>Pfaffenwaldschule (VGS)</t>
  </si>
  <si>
    <t>Rosenschule (VGS)</t>
  </si>
  <si>
    <t>Salzäckerschule (VGS)</t>
  </si>
  <si>
    <t>Schönbuchschule (VGS)</t>
  </si>
  <si>
    <t>Steinhaldenfeldschule (VGS)</t>
  </si>
  <si>
    <t>Tiefenbachschule (VGS)</t>
  </si>
  <si>
    <t>Vogelsangschule (VGS)</t>
  </si>
  <si>
    <t>Zazenhausen (VGS)</t>
  </si>
  <si>
    <t>Rappachschule (VGS)</t>
  </si>
  <si>
    <t>Wolfbuschschule (VGS)</t>
  </si>
  <si>
    <t>Carl-Benz-Schule (geb. GTS)</t>
  </si>
  <si>
    <t>Pelikanschule Neugereut (geb. GTS)</t>
  </si>
  <si>
    <t>Ameisenbergschule (SH GS)</t>
  </si>
  <si>
    <t>Falkertschule (geb. GTS GS)</t>
  </si>
  <si>
    <t>Filderschule (VGS GS)</t>
  </si>
  <si>
    <t>Herbert-Hoover-Schule (SH GS)</t>
  </si>
  <si>
    <t>Heusteigschule (geb. GTS GS)</t>
  </si>
  <si>
    <t>Pestalozzischule (SH GS)</t>
  </si>
  <si>
    <t>Raitelsbergschule (geb. GTS GS)</t>
  </si>
  <si>
    <t>Reisachschule (SH GS)</t>
  </si>
  <si>
    <t>Rosensteinschule (teilg. GTS GS)</t>
  </si>
  <si>
    <t>Steinbachschule (SH GS)</t>
  </si>
  <si>
    <t>Steinenbergschule (geb. GTS GS)</t>
  </si>
  <si>
    <t>Stand Oktober 2013</t>
  </si>
  <si>
    <t>125 (GS)</t>
  </si>
  <si>
    <t>Hort an der Schule in Organisation der Caritas</t>
  </si>
  <si>
    <t>Schule in Eigenregie der VGS</t>
  </si>
  <si>
    <t>100 (2 Tage/Woche)</t>
  </si>
  <si>
    <t>150 (2 Tage/Woche)</t>
  </si>
  <si>
    <t>Königin-Katharina-Stift</t>
  </si>
  <si>
    <t>Bonuscard-Inhaber Schuljahr 2012/13</t>
  </si>
  <si>
    <t>Schülerzahl laut Schulstatistik Schuljahr 2012/13</t>
  </si>
  <si>
    <t>Essensanzahl             Ø pro Tag          Schuljahr 2013/14</t>
  </si>
  <si>
    <t>nicht über SVA abgerechnet</t>
  </si>
  <si>
    <t>?</t>
  </si>
  <si>
    <t>GTS, Michealschmittgastro</t>
  </si>
  <si>
    <t>GTS, Michaelschmittgastro</t>
  </si>
  <si>
    <t>GTS, Apetito Catering</t>
  </si>
  <si>
    <t>GTS, Robin Cook (Interim)</t>
  </si>
  <si>
    <t>Schülerhaus, Malteser</t>
  </si>
  <si>
    <t>Schülerhaus, ELW</t>
  </si>
  <si>
    <t>GTS, Hofmann Catering</t>
  </si>
  <si>
    <t>seit SJ 2013/14 Schülerhaus, Michaelschmittgastro</t>
  </si>
  <si>
    <t>GTS, Sander Catering</t>
  </si>
  <si>
    <t>GTS (nicht verpflichtend), Evang. Gesellschaft</t>
  </si>
  <si>
    <t>Schule in Eigenregie, GTS zum SJ 2014/15</t>
  </si>
  <si>
    <t>bislang Schule in Eigenregie, seit SJ 2013/14 GTS, SBR (steigende Essenszahlen)</t>
  </si>
  <si>
    <t>Bismarckschule (geb. GTS)</t>
  </si>
  <si>
    <t>Altenburgschule (teilgeb. GTS GS)</t>
  </si>
  <si>
    <t>Eichendorffschule (teilgeb. GTS GS)</t>
  </si>
  <si>
    <t>GWRS</t>
  </si>
  <si>
    <t>Fasanenhofschule (GTS GS "Land")</t>
  </si>
  <si>
    <t>Friedensschule (GTS (EBA))</t>
  </si>
  <si>
    <t>Hohensteinschule (teilgeb. GTS GS)</t>
  </si>
  <si>
    <t>Lerchenrainschule (teilgeb. GTS GS)</t>
  </si>
  <si>
    <t>Schülerhaus (GS) und GTS (WRS), Malteser</t>
  </si>
  <si>
    <t>Elise-von-König-Schule (VGS /GTS WRS)</t>
  </si>
  <si>
    <t>Luginslandschule (SH GS / GTS WRS)</t>
  </si>
  <si>
    <t>Schillerschule (geb. GTS GS / GTS WRS)</t>
  </si>
  <si>
    <t>Wilhelmsschule Wangen (SH GS)</t>
  </si>
  <si>
    <t>Wilhelmsschule U'türkheim (teilg. GTS)</t>
  </si>
  <si>
    <t>keine Angaben</t>
  </si>
  <si>
    <t>Bachschule (teilgeb. GTS)</t>
  </si>
  <si>
    <t>GS Gaisburg</t>
  </si>
  <si>
    <t>GS Hofen (VGS)</t>
  </si>
  <si>
    <t>Schule Im Sonnigen Winkel (VGS)</t>
  </si>
  <si>
    <t>GS Mühlhausen (VGS)</t>
  </si>
  <si>
    <t>GS Obertürkheim (VGS)</t>
  </si>
  <si>
    <t>GS Riedenberg (SH)</t>
  </si>
  <si>
    <t>Silcherschule (teilgeb. GTS)</t>
  </si>
  <si>
    <t>Dt.-franz. GS Sillenbuch (VGS)</t>
  </si>
  <si>
    <t>GS Uhlbach (VGS)</t>
  </si>
  <si>
    <t>Riedseeschule (SH GS)</t>
  </si>
  <si>
    <t>Körschtalschule (VGS GS / GTS WRS)</t>
  </si>
  <si>
    <t>Realschule Feuerbach</t>
  </si>
  <si>
    <t>Bertha-von-Suttner-Realschule</t>
  </si>
  <si>
    <t>Realschule Ostheim</t>
  </si>
  <si>
    <t>Schloß-Realschule für Mädchen</t>
  </si>
  <si>
    <t>Realschule Weilimdorf</t>
  </si>
  <si>
    <t>Elly-Heuss-Knapp-Gymnasium</t>
  </si>
  <si>
    <t>Jörg-Ratgeb-Schule (GTS "Land")</t>
  </si>
  <si>
    <t xml:space="preserve">keine Angaben </t>
  </si>
  <si>
    <t>GWRS Gablenberg (geb. GTS GS)</t>
  </si>
  <si>
    <t>GWRS Heumaden (VGS)</t>
  </si>
  <si>
    <t>GWRS Ostheim (SH GS / GTS WRS)</t>
  </si>
  <si>
    <t>GWRS Stammheim (VGS)</t>
  </si>
  <si>
    <t>Änderung der Essensversorgung seit Schuljahr 2013/14</t>
  </si>
  <si>
    <t>Schulen mit Essensversorgung durch das SVA</t>
  </si>
  <si>
    <t>Schulen organisieren Essensversorgung in Eigenregie</t>
  </si>
  <si>
    <t>SH = Schülerhaus</t>
  </si>
  <si>
    <t>VGS = Betreuung über Verlässliche Grundschule</t>
  </si>
  <si>
    <t xml:space="preserve">SCHULVERBUND </t>
  </si>
  <si>
    <t>GYMNASIEN</t>
  </si>
  <si>
    <t>REALSCHULEN</t>
  </si>
  <si>
    <t>GRUNDSCHULEN</t>
  </si>
  <si>
    <t>Essen bislang nur für 60 VGS-Kinder, Schülerhaus ab SJ 2014/15, GTS ab SJ 2015/16</t>
  </si>
  <si>
    <t>bislang Schule in Eigenregie, seit SJ 2013/14 Schülerhaus (steigende Essenszahlen)</t>
  </si>
  <si>
    <t>Hort an der Schule bislang, seit SJ 2013/14 Schülerhaus, Hofmann Catering</t>
  </si>
  <si>
    <t>Schule in Eigenregie (Eltern, 2 Tage pro Woche)</t>
  </si>
  <si>
    <t>Schülerhaus, Apetito / Kruschina</t>
  </si>
  <si>
    <t>Schülerhaus, Robin Cook / Kruschina</t>
  </si>
  <si>
    <t>bislang Förderverein, seit SJ 2013/14 GTS im weiterführenden Bereich, Metzgerei Matthes</t>
  </si>
  <si>
    <t>bislang Schule in Eigenregie, seit SJ 2013/14 Schülerhaus, Metzgerei Kleinbeck</t>
  </si>
  <si>
    <t>Schule in Eigenregie (Kantine Stat. Landesamt)</t>
  </si>
  <si>
    <t>Legende</t>
  </si>
  <si>
    <t xml:space="preserve">GTS, Hofmann Catering ab SJ 2013/14 </t>
  </si>
  <si>
    <t>Bonuscard-Statistik Schulmittagessen</t>
  </si>
  <si>
    <t>GS Birkach (offene GTS)</t>
  </si>
  <si>
    <t>bislang Schule in Eigenregie, seit SJ 2013/14 Schülerhaus, Robin Cook</t>
  </si>
  <si>
    <t>bislang Schule in Eigenregie, seit SJ 2013/14 Schülerhaus, Apetito Catering</t>
  </si>
  <si>
    <t>bislang Schule in Eigenregie, seit SJ 2013/14 GTS, Apetito Catering</t>
  </si>
  <si>
    <t>bislang Schule in Eigenregie, seit SJ 2013/14 GTS, Michaelschmittgastro</t>
  </si>
  <si>
    <t>1-Euro-Essen in Prozent der           Bonuscard-Inhaber</t>
  </si>
  <si>
    <t>Essensorganisation / Caterer</t>
  </si>
  <si>
    <t>Anlage 1 zur GRDrs. 1061/2013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</si>
</sst>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00"/>
    <numFmt numFmtId="177" formatCode="00"/>
    <numFmt numFmtId="178" formatCode="[$-407]dddd\,\ d\.\ mmmm\ yyyy"/>
    <numFmt numFmtId="179" formatCode="#,##0.00\ _€"/>
    <numFmt numFmtId="180" formatCode="#,##0.00\ &quot;€&quot;"/>
    <numFmt numFmtId="181" formatCode="#,##0\ &quot;€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u val="single"/>
      <sz val="30"/>
      <name val="Arial"/>
      <family val="2"/>
    </font>
    <font>
      <b/>
      <sz val="30"/>
      <name val="Frutiger 45 Light"/>
      <family val="2"/>
    </font>
    <font>
      <sz val="30"/>
      <name val="Frutiger 45 Light"/>
      <family val="2"/>
    </font>
    <font>
      <b/>
      <u val="single"/>
      <sz val="30"/>
      <name val="Frutiger 45 Light"/>
      <family val="2"/>
    </font>
    <font>
      <sz val="32"/>
      <name val="Frutiger 45 Light"/>
      <family val="2"/>
    </font>
    <font>
      <b/>
      <sz val="32"/>
      <name val="Frutiger 45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6">
    <xf numFmtId="0" fontId="0" fillId="0" borderId="0" xfId="0" applyAlignment="1">
      <alignment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10" fontId="13" fillId="0" borderId="10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0" fontId="14" fillId="33" borderId="16" xfId="0" applyFont="1" applyFill="1" applyBorder="1" applyAlignment="1">
      <alignment vertical="center"/>
    </xf>
    <xf numFmtId="1" fontId="14" fillId="33" borderId="16" xfId="0" applyNumberFormat="1" applyFont="1" applyFill="1" applyBorder="1" applyAlignment="1">
      <alignment horizontal="center" vertical="center" wrapText="1"/>
    </xf>
    <xf numFmtId="1" fontId="14" fillId="33" borderId="17" xfId="0" applyNumberFormat="1" applyFont="1" applyFill="1" applyBorder="1" applyAlignment="1">
      <alignment horizontal="center" vertical="center" wrapText="1"/>
    </xf>
    <xf numFmtId="10" fontId="14" fillId="33" borderId="16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center"/>
    </xf>
    <xf numFmtId="1" fontId="14" fillId="34" borderId="18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10" fontId="14" fillId="34" borderId="18" xfId="0" applyNumberFormat="1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0" fontId="14" fillId="0" borderId="18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left" vertical="center"/>
    </xf>
    <xf numFmtId="1" fontId="14" fillId="35" borderId="18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10" fontId="14" fillId="35" borderId="18" xfId="0" applyNumberFormat="1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1" fontId="14" fillId="36" borderId="18" xfId="0" applyNumberFormat="1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10" fontId="14" fillId="36" borderId="18" xfId="0" applyNumberFormat="1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1" fontId="14" fillId="37" borderId="18" xfId="0" applyNumberFormat="1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1" fontId="14" fillId="37" borderId="18" xfId="0" applyNumberFormat="1" applyFont="1" applyFill="1" applyBorder="1" applyAlignment="1">
      <alignment horizontal="center" vertical="center" wrapText="1"/>
    </xf>
    <xf numFmtId="10" fontId="14" fillId="37" borderId="18" xfId="0" applyNumberFormat="1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left" vertical="center"/>
    </xf>
    <xf numFmtId="1" fontId="14" fillId="0" borderId="18" xfId="0" applyNumberFormat="1" applyFont="1" applyFill="1" applyBorder="1" applyAlignment="1">
      <alignment horizontal="center" vertical="center" wrapText="1"/>
    </xf>
    <xf numFmtId="1" fontId="14" fillId="35" borderId="18" xfId="0" applyNumberFormat="1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left" vertical="center"/>
    </xf>
    <xf numFmtId="1" fontId="14" fillId="38" borderId="18" xfId="0" applyNumberFormat="1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 vertical="center"/>
    </xf>
    <xf numFmtId="1" fontId="14" fillId="38" borderId="18" xfId="0" applyNumberFormat="1" applyFont="1" applyFill="1" applyBorder="1" applyAlignment="1">
      <alignment horizontal="center" vertical="center" wrapText="1"/>
    </xf>
    <xf numFmtId="10" fontId="14" fillId="38" borderId="18" xfId="0" applyNumberFormat="1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left" vertical="center"/>
    </xf>
    <xf numFmtId="1" fontId="14" fillId="36" borderId="18" xfId="0" applyNumberFormat="1" applyFont="1" applyFill="1" applyBorder="1" applyAlignment="1">
      <alignment horizontal="center" vertical="center" wrapText="1"/>
    </xf>
    <xf numFmtId="0" fontId="14" fillId="38" borderId="19" xfId="0" applyFont="1" applyFill="1" applyBorder="1" applyAlignment="1">
      <alignment horizontal="left" vertical="center" wrapText="1"/>
    </xf>
    <xf numFmtId="1" fontId="14" fillId="34" borderId="18" xfId="0" applyNumberFormat="1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left" vertical="center" wrapText="1"/>
    </xf>
    <xf numFmtId="0" fontId="14" fillId="38" borderId="11" xfId="0" applyFont="1" applyFill="1" applyBorder="1" applyAlignment="1">
      <alignment horizontal="left" vertical="center" wrapText="1"/>
    </xf>
    <xf numFmtId="0" fontId="14" fillId="36" borderId="19" xfId="0" applyFont="1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 wrapText="1"/>
    </xf>
    <xf numFmtId="0" fontId="14" fillId="38" borderId="20" xfId="0" applyFont="1" applyFill="1" applyBorder="1" applyAlignment="1">
      <alignment horizontal="left" vertical="center"/>
    </xf>
    <xf numFmtId="1" fontId="14" fillId="38" borderId="21" xfId="0" applyNumberFormat="1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10" fontId="14" fillId="38" borderId="21" xfId="0" applyNumberFormat="1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left" vertical="center"/>
    </xf>
    <xf numFmtId="0" fontId="14" fillId="36" borderId="12" xfId="0" applyFont="1" applyFill="1" applyBorder="1" applyAlignment="1">
      <alignment horizontal="left" vertical="center"/>
    </xf>
    <xf numFmtId="1" fontId="14" fillId="36" borderId="13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10" fontId="14" fillId="36" borderId="13" xfId="0" applyNumberFormat="1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left" vertical="center"/>
    </xf>
    <xf numFmtId="0" fontId="14" fillId="38" borderId="24" xfId="0" applyFont="1" applyFill="1" applyBorder="1" applyAlignment="1">
      <alignment horizontal="left" vertical="center"/>
    </xf>
    <xf numFmtId="1" fontId="14" fillId="38" borderId="25" xfId="0" applyNumberFormat="1" applyFont="1" applyFill="1" applyBorder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10" fontId="14" fillId="38" borderId="25" xfId="0" applyNumberFormat="1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left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10" fontId="14" fillId="34" borderId="10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left" vertical="center" wrapText="1"/>
    </xf>
    <xf numFmtId="0" fontId="14" fillId="38" borderId="14" xfId="0" applyFont="1" applyFill="1" applyBorder="1" applyAlignment="1">
      <alignment horizontal="left" vertical="center"/>
    </xf>
    <xf numFmtId="1" fontId="14" fillId="38" borderId="10" xfId="0" applyNumberFormat="1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10" fontId="14" fillId="38" borderId="10" xfId="0" applyNumberFormat="1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horizontal="left" vertical="center" wrapText="1"/>
    </xf>
    <xf numFmtId="1" fontId="14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35" borderId="19" xfId="0" applyFont="1" applyFill="1" applyBorder="1" applyAlignment="1">
      <alignment horizontal="left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39" borderId="0" xfId="0" applyFont="1" applyFill="1" applyBorder="1" applyAlignment="1">
      <alignment horizontal="left" vertical="center"/>
    </xf>
    <xf numFmtId="10" fontId="14" fillId="0" borderId="0" xfId="0" applyNumberFormat="1" applyFont="1" applyBorder="1" applyAlignment="1">
      <alignment horizontal="center" vertical="center"/>
    </xf>
    <xf numFmtId="0" fontId="14" fillId="39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35" borderId="0" xfId="0" applyFont="1" applyFill="1" applyBorder="1" applyAlignment="1">
      <alignment horizontal="left" vertical="center" wrapText="1"/>
    </xf>
    <xf numFmtId="180" fontId="14" fillId="0" borderId="0" xfId="0" applyNumberFormat="1" applyFont="1" applyBorder="1" applyAlignment="1">
      <alignment horizontal="center" vertical="center"/>
    </xf>
    <xf numFmtId="0" fontId="14" fillId="37" borderId="0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40" zoomScaleNormal="25" zoomScaleSheetLayoutView="40" zoomScalePageLayoutView="50" workbookViewId="0" topLeftCell="A1">
      <selection activeCell="G1" sqref="G1"/>
    </sheetView>
  </sheetViews>
  <sheetFormatPr defaultColWidth="11.421875" defaultRowHeight="12.75"/>
  <cols>
    <col min="1" max="1" width="108.8515625" style="6" customWidth="1"/>
    <col min="2" max="2" width="53.140625" style="1" customWidth="1"/>
    <col min="3" max="3" width="55.421875" style="2" customWidth="1"/>
    <col min="4" max="4" width="56.140625" style="2" customWidth="1"/>
    <col min="5" max="5" width="54.00390625" style="3" customWidth="1"/>
    <col min="6" max="6" width="55.28125" style="4" customWidth="1"/>
    <col min="7" max="7" width="130.28125" style="5" customWidth="1"/>
    <col min="8" max="16384" width="11.421875" style="6" customWidth="1"/>
  </cols>
  <sheetData>
    <row r="1" spans="1:7" ht="41.25">
      <c r="A1" s="36" t="s">
        <v>0</v>
      </c>
      <c r="G1" s="145" t="s">
        <v>193</v>
      </c>
    </row>
    <row r="2" spans="1:7" ht="41.25">
      <c r="A2" s="36" t="s">
        <v>1</v>
      </c>
      <c r="G2" s="37"/>
    </row>
    <row r="3" ht="109.5" customHeight="1"/>
    <row r="4" spans="1:7" ht="54.75" customHeight="1">
      <c r="A4" s="42" t="s">
        <v>185</v>
      </c>
      <c r="G4" s="43" t="s">
        <v>102</v>
      </c>
    </row>
    <row r="5" spans="1:7" ht="109.5" customHeight="1" thickBot="1">
      <c r="A5" s="42"/>
      <c r="G5" s="43"/>
    </row>
    <row r="6" spans="1:7" ht="135.75" customHeight="1" thickBot="1">
      <c r="A6" s="44" t="s">
        <v>2</v>
      </c>
      <c r="B6" s="45" t="s">
        <v>110</v>
      </c>
      <c r="C6" s="45" t="s">
        <v>109</v>
      </c>
      <c r="D6" s="46" t="s">
        <v>111</v>
      </c>
      <c r="E6" s="45" t="s">
        <v>49</v>
      </c>
      <c r="F6" s="47" t="s">
        <v>191</v>
      </c>
      <c r="G6" s="48" t="s">
        <v>192</v>
      </c>
    </row>
    <row r="7" spans="1:7" s="16" customFormat="1" ht="109.5" customHeight="1">
      <c r="A7" s="38" t="s">
        <v>173</v>
      </c>
      <c r="B7" s="24"/>
      <c r="C7" s="25"/>
      <c r="D7" s="25"/>
      <c r="E7" s="39"/>
      <c r="F7" s="40"/>
      <c r="G7" s="41"/>
    </row>
    <row r="8" spans="1:7" ht="109.5" customHeight="1">
      <c r="A8" s="53" t="s">
        <v>66</v>
      </c>
      <c r="B8" s="54">
        <v>251</v>
      </c>
      <c r="C8" s="55">
        <v>35</v>
      </c>
      <c r="D8" s="55">
        <v>80</v>
      </c>
      <c r="E8" s="54">
        <v>21</v>
      </c>
      <c r="F8" s="56">
        <f>E8/C8</f>
        <v>0.6</v>
      </c>
      <c r="G8" s="57" t="s">
        <v>175</v>
      </c>
    </row>
    <row r="9" spans="1:7" ht="9.75" customHeight="1">
      <c r="A9" s="58"/>
      <c r="B9" s="59"/>
      <c r="C9" s="60"/>
      <c r="D9" s="60"/>
      <c r="E9" s="59"/>
      <c r="F9" s="61"/>
      <c r="G9" s="62"/>
    </row>
    <row r="10" spans="1:7" ht="109.5" customHeight="1">
      <c r="A10" s="63" t="s">
        <v>141</v>
      </c>
      <c r="B10" s="64">
        <v>268</v>
      </c>
      <c r="C10" s="65">
        <v>91</v>
      </c>
      <c r="D10" s="65">
        <v>150</v>
      </c>
      <c r="E10" s="64">
        <v>81</v>
      </c>
      <c r="F10" s="66">
        <f>E10/C10</f>
        <v>0.8901098901098901</v>
      </c>
      <c r="G10" s="67" t="s">
        <v>122</v>
      </c>
    </row>
    <row r="11" spans="1:7" ht="9.75" customHeight="1">
      <c r="A11" s="58"/>
      <c r="B11" s="59"/>
      <c r="C11" s="60"/>
      <c r="D11" s="60"/>
      <c r="E11" s="59"/>
      <c r="F11" s="61"/>
      <c r="G11" s="68"/>
    </row>
    <row r="12" spans="1:7" ht="109.5" customHeight="1">
      <c r="A12" s="63" t="s">
        <v>186</v>
      </c>
      <c r="B12" s="64">
        <v>238</v>
      </c>
      <c r="C12" s="65">
        <v>47</v>
      </c>
      <c r="D12" s="65">
        <v>140</v>
      </c>
      <c r="E12" s="64">
        <v>50</v>
      </c>
      <c r="F12" s="66">
        <f>E12/C12</f>
        <v>1.0638297872340425</v>
      </c>
      <c r="G12" s="67" t="s">
        <v>184</v>
      </c>
    </row>
    <row r="13" spans="1:7" ht="9.75" customHeight="1">
      <c r="A13" s="58"/>
      <c r="B13" s="59"/>
      <c r="C13" s="60"/>
      <c r="D13" s="60"/>
      <c r="E13" s="59"/>
      <c r="F13" s="61"/>
      <c r="G13" s="68"/>
    </row>
    <row r="14" spans="1:7" ht="109.5" customHeight="1">
      <c r="A14" s="69" t="s">
        <v>46</v>
      </c>
      <c r="B14" s="70">
        <v>169</v>
      </c>
      <c r="C14" s="71">
        <v>50</v>
      </c>
      <c r="D14" s="71">
        <v>30</v>
      </c>
      <c r="E14" s="70">
        <v>11</v>
      </c>
      <c r="F14" s="72">
        <f>E14/C14</f>
        <v>0.22</v>
      </c>
      <c r="G14" s="73" t="s">
        <v>52</v>
      </c>
    </row>
    <row r="15" spans="1:7" ht="9.75" customHeight="1">
      <c r="A15" s="58"/>
      <c r="B15" s="59"/>
      <c r="C15" s="60"/>
      <c r="D15" s="60"/>
      <c r="E15" s="59"/>
      <c r="F15" s="61"/>
      <c r="G15" s="68"/>
    </row>
    <row r="16" spans="1:7" ht="109.5" customHeight="1">
      <c r="A16" s="63" t="s">
        <v>89</v>
      </c>
      <c r="B16" s="64">
        <v>260</v>
      </c>
      <c r="C16" s="65">
        <v>184</v>
      </c>
      <c r="D16" s="65">
        <v>200</v>
      </c>
      <c r="E16" s="64">
        <v>160</v>
      </c>
      <c r="F16" s="66">
        <f>E16/C16</f>
        <v>0.8695652173913043</v>
      </c>
      <c r="G16" s="67" t="s">
        <v>120</v>
      </c>
    </row>
    <row r="17" spans="1:7" ht="9.75" customHeight="1">
      <c r="A17" s="58"/>
      <c r="B17" s="59"/>
      <c r="C17" s="60"/>
      <c r="D17" s="60"/>
      <c r="E17" s="59"/>
      <c r="F17" s="61"/>
      <c r="G17" s="68"/>
    </row>
    <row r="18" spans="1:7" ht="109.5" customHeight="1">
      <c r="A18" s="69" t="s">
        <v>74</v>
      </c>
      <c r="B18" s="70">
        <v>138</v>
      </c>
      <c r="C18" s="71">
        <v>45</v>
      </c>
      <c r="D18" s="71">
        <v>24</v>
      </c>
      <c r="E18" s="70">
        <v>12</v>
      </c>
      <c r="F18" s="72">
        <f>E18/C18</f>
        <v>0.26666666666666666</v>
      </c>
      <c r="G18" s="73" t="s">
        <v>50</v>
      </c>
    </row>
    <row r="19" spans="1:7" s="7" customFormat="1" ht="9.75" customHeight="1">
      <c r="A19" s="58"/>
      <c r="B19" s="59"/>
      <c r="C19" s="60"/>
      <c r="D19" s="60"/>
      <c r="E19" s="59"/>
      <c r="F19" s="61"/>
      <c r="G19" s="68"/>
    </row>
    <row r="20" spans="1:7" ht="109.5" customHeight="1">
      <c r="A20" s="74" t="s">
        <v>3</v>
      </c>
      <c r="B20" s="75">
        <v>191</v>
      </c>
      <c r="C20" s="76">
        <v>35</v>
      </c>
      <c r="D20" s="76" t="s">
        <v>160</v>
      </c>
      <c r="E20" s="77" t="s">
        <v>112</v>
      </c>
      <c r="F20" s="78"/>
      <c r="G20" s="79" t="s">
        <v>53</v>
      </c>
    </row>
    <row r="21" spans="1:7" ht="9.75" customHeight="1">
      <c r="A21" s="58"/>
      <c r="B21" s="59"/>
      <c r="C21" s="60"/>
      <c r="D21" s="60"/>
      <c r="E21" s="80"/>
      <c r="F21" s="61"/>
      <c r="G21" s="68"/>
    </row>
    <row r="22" spans="1:7" ht="109.5" customHeight="1">
      <c r="A22" s="74" t="s">
        <v>4</v>
      </c>
      <c r="B22" s="75">
        <v>194</v>
      </c>
      <c r="C22" s="76">
        <v>12</v>
      </c>
      <c r="D22" s="76" t="s">
        <v>160</v>
      </c>
      <c r="E22" s="77" t="s">
        <v>112</v>
      </c>
      <c r="F22" s="78"/>
      <c r="G22" s="79" t="s">
        <v>53</v>
      </c>
    </row>
    <row r="23" spans="1:7" ht="9.75" customHeight="1">
      <c r="A23" s="58"/>
      <c r="B23" s="59"/>
      <c r="C23" s="60"/>
      <c r="D23" s="60"/>
      <c r="E23" s="80"/>
      <c r="F23" s="61"/>
      <c r="G23" s="68"/>
    </row>
    <row r="24" spans="1:7" ht="109.5" customHeight="1">
      <c r="A24" s="74" t="s">
        <v>142</v>
      </c>
      <c r="B24" s="75">
        <v>265</v>
      </c>
      <c r="C24" s="76">
        <v>118</v>
      </c>
      <c r="D24" s="76" t="s">
        <v>160</v>
      </c>
      <c r="E24" s="77" t="s">
        <v>112</v>
      </c>
      <c r="F24" s="78"/>
      <c r="G24" s="79" t="s">
        <v>53</v>
      </c>
    </row>
    <row r="25" spans="1:7" s="7" customFormat="1" ht="9.75" customHeight="1">
      <c r="A25" s="58"/>
      <c r="B25" s="59"/>
      <c r="C25" s="60"/>
      <c r="D25" s="60"/>
      <c r="E25" s="80"/>
      <c r="F25" s="61"/>
      <c r="G25" s="68"/>
    </row>
    <row r="26" spans="1:7" ht="109.5" customHeight="1">
      <c r="A26" s="74" t="s">
        <v>5</v>
      </c>
      <c r="B26" s="75">
        <v>272</v>
      </c>
      <c r="C26" s="76">
        <v>40</v>
      </c>
      <c r="D26" s="76" t="s">
        <v>160</v>
      </c>
      <c r="E26" s="77" t="s">
        <v>112</v>
      </c>
      <c r="F26" s="78"/>
      <c r="G26" s="79" t="s">
        <v>53</v>
      </c>
    </row>
    <row r="27" spans="1:7" ht="9.75" customHeight="1">
      <c r="A27" s="58"/>
      <c r="B27" s="59"/>
      <c r="C27" s="60"/>
      <c r="D27" s="60"/>
      <c r="E27" s="80"/>
      <c r="F27" s="61"/>
      <c r="G27" s="68"/>
    </row>
    <row r="28" spans="1:7" ht="109.5" customHeight="1">
      <c r="A28" s="69" t="s">
        <v>143</v>
      </c>
      <c r="B28" s="70">
        <v>157</v>
      </c>
      <c r="C28" s="71">
        <v>24</v>
      </c>
      <c r="D28" s="71">
        <v>70</v>
      </c>
      <c r="E28" s="70">
        <v>17</v>
      </c>
      <c r="F28" s="72">
        <f>E28/C28</f>
        <v>0.7083333333333334</v>
      </c>
      <c r="G28" s="73" t="s">
        <v>54</v>
      </c>
    </row>
    <row r="29" spans="1:7" ht="9.75" customHeight="1">
      <c r="A29" s="58"/>
      <c r="B29" s="59"/>
      <c r="C29" s="60"/>
      <c r="D29" s="60"/>
      <c r="E29" s="59"/>
      <c r="F29" s="61"/>
      <c r="G29" s="68"/>
    </row>
    <row r="30" spans="1:7" ht="109.5" customHeight="1">
      <c r="A30" s="74" t="s">
        <v>75</v>
      </c>
      <c r="B30" s="75">
        <v>258</v>
      </c>
      <c r="C30" s="76">
        <v>63</v>
      </c>
      <c r="D30" s="76">
        <v>27</v>
      </c>
      <c r="E30" s="77" t="s">
        <v>112</v>
      </c>
      <c r="F30" s="78"/>
      <c r="G30" s="79" t="s">
        <v>105</v>
      </c>
    </row>
    <row r="31" spans="1:7" ht="9.75" customHeight="1">
      <c r="A31" s="58"/>
      <c r="B31" s="59"/>
      <c r="C31" s="60"/>
      <c r="D31" s="60"/>
      <c r="E31" s="80"/>
      <c r="F31" s="61"/>
      <c r="G31" s="68"/>
    </row>
    <row r="32" spans="1:7" ht="109.5" customHeight="1">
      <c r="A32" s="69" t="s">
        <v>144</v>
      </c>
      <c r="B32" s="70">
        <v>334</v>
      </c>
      <c r="C32" s="71">
        <v>33</v>
      </c>
      <c r="D32" s="71">
        <f>173+55</f>
        <v>228</v>
      </c>
      <c r="E32" s="70">
        <v>19</v>
      </c>
      <c r="F32" s="72">
        <f>E32/C32</f>
        <v>0.5757575757575758</v>
      </c>
      <c r="G32" s="73" t="s">
        <v>50</v>
      </c>
    </row>
    <row r="33" spans="1:7" ht="9.75" customHeight="1">
      <c r="A33" s="58"/>
      <c r="B33" s="59"/>
      <c r="C33" s="60"/>
      <c r="D33" s="60"/>
      <c r="E33" s="59"/>
      <c r="F33" s="61"/>
      <c r="G33" s="68"/>
    </row>
    <row r="34" spans="1:7" ht="109.5" customHeight="1">
      <c r="A34" s="74" t="s">
        <v>6</v>
      </c>
      <c r="B34" s="75">
        <v>181</v>
      </c>
      <c r="C34" s="76">
        <v>62</v>
      </c>
      <c r="D34" s="76" t="s">
        <v>160</v>
      </c>
      <c r="E34" s="77" t="s">
        <v>112</v>
      </c>
      <c r="F34" s="78"/>
      <c r="G34" s="79" t="s">
        <v>53</v>
      </c>
    </row>
    <row r="35" spans="1:7" ht="9.75" customHeight="1">
      <c r="A35" s="58"/>
      <c r="B35" s="59"/>
      <c r="C35" s="60"/>
      <c r="D35" s="60"/>
      <c r="E35" s="80"/>
      <c r="F35" s="61"/>
      <c r="G35" s="68"/>
    </row>
    <row r="36" spans="1:7" ht="109.5" customHeight="1">
      <c r="A36" s="63" t="s">
        <v>67</v>
      </c>
      <c r="B36" s="64">
        <v>157</v>
      </c>
      <c r="C36" s="65">
        <v>24</v>
      </c>
      <c r="D36" s="65">
        <v>63</v>
      </c>
      <c r="E36" s="81" t="s">
        <v>112</v>
      </c>
      <c r="F36" s="66"/>
      <c r="G36" s="67" t="s">
        <v>119</v>
      </c>
    </row>
    <row r="37" spans="1:7" ht="9.75" customHeight="1">
      <c r="A37" s="82"/>
      <c r="B37" s="83"/>
      <c r="C37" s="84"/>
      <c r="D37" s="84"/>
      <c r="E37" s="85"/>
      <c r="F37" s="86"/>
      <c r="G37" s="87"/>
    </row>
    <row r="38" spans="1:7" ht="109.5" customHeight="1">
      <c r="A38" s="63" t="s">
        <v>68</v>
      </c>
      <c r="B38" s="64">
        <v>196</v>
      </c>
      <c r="C38" s="65">
        <v>64</v>
      </c>
      <c r="D38" s="65">
        <v>105</v>
      </c>
      <c r="E38" s="81">
        <v>8</v>
      </c>
      <c r="F38" s="66">
        <v>0.125</v>
      </c>
      <c r="G38" s="67" t="s">
        <v>119</v>
      </c>
    </row>
    <row r="39" spans="1:7" ht="9.75" customHeight="1">
      <c r="A39" s="82"/>
      <c r="B39" s="83"/>
      <c r="C39" s="84"/>
      <c r="D39" s="84"/>
      <c r="E39" s="85"/>
      <c r="F39" s="86"/>
      <c r="G39" s="87"/>
    </row>
    <row r="40" spans="1:7" ht="109.5" customHeight="1">
      <c r="A40" s="69" t="s">
        <v>76</v>
      </c>
      <c r="B40" s="70">
        <v>165</v>
      </c>
      <c r="C40" s="71">
        <v>40</v>
      </c>
      <c r="D40" s="71">
        <v>75</v>
      </c>
      <c r="E40" s="70">
        <v>24</v>
      </c>
      <c r="F40" s="72">
        <f>E40/C40</f>
        <v>0.6</v>
      </c>
      <c r="G40" s="73" t="s">
        <v>50</v>
      </c>
    </row>
    <row r="41" spans="1:7" ht="9.75" customHeight="1">
      <c r="A41" s="82"/>
      <c r="B41" s="83"/>
      <c r="C41" s="84"/>
      <c r="D41" s="84"/>
      <c r="E41" s="83"/>
      <c r="F41" s="86"/>
      <c r="G41" s="87"/>
    </row>
    <row r="42" spans="1:7" ht="109.5" customHeight="1">
      <c r="A42" s="74" t="s">
        <v>7</v>
      </c>
      <c r="B42" s="75">
        <v>418</v>
      </c>
      <c r="C42" s="76">
        <v>171</v>
      </c>
      <c r="D42" s="76" t="s">
        <v>160</v>
      </c>
      <c r="E42" s="77" t="s">
        <v>112</v>
      </c>
      <c r="F42" s="78"/>
      <c r="G42" s="79" t="s">
        <v>53</v>
      </c>
    </row>
    <row r="43" spans="1:7" ht="9.75" customHeight="1">
      <c r="A43" s="82"/>
      <c r="B43" s="83"/>
      <c r="C43" s="84"/>
      <c r="D43" s="84"/>
      <c r="E43" s="85"/>
      <c r="F43" s="86"/>
      <c r="G43" s="87"/>
    </row>
    <row r="44" spans="1:7" ht="109.5" customHeight="1">
      <c r="A44" s="69" t="s">
        <v>77</v>
      </c>
      <c r="B44" s="70">
        <v>73</v>
      </c>
      <c r="C44" s="71">
        <v>15</v>
      </c>
      <c r="D44" s="71">
        <v>18</v>
      </c>
      <c r="E44" s="88">
        <v>5</v>
      </c>
      <c r="F44" s="72">
        <f>E44/C44</f>
        <v>0.3333333333333333</v>
      </c>
      <c r="G44" s="73" t="s">
        <v>50</v>
      </c>
    </row>
    <row r="45" spans="1:7" ht="9.75" customHeight="1">
      <c r="A45" s="82"/>
      <c r="B45" s="83"/>
      <c r="C45" s="84"/>
      <c r="D45" s="84"/>
      <c r="E45" s="85"/>
      <c r="F45" s="86"/>
      <c r="G45" s="87"/>
    </row>
    <row r="46" spans="1:7" ht="109.5" customHeight="1">
      <c r="A46" s="69" t="s">
        <v>78</v>
      </c>
      <c r="B46" s="70">
        <v>217</v>
      </c>
      <c r="C46" s="71">
        <v>10</v>
      </c>
      <c r="D46" s="71">
        <v>70</v>
      </c>
      <c r="E46" s="70">
        <v>2</v>
      </c>
      <c r="F46" s="72">
        <f>E46/C46</f>
        <v>0.2</v>
      </c>
      <c r="G46" s="73" t="s">
        <v>50</v>
      </c>
    </row>
    <row r="47" spans="1:7" ht="9.75" customHeight="1">
      <c r="A47" s="82"/>
      <c r="B47" s="83"/>
      <c r="C47" s="84"/>
      <c r="D47" s="84"/>
      <c r="E47" s="83"/>
      <c r="F47" s="86"/>
      <c r="G47" s="87"/>
    </row>
    <row r="48" spans="1:7" ht="109.5" customHeight="1">
      <c r="A48" s="69" t="s">
        <v>145</v>
      </c>
      <c r="B48" s="70">
        <v>121</v>
      </c>
      <c r="C48" s="71">
        <v>24</v>
      </c>
      <c r="D48" s="71">
        <v>59</v>
      </c>
      <c r="E48" s="70">
        <v>16</v>
      </c>
      <c r="F48" s="72">
        <f>E48/C48</f>
        <v>0.6666666666666666</v>
      </c>
      <c r="G48" s="73" t="s">
        <v>50</v>
      </c>
    </row>
    <row r="49" spans="1:7" ht="9.75" customHeight="1">
      <c r="A49" s="82"/>
      <c r="B49" s="83"/>
      <c r="C49" s="84"/>
      <c r="D49" s="84"/>
      <c r="E49" s="83"/>
      <c r="F49" s="86"/>
      <c r="G49" s="87"/>
    </row>
    <row r="50" spans="1:7" ht="109.5" customHeight="1">
      <c r="A50" s="63" t="s">
        <v>90</v>
      </c>
      <c r="B50" s="64">
        <v>202</v>
      </c>
      <c r="C50" s="65">
        <v>110</v>
      </c>
      <c r="D50" s="65">
        <v>100</v>
      </c>
      <c r="E50" s="64">
        <v>94</v>
      </c>
      <c r="F50" s="66">
        <f>E50/C50</f>
        <v>0.8545454545454545</v>
      </c>
      <c r="G50" s="67" t="s">
        <v>55</v>
      </c>
    </row>
    <row r="51" spans="1:7" ht="9.75" customHeight="1">
      <c r="A51" s="82"/>
      <c r="B51" s="83"/>
      <c r="C51" s="84"/>
      <c r="D51" s="84"/>
      <c r="E51" s="83"/>
      <c r="F51" s="86"/>
      <c r="G51" s="87"/>
    </row>
    <row r="52" spans="1:7" ht="109.5" customHeight="1">
      <c r="A52" s="53" t="s">
        <v>69</v>
      </c>
      <c r="B52" s="54">
        <v>90</v>
      </c>
      <c r="C52" s="55">
        <v>12</v>
      </c>
      <c r="D52" s="55">
        <v>66</v>
      </c>
      <c r="E52" s="54">
        <v>5</v>
      </c>
      <c r="F52" s="56">
        <f>E52/C52</f>
        <v>0.4166666666666667</v>
      </c>
      <c r="G52" s="57" t="s">
        <v>187</v>
      </c>
    </row>
    <row r="53" spans="1:7" ht="9.75" customHeight="1">
      <c r="A53" s="82"/>
      <c r="B53" s="83"/>
      <c r="C53" s="84"/>
      <c r="D53" s="84"/>
      <c r="E53" s="83"/>
      <c r="F53" s="86"/>
      <c r="G53" s="89"/>
    </row>
    <row r="54" spans="1:7" ht="109.5" customHeight="1">
      <c r="A54" s="53" t="s">
        <v>146</v>
      </c>
      <c r="B54" s="54">
        <v>159</v>
      </c>
      <c r="C54" s="55">
        <v>62</v>
      </c>
      <c r="D54" s="55">
        <v>60</v>
      </c>
      <c r="E54" s="54">
        <v>25</v>
      </c>
      <c r="F54" s="56">
        <f>E54/C54</f>
        <v>0.4032258064516129</v>
      </c>
      <c r="G54" s="57" t="s">
        <v>174</v>
      </c>
    </row>
    <row r="55" spans="1:7" ht="9.75" customHeight="1">
      <c r="A55" s="82"/>
      <c r="B55" s="83"/>
      <c r="C55" s="84"/>
      <c r="D55" s="84"/>
      <c r="E55" s="83"/>
      <c r="F55" s="86"/>
      <c r="G55" s="89"/>
    </row>
    <row r="56" spans="1:7" ht="109.5" customHeight="1">
      <c r="A56" s="53" t="s">
        <v>70</v>
      </c>
      <c r="B56" s="54">
        <v>345</v>
      </c>
      <c r="C56" s="55">
        <v>40</v>
      </c>
      <c r="D56" s="55">
        <v>70</v>
      </c>
      <c r="E56" s="54">
        <v>11</v>
      </c>
      <c r="F56" s="56">
        <f>E56/C56</f>
        <v>0.275</v>
      </c>
      <c r="G56" s="57" t="s">
        <v>188</v>
      </c>
    </row>
    <row r="57" spans="1:7" ht="9.75" customHeight="1">
      <c r="A57" s="82"/>
      <c r="B57" s="83"/>
      <c r="C57" s="84"/>
      <c r="D57" s="84"/>
      <c r="E57" s="83"/>
      <c r="F57" s="86"/>
      <c r="G57" s="89"/>
    </row>
    <row r="58" spans="1:7" ht="109.5" customHeight="1">
      <c r="A58" s="69" t="s">
        <v>79</v>
      </c>
      <c r="B58" s="70">
        <v>172</v>
      </c>
      <c r="C58" s="71">
        <v>34</v>
      </c>
      <c r="D58" s="71">
        <v>60</v>
      </c>
      <c r="E58" s="70">
        <v>33</v>
      </c>
      <c r="F58" s="72">
        <f>E58/C58</f>
        <v>0.9705882352941176</v>
      </c>
      <c r="G58" s="73" t="s">
        <v>50</v>
      </c>
    </row>
    <row r="59" spans="1:7" ht="9.75" customHeight="1">
      <c r="A59" s="82"/>
      <c r="B59" s="83"/>
      <c r="C59" s="84"/>
      <c r="D59" s="84"/>
      <c r="E59" s="83"/>
      <c r="F59" s="86"/>
      <c r="G59" s="87"/>
    </row>
    <row r="60" spans="1:7" ht="109.5" customHeight="1">
      <c r="A60" s="53" t="s">
        <v>71</v>
      </c>
      <c r="B60" s="54">
        <v>249</v>
      </c>
      <c r="C60" s="55">
        <v>125</v>
      </c>
      <c r="D60" s="55">
        <v>120</v>
      </c>
      <c r="E60" s="90" t="s">
        <v>112</v>
      </c>
      <c r="F60" s="56"/>
      <c r="G60" s="57" t="s">
        <v>176</v>
      </c>
    </row>
    <row r="61" spans="1:7" ht="9.75" customHeight="1">
      <c r="A61" s="58"/>
      <c r="B61" s="59"/>
      <c r="C61" s="60"/>
      <c r="D61" s="60"/>
      <c r="E61" s="80"/>
      <c r="F61" s="61"/>
      <c r="G61" s="62"/>
    </row>
    <row r="62" spans="1:7" ht="109.5" customHeight="1">
      <c r="A62" s="63" t="s">
        <v>147</v>
      </c>
      <c r="B62" s="64">
        <v>285</v>
      </c>
      <c r="C62" s="65">
        <v>110</v>
      </c>
      <c r="D62" s="65"/>
      <c r="E62" s="81" t="s">
        <v>112</v>
      </c>
      <c r="F62" s="66"/>
      <c r="G62" s="67" t="s">
        <v>119</v>
      </c>
    </row>
    <row r="63" spans="1:7" ht="9.75" customHeight="1">
      <c r="A63" s="82"/>
      <c r="B63" s="83"/>
      <c r="C63" s="84"/>
      <c r="D63" s="84"/>
      <c r="E63" s="85"/>
      <c r="F63" s="86"/>
      <c r="G63" s="87"/>
    </row>
    <row r="64" spans="1:7" ht="109.5" customHeight="1">
      <c r="A64" s="63" t="s">
        <v>72</v>
      </c>
      <c r="B64" s="64">
        <v>293</v>
      </c>
      <c r="C64" s="65">
        <v>67</v>
      </c>
      <c r="D64" s="65">
        <v>200</v>
      </c>
      <c r="E64" s="64">
        <v>31</v>
      </c>
      <c r="F64" s="66">
        <f>E64/C64</f>
        <v>0.4626865671641791</v>
      </c>
      <c r="G64" s="67" t="s">
        <v>56</v>
      </c>
    </row>
    <row r="65" spans="1:7" ht="9.75" customHeight="1">
      <c r="A65" s="82"/>
      <c r="B65" s="83"/>
      <c r="C65" s="84"/>
      <c r="D65" s="84"/>
      <c r="E65" s="83"/>
      <c r="F65" s="86"/>
      <c r="G65" s="87"/>
    </row>
    <row r="66" spans="1:7" ht="109.5" customHeight="1">
      <c r="A66" s="69" t="s">
        <v>80</v>
      </c>
      <c r="B66" s="70">
        <v>359</v>
      </c>
      <c r="C66" s="71">
        <v>136</v>
      </c>
      <c r="D66" s="71">
        <v>20</v>
      </c>
      <c r="E66" s="70">
        <v>12</v>
      </c>
      <c r="F66" s="72">
        <f>E66/C66</f>
        <v>0.08823529411764706</v>
      </c>
      <c r="G66" s="73" t="s">
        <v>50</v>
      </c>
    </row>
    <row r="67" spans="1:7" ht="9.75" customHeight="1">
      <c r="A67" s="82"/>
      <c r="B67" s="83"/>
      <c r="C67" s="84"/>
      <c r="D67" s="84"/>
      <c r="E67" s="83"/>
      <c r="F67" s="86"/>
      <c r="G67" s="87"/>
    </row>
    <row r="68" spans="1:7" ht="109.5" customHeight="1">
      <c r="A68" s="69" t="s">
        <v>81</v>
      </c>
      <c r="B68" s="70">
        <v>205</v>
      </c>
      <c r="C68" s="71">
        <v>26</v>
      </c>
      <c r="D68" s="71">
        <v>80</v>
      </c>
      <c r="E68" s="70">
        <v>26</v>
      </c>
      <c r="F68" s="72">
        <f>E68/C68</f>
        <v>1</v>
      </c>
      <c r="G68" s="73" t="s">
        <v>50</v>
      </c>
    </row>
    <row r="69" spans="1:7" ht="9.75" customHeight="1">
      <c r="A69" s="82"/>
      <c r="B69" s="83"/>
      <c r="C69" s="84"/>
      <c r="D69" s="84"/>
      <c r="E69" s="83"/>
      <c r="F69" s="86"/>
      <c r="G69" s="87"/>
    </row>
    <row r="70" spans="1:7" ht="109.5" customHeight="1">
      <c r="A70" s="74" t="s">
        <v>82</v>
      </c>
      <c r="B70" s="75">
        <v>233</v>
      </c>
      <c r="C70" s="76">
        <v>53</v>
      </c>
      <c r="D70" s="91" t="s">
        <v>107</v>
      </c>
      <c r="E70" s="77" t="s">
        <v>112</v>
      </c>
      <c r="F70" s="78"/>
      <c r="G70" s="92" t="s">
        <v>177</v>
      </c>
    </row>
    <row r="71" spans="1:7" ht="9.75" customHeight="1">
      <c r="A71" s="58"/>
      <c r="B71" s="59"/>
      <c r="C71" s="60"/>
      <c r="D71" s="93"/>
      <c r="E71" s="80"/>
      <c r="F71" s="61"/>
      <c r="G71" s="62"/>
    </row>
    <row r="72" spans="1:7" ht="109.5" customHeight="1">
      <c r="A72" s="63" t="s">
        <v>73</v>
      </c>
      <c r="B72" s="64">
        <v>265</v>
      </c>
      <c r="C72" s="65">
        <v>130</v>
      </c>
      <c r="D72" s="65">
        <v>147</v>
      </c>
      <c r="E72" s="81">
        <v>49</v>
      </c>
      <c r="F72" s="66">
        <f>E72/C72</f>
        <v>0.3769230769230769</v>
      </c>
      <c r="G72" s="67" t="s">
        <v>178</v>
      </c>
    </row>
    <row r="73" spans="1:7" ht="9.75" customHeight="1">
      <c r="A73" s="82"/>
      <c r="B73" s="83"/>
      <c r="C73" s="84"/>
      <c r="D73" s="84"/>
      <c r="E73" s="85"/>
      <c r="F73" s="86"/>
      <c r="G73" s="87"/>
    </row>
    <row r="74" spans="1:7" ht="109.5" customHeight="1">
      <c r="A74" s="63" t="s">
        <v>148</v>
      </c>
      <c r="B74" s="64">
        <v>397</v>
      </c>
      <c r="C74" s="65">
        <v>158</v>
      </c>
      <c r="D74" s="65">
        <v>150</v>
      </c>
      <c r="E74" s="64">
        <v>95</v>
      </c>
      <c r="F74" s="66">
        <f>E74/C74</f>
        <v>0.6012658227848101</v>
      </c>
      <c r="G74" s="67" t="s">
        <v>115</v>
      </c>
    </row>
    <row r="75" spans="1:7" ht="9.75" customHeight="1">
      <c r="A75" s="82"/>
      <c r="B75" s="83"/>
      <c r="C75" s="84"/>
      <c r="D75" s="84"/>
      <c r="E75" s="83"/>
      <c r="F75" s="86"/>
      <c r="G75" s="87"/>
    </row>
    <row r="76" spans="1:7" ht="109.5" customHeight="1">
      <c r="A76" s="94" t="s">
        <v>149</v>
      </c>
      <c r="B76" s="70">
        <v>501</v>
      </c>
      <c r="C76" s="71">
        <v>31</v>
      </c>
      <c r="D76" s="71">
        <v>130</v>
      </c>
      <c r="E76" s="70">
        <v>5</v>
      </c>
      <c r="F76" s="72">
        <f>E76/C76</f>
        <v>0.16129032258064516</v>
      </c>
      <c r="G76" s="73" t="s">
        <v>50</v>
      </c>
    </row>
    <row r="77" spans="1:7" ht="9.75" customHeight="1">
      <c r="A77" s="95"/>
      <c r="B77" s="83"/>
      <c r="C77" s="84"/>
      <c r="D77" s="84"/>
      <c r="E77" s="83"/>
      <c r="F77" s="86"/>
      <c r="G77" s="87"/>
    </row>
    <row r="78" spans="1:7" ht="109.5" customHeight="1">
      <c r="A78" s="74" t="s">
        <v>8</v>
      </c>
      <c r="B78" s="75">
        <v>470</v>
      </c>
      <c r="C78" s="76">
        <v>147</v>
      </c>
      <c r="D78" s="76" t="s">
        <v>140</v>
      </c>
      <c r="E78" s="77" t="s">
        <v>112</v>
      </c>
      <c r="F78" s="78"/>
      <c r="G78" s="79" t="s">
        <v>53</v>
      </c>
    </row>
    <row r="79" spans="1:7" ht="9.75" customHeight="1">
      <c r="A79" s="82"/>
      <c r="B79" s="83"/>
      <c r="C79" s="84"/>
      <c r="D79" s="84"/>
      <c r="E79" s="85"/>
      <c r="F79" s="86"/>
      <c r="G79" s="87"/>
    </row>
    <row r="80" spans="1:7" ht="109.5" customHeight="1">
      <c r="A80" s="69" t="s">
        <v>83</v>
      </c>
      <c r="B80" s="70">
        <v>175</v>
      </c>
      <c r="C80" s="71">
        <v>39</v>
      </c>
      <c r="D80" s="71">
        <v>22</v>
      </c>
      <c r="E80" s="70">
        <v>18</v>
      </c>
      <c r="F80" s="72">
        <f>E80/C80</f>
        <v>0.46153846153846156</v>
      </c>
      <c r="G80" s="73" t="s">
        <v>50</v>
      </c>
    </row>
    <row r="81" spans="1:7" ht="9.75" customHeight="1">
      <c r="A81" s="82"/>
      <c r="B81" s="83"/>
      <c r="C81" s="84"/>
      <c r="D81" s="84"/>
      <c r="E81" s="83"/>
      <c r="F81" s="86"/>
      <c r="G81" s="87"/>
    </row>
    <row r="82" spans="1:7" ht="109.5" customHeight="1">
      <c r="A82" s="69" t="s">
        <v>84</v>
      </c>
      <c r="B82" s="70">
        <v>123</v>
      </c>
      <c r="C82" s="71">
        <v>28</v>
      </c>
      <c r="D82" s="71">
        <v>20</v>
      </c>
      <c r="E82" s="70">
        <v>12</v>
      </c>
      <c r="F82" s="72">
        <f>E82/C82</f>
        <v>0.42857142857142855</v>
      </c>
      <c r="G82" s="73" t="s">
        <v>50</v>
      </c>
    </row>
    <row r="83" spans="1:7" ht="9.75" customHeight="1">
      <c r="A83" s="82"/>
      <c r="B83" s="83"/>
      <c r="C83" s="84"/>
      <c r="D83" s="84"/>
      <c r="E83" s="83"/>
      <c r="F83" s="86"/>
      <c r="G83" s="87"/>
    </row>
    <row r="84" spans="1:7" ht="109.5" customHeight="1">
      <c r="A84" s="69" t="s">
        <v>150</v>
      </c>
      <c r="B84" s="70">
        <v>145</v>
      </c>
      <c r="C84" s="71">
        <v>19</v>
      </c>
      <c r="D84" s="71">
        <v>35</v>
      </c>
      <c r="E84" s="70">
        <v>3</v>
      </c>
      <c r="F84" s="72">
        <f>E84/C84</f>
        <v>0.15789473684210525</v>
      </c>
      <c r="G84" s="73" t="s">
        <v>50</v>
      </c>
    </row>
    <row r="85" spans="1:7" ht="9.75" customHeight="1">
      <c r="A85" s="82"/>
      <c r="B85" s="83"/>
      <c r="C85" s="84"/>
      <c r="D85" s="84"/>
      <c r="E85" s="83"/>
      <c r="F85" s="86"/>
      <c r="G85" s="87"/>
    </row>
    <row r="86" spans="1:7" ht="109.5" customHeight="1">
      <c r="A86" s="69" t="s">
        <v>85</v>
      </c>
      <c r="B86" s="70">
        <v>427</v>
      </c>
      <c r="C86" s="71">
        <v>101</v>
      </c>
      <c r="D86" s="71">
        <v>130</v>
      </c>
      <c r="E86" s="70">
        <v>25</v>
      </c>
      <c r="F86" s="72">
        <f>E86/C86</f>
        <v>0.24752475247524752</v>
      </c>
      <c r="G86" s="73" t="s">
        <v>51</v>
      </c>
    </row>
    <row r="87" spans="1:7" ht="9.75" customHeight="1">
      <c r="A87" s="82"/>
      <c r="B87" s="83"/>
      <c r="C87" s="84"/>
      <c r="D87" s="84"/>
      <c r="E87" s="83"/>
      <c r="F87" s="86"/>
      <c r="G87" s="87"/>
    </row>
    <row r="88" spans="1:7" ht="109.5" customHeight="1">
      <c r="A88" s="69" t="s">
        <v>10</v>
      </c>
      <c r="B88" s="70">
        <v>199</v>
      </c>
      <c r="C88" s="71">
        <v>41</v>
      </c>
      <c r="D88" s="71" t="s">
        <v>140</v>
      </c>
      <c r="E88" s="88" t="s">
        <v>112</v>
      </c>
      <c r="F88" s="72"/>
      <c r="G88" s="96" t="s">
        <v>104</v>
      </c>
    </row>
    <row r="89" spans="1:7" ht="9.75" customHeight="1">
      <c r="A89" s="82"/>
      <c r="B89" s="83"/>
      <c r="C89" s="84"/>
      <c r="D89" s="84"/>
      <c r="E89" s="85"/>
      <c r="F89" s="86"/>
      <c r="G89" s="89"/>
    </row>
    <row r="90" spans="1:7" ht="109.5" customHeight="1">
      <c r="A90" s="63" t="s">
        <v>139</v>
      </c>
      <c r="B90" s="64">
        <v>268</v>
      </c>
      <c r="C90" s="65">
        <v>123</v>
      </c>
      <c r="D90" s="65">
        <v>120</v>
      </c>
      <c r="E90" s="64">
        <v>60</v>
      </c>
      <c r="F90" s="66">
        <f>E90/C90</f>
        <v>0.4878048780487805</v>
      </c>
      <c r="G90" s="67" t="s">
        <v>115</v>
      </c>
    </row>
    <row r="91" spans="1:7" ht="9.75" customHeight="1">
      <c r="A91" s="82"/>
      <c r="B91" s="83"/>
      <c r="C91" s="84"/>
      <c r="D91" s="84"/>
      <c r="E91" s="83"/>
      <c r="F91" s="86"/>
      <c r="G91" s="87"/>
    </row>
    <row r="92" spans="1:7" ht="109.5" customHeight="1">
      <c r="A92" s="69" t="s">
        <v>86</v>
      </c>
      <c r="B92" s="70">
        <v>144</v>
      </c>
      <c r="C92" s="71">
        <v>15</v>
      </c>
      <c r="D92" s="71">
        <v>50</v>
      </c>
      <c r="E92" s="70">
        <v>8</v>
      </c>
      <c r="F92" s="72">
        <f>E92/C92</f>
        <v>0.5333333333333333</v>
      </c>
      <c r="G92" s="73" t="s">
        <v>50</v>
      </c>
    </row>
    <row r="93" spans="1:8" ht="9.75" customHeight="1">
      <c r="A93" s="58"/>
      <c r="B93" s="59"/>
      <c r="C93" s="60"/>
      <c r="D93" s="60"/>
      <c r="E93" s="59"/>
      <c r="F93" s="61"/>
      <c r="G93" s="68"/>
      <c r="H93" s="7"/>
    </row>
    <row r="94" spans="1:8" ht="109.5" customHeight="1">
      <c r="A94" s="28" t="s">
        <v>129</v>
      </c>
      <c r="B94" s="59"/>
      <c r="C94" s="60"/>
      <c r="D94" s="60"/>
      <c r="E94" s="59"/>
      <c r="F94" s="61"/>
      <c r="G94" s="68"/>
      <c r="H94" s="7"/>
    </row>
    <row r="95" spans="1:7" ht="109.5" customHeight="1">
      <c r="A95" s="53" t="s">
        <v>127</v>
      </c>
      <c r="B95" s="54">
        <v>447</v>
      </c>
      <c r="C95" s="55">
        <v>210</v>
      </c>
      <c r="D95" s="55">
        <v>80</v>
      </c>
      <c r="E95" s="54">
        <v>22</v>
      </c>
      <c r="F95" s="56">
        <f>E95/C95</f>
        <v>0.10476190476190476</v>
      </c>
      <c r="G95" s="57" t="s">
        <v>125</v>
      </c>
    </row>
    <row r="96" spans="1:7" ht="9.75" customHeight="1">
      <c r="A96" s="82"/>
      <c r="B96" s="83"/>
      <c r="C96" s="84"/>
      <c r="D96" s="84"/>
      <c r="E96" s="83"/>
      <c r="F96" s="86"/>
      <c r="G96" s="89"/>
    </row>
    <row r="97" spans="1:7" ht="109.5" customHeight="1">
      <c r="A97" s="63" t="s">
        <v>91</v>
      </c>
      <c r="B97" s="64">
        <v>275</v>
      </c>
      <c r="C97" s="65">
        <v>85</v>
      </c>
      <c r="D97" s="65">
        <v>80</v>
      </c>
      <c r="E97" s="64">
        <v>18</v>
      </c>
      <c r="F97" s="66">
        <f>E97/C97</f>
        <v>0.21176470588235294</v>
      </c>
      <c r="G97" s="67" t="s">
        <v>118</v>
      </c>
    </row>
    <row r="98" spans="1:7" ht="9.75" customHeight="1">
      <c r="A98" s="82"/>
      <c r="B98" s="83"/>
      <c r="C98" s="84"/>
      <c r="D98" s="84"/>
      <c r="E98" s="83"/>
      <c r="F98" s="86"/>
      <c r="G98" s="87"/>
    </row>
    <row r="99" spans="1:7" ht="109.5" customHeight="1">
      <c r="A99" s="63" t="s">
        <v>128</v>
      </c>
      <c r="B99" s="64">
        <v>513</v>
      </c>
      <c r="C99" s="65">
        <v>190</v>
      </c>
      <c r="D99" s="65">
        <v>90</v>
      </c>
      <c r="E99" s="64" t="s">
        <v>62</v>
      </c>
      <c r="F99" s="66">
        <f>30/168</f>
        <v>0.17857142857142858</v>
      </c>
      <c r="G99" s="67" t="s">
        <v>55</v>
      </c>
    </row>
    <row r="100" spans="1:7" ht="9.75" customHeight="1">
      <c r="A100" s="58"/>
      <c r="B100" s="59"/>
      <c r="C100" s="60"/>
      <c r="D100" s="60"/>
      <c r="E100" s="59"/>
      <c r="F100" s="61"/>
      <c r="G100" s="68"/>
    </row>
    <row r="101" spans="1:7" ht="109.5" customHeight="1">
      <c r="A101" s="63" t="s">
        <v>126</v>
      </c>
      <c r="B101" s="64">
        <v>316</v>
      </c>
      <c r="C101" s="65">
        <v>136</v>
      </c>
      <c r="D101" s="65" t="s">
        <v>140</v>
      </c>
      <c r="E101" s="64"/>
      <c r="F101" s="66"/>
      <c r="G101" s="67" t="s">
        <v>120</v>
      </c>
    </row>
    <row r="102" spans="1:7" ht="9.75" customHeight="1">
      <c r="A102" s="82"/>
      <c r="B102" s="83"/>
      <c r="C102" s="84"/>
      <c r="D102" s="84"/>
      <c r="E102" s="83"/>
      <c r="F102" s="86"/>
      <c r="G102" s="87"/>
    </row>
    <row r="103" spans="1:7" ht="109.5" customHeight="1">
      <c r="A103" s="63" t="s">
        <v>92</v>
      </c>
      <c r="B103" s="64">
        <v>236</v>
      </c>
      <c r="C103" s="65">
        <v>106</v>
      </c>
      <c r="D103" s="65">
        <v>125</v>
      </c>
      <c r="E103" s="64">
        <v>86</v>
      </c>
      <c r="F103" s="66">
        <f>E103/C103</f>
        <v>0.8113207547169812</v>
      </c>
      <c r="G103" s="67" t="s">
        <v>116</v>
      </c>
    </row>
    <row r="104" spans="1:7" ht="9.75" customHeight="1">
      <c r="A104" s="82"/>
      <c r="B104" s="83"/>
      <c r="C104" s="84"/>
      <c r="D104" s="84"/>
      <c r="E104" s="83"/>
      <c r="F104" s="86"/>
      <c r="G104" s="87"/>
    </row>
    <row r="105" spans="1:7" ht="109.5" customHeight="1">
      <c r="A105" s="63" t="s">
        <v>130</v>
      </c>
      <c r="B105" s="64">
        <v>220</v>
      </c>
      <c r="C105" s="65">
        <v>90</v>
      </c>
      <c r="D105" s="65">
        <v>55</v>
      </c>
      <c r="E105" s="64">
        <v>79</v>
      </c>
      <c r="F105" s="66">
        <f>E105/C105</f>
        <v>0.8777777777777778</v>
      </c>
      <c r="G105" s="67" t="s">
        <v>116</v>
      </c>
    </row>
    <row r="106" spans="1:7" ht="9.75" customHeight="1">
      <c r="A106" s="82"/>
      <c r="B106" s="83"/>
      <c r="C106" s="84"/>
      <c r="D106" s="84"/>
      <c r="E106" s="83"/>
      <c r="F106" s="86"/>
      <c r="G106" s="87"/>
    </row>
    <row r="107" spans="1:7" ht="109.5" customHeight="1">
      <c r="A107" s="53" t="s">
        <v>93</v>
      </c>
      <c r="B107" s="54">
        <v>361</v>
      </c>
      <c r="C107" s="55">
        <v>33</v>
      </c>
      <c r="D107" s="97" t="s">
        <v>106</v>
      </c>
      <c r="E107" s="54">
        <v>6</v>
      </c>
      <c r="F107" s="56">
        <f>E107/C107</f>
        <v>0.18181818181818182</v>
      </c>
      <c r="G107" s="57" t="s">
        <v>124</v>
      </c>
    </row>
    <row r="108" spans="1:7" ht="9.75" customHeight="1">
      <c r="A108" s="82"/>
      <c r="B108" s="83"/>
      <c r="C108" s="84"/>
      <c r="D108" s="98"/>
      <c r="E108" s="83"/>
      <c r="F108" s="86"/>
      <c r="G108" s="89"/>
    </row>
    <row r="109" spans="1:7" ht="109.5" customHeight="1">
      <c r="A109" s="63" t="s">
        <v>131</v>
      </c>
      <c r="B109" s="64">
        <v>272</v>
      </c>
      <c r="C109" s="65">
        <v>130</v>
      </c>
      <c r="D109" s="65" t="s">
        <v>140</v>
      </c>
      <c r="E109" s="64">
        <v>38</v>
      </c>
      <c r="F109" s="66">
        <f>E109/C109</f>
        <v>0.2923076923076923</v>
      </c>
      <c r="G109" s="67" t="s">
        <v>123</v>
      </c>
    </row>
    <row r="110" spans="1:7" ht="9.75" customHeight="1">
      <c r="A110" s="82"/>
      <c r="B110" s="83"/>
      <c r="C110" s="84"/>
      <c r="D110" s="84"/>
      <c r="E110" s="83"/>
      <c r="F110" s="86"/>
      <c r="G110" s="87"/>
    </row>
    <row r="111" spans="1:7" ht="109.5" customHeight="1">
      <c r="A111" s="63" t="s">
        <v>161</v>
      </c>
      <c r="B111" s="64">
        <v>345</v>
      </c>
      <c r="C111" s="65">
        <v>159</v>
      </c>
      <c r="D111" s="65">
        <v>120</v>
      </c>
      <c r="E111" s="64">
        <v>101</v>
      </c>
      <c r="F111" s="66">
        <f>E111/C111</f>
        <v>0.6352201257861635</v>
      </c>
      <c r="G111" s="67" t="s">
        <v>122</v>
      </c>
    </row>
    <row r="112" spans="1:7" ht="9.75" customHeight="1">
      <c r="A112" s="82"/>
      <c r="B112" s="83"/>
      <c r="C112" s="84"/>
      <c r="D112" s="84"/>
      <c r="E112" s="83"/>
      <c r="F112" s="86"/>
      <c r="G112" s="87"/>
    </row>
    <row r="113" spans="1:7" ht="109.5" customHeight="1">
      <c r="A113" s="53" t="s">
        <v>94</v>
      </c>
      <c r="B113" s="54">
        <v>389</v>
      </c>
      <c r="C113" s="55">
        <v>157</v>
      </c>
      <c r="D113" s="55">
        <v>50</v>
      </c>
      <c r="E113" s="54">
        <v>17</v>
      </c>
      <c r="F113" s="56">
        <f>E113/C113</f>
        <v>0.10828025477707007</v>
      </c>
      <c r="G113" s="57" t="s">
        <v>121</v>
      </c>
    </row>
    <row r="114" spans="1:7" ht="9.75" customHeight="1">
      <c r="A114" s="58"/>
      <c r="B114" s="59"/>
      <c r="C114" s="60"/>
      <c r="D114" s="60"/>
      <c r="E114" s="59"/>
      <c r="F114" s="61"/>
      <c r="G114" s="62"/>
    </row>
    <row r="115" spans="1:7" ht="109.5" customHeight="1">
      <c r="A115" s="69" t="s">
        <v>162</v>
      </c>
      <c r="B115" s="70">
        <v>303</v>
      </c>
      <c r="C115" s="71">
        <v>106</v>
      </c>
      <c r="D115" s="71">
        <v>45</v>
      </c>
      <c r="E115" s="70">
        <v>18</v>
      </c>
      <c r="F115" s="72">
        <f>E115/C115</f>
        <v>0.16981132075471697</v>
      </c>
      <c r="G115" s="73" t="s">
        <v>50</v>
      </c>
    </row>
    <row r="116" spans="1:7" ht="9.75" customHeight="1">
      <c r="A116" s="82"/>
      <c r="B116" s="83"/>
      <c r="C116" s="84"/>
      <c r="D116" s="84"/>
      <c r="E116" s="83"/>
      <c r="F116" s="86"/>
      <c r="G116" s="87"/>
    </row>
    <row r="117" spans="1:7" ht="109.5" customHeight="1">
      <c r="A117" s="63" t="s">
        <v>95</v>
      </c>
      <c r="B117" s="64">
        <v>315</v>
      </c>
      <c r="C117" s="65">
        <v>128</v>
      </c>
      <c r="D117" s="65">
        <v>80</v>
      </c>
      <c r="E117" s="64">
        <v>70</v>
      </c>
      <c r="F117" s="66">
        <f>E117/C117</f>
        <v>0.546875</v>
      </c>
      <c r="G117" s="67" t="s">
        <v>120</v>
      </c>
    </row>
    <row r="118" spans="1:7" ht="9.75" customHeight="1">
      <c r="A118" s="82"/>
      <c r="B118" s="83"/>
      <c r="C118" s="84"/>
      <c r="D118" s="84"/>
      <c r="E118" s="83"/>
      <c r="F118" s="86"/>
      <c r="G118" s="87"/>
    </row>
    <row r="119" spans="1:7" ht="109.5" customHeight="1">
      <c r="A119" s="53" t="s">
        <v>132</v>
      </c>
      <c r="B119" s="54">
        <v>379</v>
      </c>
      <c r="C119" s="55">
        <v>163</v>
      </c>
      <c r="D119" s="55">
        <v>40</v>
      </c>
      <c r="E119" s="54">
        <v>9</v>
      </c>
      <c r="F119" s="56">
        <f>E119/C119</f>
        <v>0.05521472392638037</v>
      </c>
      <c r="G119" s="57" t="s">
        <v>189</v>
      </c>
    </row>
    <row r="120" spans="1:7" ht="9.75" customHeight="1">
      <c r="A120" s="82"/>
      <c r="B120" s="83"/>
      <c r="C120" s="84"/>
      <c r="D120" s="84"/>
      <c r="E120" s="83"/>
      <c r="F120" s="86"/>
      <c r="G120" s="57"/>
    </row>
    <row r="121" spans="1:7" ht="109.5" customHeight="1">
      <c r="A121" s="63" t="s">
        <v>133</v>
      </c>
      <c r="B121" s="64">
        <v>309</v>
      </c>
      <c r="C121" s="65">
        <v>146</v>
      </c>
      <c r="D121" s="65">
        <v>150</v>
      </c>
      <c r="E121" s="64">
        <v>124</v>
      </c>
      <c r="F121" s="66">
        <f>E121/C121</f>
        <v>0.8493150684931506</v>
      </c>
      <c r="G121" s="67" t="s">
        <v>115</v>
      </c>
    </row>
    <row r="122" spans="1:7" ht="9.75" customHeight="1">
      <c r="A122" s="82"/>
      <c r="B122" s="83"/>
      <c r="C122" s="84"/>
      <c r="D122" s="84"/>
      <c r="E122" s="83"/>
      <c r="F122" s="86"/>
      <c r="G122" s="87"/>
    </row>
    <row r="123" spans="1:7" ht="109.5" customHeight="1">
      <c r="A123" s="53" t="s">
        <v>136</v>
      </c>
      <c r="B123" s="54">
        <v>422</v>
      </c>
      <c r="C123" s="55">
        <v>98</v>
      </c>
      <c r="D123" s="55" t="s">
        <v>63</v>
      </c>
      <c r="E123" s="54">
        <v>60</v>
      </c>
      <c r="F123" s="56">
        <f>E123/C123</f>
        <v>0.6122448979591837</v>
      </c>
      <c r="G123" s="99" t="s">
        <v>134</v>
      </c>
    </row>
    <row r="124" spans="1:7" ht="9.75" customHeight="1">
      <c r="A124" s="82"/>
      <c r="B124" s="83"/>
      <c r="C124" s="84"/>
      <c r="D124" s="84"/>
      <c r="E124" s="83"/>
      <c r="F124" s="86"/>
      <c r="G124" s="87"/>
    </row>
    <row r="125" spans="1:7" ht="109.5" customHeight="1">
      <c r="A125" s="63" t="s">
        <v>151</v>
      </c>
      <c r="B125" s="64">
        <v>471</v>
      </c>
      <c r="C125" s="65">
        <v>76</v>
      </c>
      <c r="D125" s="65">
        <v>101</v>
      </c>
      <c r="E125" s="64">
        <v>17</v>
      </c>
      <c r="F125" s="66">
        <f>E125/C125</f>
        <v>0.2236842105263158</v>
      </c>
      <c r="G125" s="67" t="s">
        <v>119</v>
      </c>
    </row>
    <row r="126" spans="1:7" ht="9.75" customHeight="1">
      <c r="A126" s="82"/>
      <c r="B126" s="83"/>
      <c r="C126" s="84"/>
      <c r="D126" s="84"/>
      <c r="E126" s="83"/>
      <c r="F126" s="86"/>
      <c r="G126" s="87"/>
    </row>
    <row r="127" spans="1:7" ht="109.5" customHeight="1">
      <c r="A127" s="63" t="s">
        <v>135</v>
      </c>
      <c r="B127" s="64">
        <v>377</v>
      </c>
      <c r="C127" s="65">
        <v>153</v>
      </c>
      <c r="D127" s="65" t="s">
        <v>140</v>
      </c>
      <c r="E127" s="64">
        <v>90</v>
      </c>
      <c r="F127" s="66">
        <f>E127/C127</f>
        <v>0.5882352941176471</v>
      </c>
      <c r="G127" s="67" t="s">
        <v>120</v>
      </c>
    </row>
    <row r="128" spans="1:7" ht="9.75" customHeight="1">
      <c r="A128" s="82"/>
      <c r="B128" s="83"/>
      <c r="C128" s="84"/>
      <c r="D128" s="84"/>
      <c r="E128" s="83"/>
      <c r="F128" s="86"/>
      <c r="G128" s="87"/>
    </row>
    <row r="129" spans="1:7" ht="109.5" customHeight="1">
      <c r="A129" s="63" t="s">
        <v>163</v>
      </c>
      <c r="B129" s="64">
        <v>500</v>
      </c>
      <c r="C129" s="65">
        <v>230</v>
      </c>
      <c r="D129" s="65" t="s">
        <v>103</v>
      </c>
      <c r="E129" s="64">
        <v>89</v>
      </c>
      <c r="F129" s="66">
        <f>E129/C129</f>
        <v>0.3869565217391304</v>
      </c>
      <c r="G129" s="67" t="s">
        <v>120</v>
      </c>
    </row>
    <row r="130" spans="1:7" ht="9.75" customHeight="1">
      <c r="A130" s="82"/>
      <c r="B130" s="83"/>
      <c r="C130" s="84"/>
      <c r="D130" s="84"/>
      <c r="E130" s="83"/>
      <c r="F130" s="86"/>
      <c r="G130" s="87"/>
    </row>
    <row r="131" spans="1:7" ht="109.5" customHeight="1">
      <c r="A131" s="63" t="s">
        <v>96</v>
      </c>
      <c r="B131" s="64">
        <v>518</v>
      </c>
      <c r="C131" s="65">
        <v>76</v>
      </c>
      <c r="D131" s="65">
        <v>70</v>
      </c>
      <c r="E131" s="64">
        <v>24</v>
      </c>
      <c r="F131" s="66">
        <f>E131/C131</f>
        <v>0.3157894736842105</v>
      </c>
      <c r="G131" s="67" t="s">
        <v>179</v>
      </c>
    </row>
    <row r="132" spans="1:7" ht="9.75" customHeight="1">
      <c r="A132" s="82"/>
      <c r="B132" s="83"/>
      <c r="C132" s="84"/>
      <c r="D132" s="84"/>
      <c r="E132" s="83"/>
      <c r="F132" s="86"/>
      <c r="G132" s="87"/>
    </row>
    <row r="133" spans="1:7" ht="109.5" customHeight="1">
      <c r="A133" s="100" t="s">
        <v>152</v>
      </c>
      <c r="B133" s="54">
        <v>422</v>
      </c>
      <c r="C133" s="55">
        <v>113</v>
      </c>
      <c r="D133" s="55">
        <v>40</v>
      </c>
      <c r="E133" s="54">
        <v>36</v>
      </c>
      <c r="F133" s="56">
        <f>E133/C133</f>
        <v>0.3185840707964602</v>
      </c>
      <c r="G133" s="57" t="s">
        <v>180</v>
      </c>
    </row>
    <row r="134" spans="1:7" ht="9.75" customHeight="1">
      <c r="A134" s="95"/>
      <c r="B134" s="83"/>
      <c r="C134" s="84"/>
      <c r="D134" s="84"/>
      <c r="E134" s="83"/>
      <c r="F134" s="86"/>
      <c r="G134" s="89"/>
    </row>
    <row r="135" spans="1:7" ht="109.5" customHeight="1">
      <c r="A135" s="63" t="s">
        <v>97</v>
      </c>
      <c r="B135" s="64">
        <v>197</v>
      </c>
      <c r="C135" s="65">
        <v>137</v>
      </c>
      <c r="D135" s="65">
        <v>80</v>
      </c>
      <c r="E135" s="64">
        <v>59</v>
      </c>
      <c r="F135" s="66">
        <f>E135/C135</f>
        <v>0.4306569343065693</v>
      </c>
      <c r="G135" s="67" t="s">
        <v>117</v>
      </c>
    </row>
    <row r="136" spans="1:7" ht="9.75" customHeight="1">
      <c r="A136" s="101"/>
      <c r="B136" s="102"/>
      <c r="C136" s="103"/>
      <c r="D136" s="103"/>
      <c r="E136" s="102"/>
      <c r="F136" s="104"/>
      <c r="G136" s="105"/>
    </row>
    <row r="137" spans="1:7" ht="109.5" customHeight="1">
      <c r="A137" s="106" t="s">
        <v>87</v>
      </c>
      <c r="B137" s="107">
        <v>244</v>
      </c>
      <c r="C137" s="108">
        <v>105</v>
      </c>
      <c r="D137" s="108">
        <v>49</v>
      </c>
      <c r="E137" s="107">
        <v>8</v>
      </c>
      <c r="F137" s="109">
        <f>E137/C137</f>
        <v>0.0761904761904762</v>
      </c>
      <c r="G137" s="110" t="s">
        <v>50</v>
      </c>
    </row>
    <row r="138" spans="1:7" ht="9.75" customHeight="1">
      <c r="A138" s="111"/>
      <c r="B138" s="112"/>
      <c r="C138" s="113"/>
      <c r="D138" s="113"/>
      <c r="E138" s="112"/>
      <c r="F138" s="114"/>
      <c r="G138" s="115"/>
    </row>
    <row r="139" spans="1:7" ht="109.5" customHeight="1">
      <c r="A139" s="116" t="s">
        <v>98</v>
      </c>
      <c r="B139" s="117">
        <v>348</v>
      </c>
      <c r="C139" s="118">
        <v>57</v>
      </c>
      <c r="D139" s="118">
        <v>100</v>
      </c>
      <c r="E139" s="117">
        <v>28</v>
      </c>
      <c r="F139" s="119">
        <f aca="true" t="shared" si="0" ref="F139:F155">E139/C139</f>
        <v>0.49122807017543857</v>
      </c>
      <c r="G139" s="120" t="s">
        <v>187</v>
      </c>
    </row>
    <row r="140" spans="1:7" ht="9.75" customHeight="1">
      <c r="A140" s="121"/>
      <c r="B140" s="122"/>
      <c r="C140" s="123"/>
      <c r="D140" s="123"/>
      <c r="E140" s="122"/>
      <c r="F140" s="124"/>
      <c r="G140" s="125"/>
    </row>
    <row r="141" spans="1:7" ht="109.5" customHeight="1">
      <c r="A141" s="63" t="s">
        <v>99</v>
      </c>
      <c r="B141" s="64">
        <v>164</v>
      </c>
      <c r="C141" s="65">
        <v>182</v>
      </c>
      <c r="D141" s="65">
        <v>100</v>
      </c>
      <c r="E141" s="64">
        <v>49</v>
      </c>
      <c r="F141" s="66">
        <f t="shared" si="0"/>
        <v>0.2692307692307692</v>
      </c>
      <c r="G141" s="67" t="s">
        <v>116</v>
      </c>
    </row>
    <row r="142" spans="1:7" ht="9.75" customHeight="1">
      <c r="A142" s="82"/>
      <c r="B142" s="83"/>
      <c r="C142" s="84"/>
      <c r="D142" s="84"/>
      <c r="E142" s="83"/>
      <c r="F142" s="86"/>
      <c r="G142" s="87"/>
    </row>
    <row r="143" spans="1:7" ht="109.5" customHeight="1">
      <c r="A143" s="63" t="s">
        <v>137</v>
      </c>
      <c r="B143" s="64">
        <v>427</v>
      </c>
      <c r="C143" s="65">
        <v>135</v>
      </c>
      <c r="D143" s="65" t="s">
        <v>64</v>
      </c>
      <c r="E143" s="64">
        <v>108</v>
      </c>
      <c r="F143" s="66">
        <f t="shared" si="0"/>
        <v>0.8</v>
      </c>
      <c r="G143" s="67" t="s">
        <v>115</v>
      </c>
    </row>
    <row r="144" spans="1:7" ht="9.75" customHeight="1">
      <c r="A144" s="82"/>
      <c r="B144" s="83"/>
      <c r="C144" s="84"/>
      <c r="D144" s="84"/>
      <c r="E144" s="83"/>
      <c r="F144" s="86"/>
      <c r="G144" s="87"/>
    </row>
    <row r="145" spans="1:7" ht="109.5" customHeight="1">
      <c r="A145" s="69" t="s">
        <v>164</v>
      </c>
      <c r="B145" s="70">
        <v>387</v>
      </c>
      <c r="C145" s="71">
        <v>98</v>
      </c>
      <c r="D145" s="71">
        <v>34</v>
      </c>
      <c r="E145" s="70">
        <v>9</v>
      </c>
      <c r="F145" s="72">
        <f t="shared" si="0"/>
        <v>0.09183673469387756</v>
      </c>
      <c r="G145" s="73" t="s">
        <v>50</v>
      </c>
    </row>
    <row r="146" spans="1:7" ht="9.75" customHeight="1">
      <c r="A146" s="82"/>
      <c r="B146" s="83"/>
      <c r="C146" s="84"/>
      <c r="D146" s="84"/>
      <c r="E146" s="83"/>
      <c r="F146" s="86"/>
      <c r="G146" s="87"/>
    </row>
    <row r="147" spans="1:7" ht="109.5" customHeight="1">
      <c r="A147" s="53" t="s">
        <v>100</v>
      </c>
      <c r="B147" s="54">
        <v>316</v>
      </c>
      <c r="C147" s="55">
        <v>105</v>
      </c>
      <c r="D147" s="55" t="s">
        <v>65</v>
      </c>
      <c r="E147" s="54">
        <v>36</v>
      </c>
      <c r="F147" s="56">
        <f t="shared" si="0"/>
        <v>0.34285714285714286</v>
      </c>
      <c r="G147" s="57" t="s">
        <v>188</v>
      </c>
    </row>
    <row r="148" spans="1:7" ht="9.75" customHeight="1">
      <c r="A148" s="82"/>
      <c r="B148" s="83"/>
      <c r="C148" s="84"/>
      <c r="D148" s="84"/>
      <c r="E148" s="83"/>
      <c r="F148" s="86"/>
      <c r="G148" s="89"/>
    </row>
    <row r="149" spans="1:7" ht="109.5" customHeight="1">
      <c r="A149" s="63" t="s">
        <v>101</v>
      </c>
      <c r="B149" s="64">
        <v>331</v>
      </c>
      <c r="C149" s="65">
        <v>121</v>
      </c>
      <c r="D149" s="65">
        <v>100</v>
      </c>
      <c r="E149" s="64">
        <v>68</v>
      </c>
      <c r="F149" s="66">
        <f t="shared" si="0"/>
        <v>0.5619834710743802</v>
      </c>
      <c r="G149" s="67" t="s">
        <v>55</v>
      </c>
    </row>
    <row r="150" spans="1:7" ht="9.75" customHeight="1">
      <c r="A150" s="82"/>
      <c r="B150" s="83"/>
      <c r="C150" s="84"/>
      <c r="D150" s="84"/>
      <c r="E150" s="83"/>
      <c r="F150" s="86"/>
      <c r="G150" s="87"/>
    </row>
    <row r="151" spans="1:7" ht="109.5" customHeight="1">
      <c r="A151" s="69" t="s">
        <v>9</v>
      </c>
      <c r="B151" s="70">
        <v>366</v>
      </c>
      <c r="C151" s="71">
        <v>128</v>
      </c>
      <c r="D151" s="71" t="s">
        <v>160</v>
      </c>
      <c r="E151" s="70">
        <v>4</v>
      </c>
      <c r="F151" s="72">
        <f t="shared" si="0"/>
        <v>0.03125</v>
      </c>
      <c r="G151" s="96" t="s">
        <v>104</v>
      </c>
    </row>
    <row r="152" spans="1:7" ht="9.75" customHeight="1">
      <c r="A152" s="82"/>
      <c r="B152" s="83"/>
      <c r="C152" s="84"/>
      <c r="D152" s="84"/>
      <c r="E152" s="83"/>
      <c r="F152" s="86"/>
      <c r="G152" s="89"/>
    </row>
    <row r="153" spans="1:7" ht="109.5" customHeight="1">
      <c r="A153" s="100" t="s">
        <v>138</v>
      </c>
      <c r="B153" s="54">
        <v>400</v>
      </c>
      <c r="C153" s="55">
        <v>176</v>
      </c>
      <c r="D153" s="55">
        <v>83</v>
      </c>
      <c r="E153" s="54">
        <v>85</v>
      </c>
      <c r="F153" s="56">
        <f t="shared" si="0"/>
        <v>0.48295454545454547</v>
      </c>
      <c r="G153" s="57" t="s">
        <v>181</v>
      </c>
    </row>
    <row r="154" spans="1:7" ht="9.75" customHeight="1">
      <c r="A154" s="95"/>
      <c r="B154" s="83"/>
      <c r="C154" s="84"/>
      <c r="D154" s="84"/>
      <c r="E154" s="83"/>
      <c r="F154" s="86"/>
      <c r="G154" s="89"/>
    </row>
    <row r="155" spans="1:7" ht="109.5" customHeight="1">
      <c r="A155" s="69" t="s">
        <v>88</v>
      </c>
      <c r="B155" s="70">
        <v>585</v>
      </c>
      <c r="C155" s="71">
        <v>140</v>
      </c>
      <c r="D155" s="71">
        <v>40</v>
      </c>
      <c r="E155" s="70">
        <v>15</v>
      </c>
      <c r="F155" s="72">
        <f t="shared" si="0"/>
        <v>0.10714285714285714</v>
      </c>
      <c r="G155" s="73" t="s">
        <v>50</v>
      </c>
    </row>
    <row r="156" spans="1:7" ht="9.75" customHeight="1">
      <c r="A156" s="26"/>
      <c r="B156" s="126"/>
      <c r="C156" s="60"/>
      <c r="D156" s="60"/>
      <c r="E156" s="59"/>
      <c r="F156" s="61"/>
      <c r="G156" s="127"/>
    </row>
    <row r="157" spans="1:7" ht="109.5" customHeight="1">
      <c r="A157" s="26" t="s">
        <v>172</v>
      </c>
      <c r="B157" s="126"/>
      <c r="C157" s="60"/>
      <c r="D157" s="60"/>
      <c r="E157" s="59"/>
      <c r="F157" s="61"/>
      <c r="G157" s="127"/>
    </row>
    <row r="158" spans="1:7" ht="109.5" customHeight="1">
      <c r="A158" s="69" t="s">
        <v>11</v>
      </c>
      <c r="B158" s="70">
        <v>427</v>
      </c>
      <c r="C158" s="71">
        <v>55</v>
      </c>
      <c r="D158" s="71" t="s">
        <v>140</v>
      </c>
      <c r="E158" s="70">
        <v>22</v>
      </c>
      <c r="F158" s="72">
        <f>E158/C158</f>
        <v>0.4</v>
      </c>
      <c r="G158" s="73" t="s">
        <v>50</v>
      </c>
    </row>
    <row r="159" spans="1:7" ht="9.75" customHeight="1">
      <c r="A159" s="82"/>
      <c r="B159" s="83"/>
      <c r="C159" s="84"/>
      <c r="D159" s="84"/>
      <c r="E159" s="83"/>
      <c r="F159" s="86"/>
      <c r="G159" s="87"/>
    </row>
    <row r="160" spans="1:7" ht="109.5" customHeight="1">
      <c r="A160" s="69" t="s">
        <v>12</v>
      </c>
      <c r="B160" s="70">
        <v>369</v>
      </c>
      <c r="C160" s="71">
        <v>49</v>
      </c>
      <c r="D160" s="71" t="s">
        <v>140</v>
      </c>
      <c r="E160" s="70" t="s">
        <v>113</v>
      </c>
      <c r="F160" s="72"/>
      <c r="G160" s="73" t="s">
        <v>113</v>
      </c>
    </row>
    <row r="161" spans="1:7" ht="9.75" customHeight="1">
      <c r="A161" s="58"/>
      <c r="B161" s="126"/>
      <c r="C161" s="60"/>
      <c r="D161" s="60"/>
      <c r="E161" s="59"/>
      <c r="F161" s="61"/>
      <c r="G161" s="127"/>
    </row>
    <row r="162" spans="1:7" ht="109.5" customHeight="1">
      <c r="A162" s="63" t="s">
        <v>13</v>
      </c>
      <c r="B162" s="64">
        <v>463</v>
      </c>
      <c r="C162" s="65">
        <v>170</v>
      </c>
      <c r="D162" s="65">
        <v>130</v>
      </c>
      <c r="E162" s="64">
        <v>55</v>
      </c>
      <c r="F162" s="66">
        <f>E162/C162</f>
        <v>0.3235294117647059</v>
      </c>
      <c r="G162" s="67" t="s">
        <v>115</v>
      </c>
    </row>
    <row r="163" spans="1:7" ht="9.75" customHeight="1">
      <c r="A163" s="82"/>
      <c r="B163" s="83"/>
      <c r="C163" s="84"/>
      <c r="D163" s="84"/>
      <c r="E163" s="83"/>
      <c r="F163" s="86"/>
      <c r="G163" s="87"/>
    </row>
    <row r="164" spans="1:7" ht="109.5" customHeight="1">
      <c r="A164" s="69" t="s">
        <v>153</v>
      </c>
      <c r="B164" s="70">
        <v>324</v>
      </c>
      <c r="C164" s="71">
        <v>67</v>
      </c>
      <c r="D164" s="71">
        <v>60</v>
      </c>
      <c r="E164" s="70">
        <v>4</v>
      </c>
      <c r="F164" s="72">
        <f>E164/C164</f>
        <v>0.05970149253731343</v>
      </c>
      <c r="G164" s="73" t="s">
        <v>50</v>
      </c>
    </row>
    <row r="165" spans="1:7" ht="9.75" customHeight="1">
      <c r="A165" s="82"/>
      <c r="B165" s="83"/>
      <c r="C165" s="84"/>
      <c r="D165" s="84"/>
      <c r="E165" s="83"/>
      <c r="F165" s="86"/>
      <c r="G165" s="87"/>
    </row>
    <row r="166" spans="1:7" ht="109.5" customHeight="1">
      <c r="A166" s="69" t="s">
        <v>154</v>
      </c>
      <c r="B166" s="70">
        <v>381</v>
      </c>
      <c r="C166" s="71">
        <v>70</v>
      </c>
      <c r="D166" s="71">
        <v>15</v>
      </c>
      <c r="E166" s="70">
        <v>15</v>
      </c>
      <c r="F166" s="72">
        <f>E166/C166</f>
        <v>0.21428571428571427</v>
      </c>
      <c r="G166" s="73" t="s">
        <v>50</v>
      </c>
    </row>
    <row r="167" spans="1:7" ht="9.75" customHeight="1">
      <c r="A167" s="82"/>
      <c r="B167" s="83"/>
      <c r="C167" s="84"/>
      <c r="D167" s="84"/>
      <c r="E167" s="83"/>
      <c r="F167" s="86"/>
      <c r="G167" s="87"/>
    </row>
    <row r="168" spans="1:7" ht="109.5" customHeight="1">
      <c r="A168" s="69" t="s">
        <v>47</v>
      </c>
      <c r="B168" s="70">
        <v>429</v>
      </c>
      <c r="C168" s="71">
        <v>76</v>
      </c>
      <c r="D168" s="71">
        <v>30</v>
      </c>
      <c r="E168" s="70">
        <v>67</v>
      </c>
      <c r="F168" s="72">
        <f>E168/C168</f>
        <v>0.881578947368421</v>
      </c>
      <c r="G168" s="73" t="s">
        <v>50</v>
      </c>
    </row>
    <row r="169" spans="1:7" ht="9.75" customHeight="1">
      <c r="A169" s="82"/>
      <c r="B169" s="83"/>
      <c r="C169" s="84"/>
      <c r="D169" s="84"/>
      <c r="E169" s="83"/>
      <c r="F169" s="86"/>
      <c r="G169" s="87"/>
    </row>
    <row r="170" spans="1:7" ht="109.5" customHeight="1">
      <c r="A170" s="69" t="s">
        <v>14</v>
      </c>
      <c r="B170" s="70">
        <v>460</v>
      </c>
      <c r="C170" s="71">
        <v>102</v>
      </c>
      <c r="D170" s="71" t="s">
        <v>140</v>
      </c>
      <c r="E170" s="70">
        <v>9</v>
      </c>
      <c r="F170" s="72">
        <f>E170/C170</f>
        <v>0.08823529411764706</v>
      </c>
      <c r="G170" s="73" t="s">
        <v>50</v>
      </c>
    </row>
    <row r="171" spans="1:7" ht="9.75" customHeight="1">
      <c r="A171" s="82"/>
      <c r="B171" s="83"/>
      <c r="C171" s="84"/>
      <c r="D171" s="84"/>
      <c r="E171" s="83"/>
      <c r="F171" s="86"/>
      <c r="G171" s="87"/>
    </row>
    <row r="172" spans="1:7" ht="109.5" customHeight="1">
      <c r="A172" s="63" t="s">
        <v>15</v>
      </c>
      <c r="B172" s="64">
        <v>555</v>
      </c>
      <c r="C172" s="65">
        <v>85</v>
      </c>
      <c r="D172" s="65">
        <v>55</v>
      </c>
      <c r="E172" s="64">
        <v>34</v>
      </c>
      <c r="F172" s="66">
        <f>E172/C172</f>
        <v>0.4</v>
      </c>
      <c r="G172" s="128" t="s">
        <v>190</v>
      </c>
    </row>
    <row r="173" spans="1:7" ht="9.75" customHeight="1">
      <c r="A173" s="82"/>
      <c r="B173" s="83"/>
      <c r="C173" s="84"/>
      <c r="D173" s="84"/>
      <c r="E173" s="83"/>
      <c r="F173" s="86"/>
      <c r="G173" s="89"/>
    </row>
    <row r="174" spans="1:7" ht="109.5" customHeight="1">
      <c r="A174" s="69" t="s">
        <v>16</v>
      </c>
      <c r="B174" s="70">
        <v>286</v>
      </c>
      <c r="C174" s="71">
        <v>82</v>
      </c>
      <c r="D174" s="71" t="s">
        <v>140</v>
      </c>
      <c r="E174" s="88" t="s">
        <v>113</v>
      </c>
      <c r="F174" s="72"/>
      <c r="G174" s="73" t="s">
        <v>113</v>
      </c>
    </row>
    <row r="175" spans="1:7" ht="9.75" customHeight="1">
      <c r="A175" s="58"/>
      <c r="B175" s="126"/>
      <c r="C175" s="60"/>
      <c r="D175" s="60"/>
      <c r="E175" s="80"/>
      <c r="F175" s="61"/>
      <c r="G175" s="127"/>
    </row>
    <row r="176" spans="1:7" ht="109.5" customHeight="1">
      <c r="A176" s="63" t="s">
        <v>155</v>
      </c>
      <c r="B176" s="64">
        <v>279</v>
      </c>
      <c r="C176" s="65">
        <v>97</v>
      </c>
      <c r="D176" s="65" t="s">
        <v>140</v>
      </c>
      <c r="E176" s="64" t="s">
        <v>113</v>
      </c>
      <c r="F176" s="66" t="s">
        <v>113</v>
      </c>
      <c r="G176" s="67" t="s">
        <v>57</v>
      </c>
    </row>
    <row r="177" spans="1:7" ht="9.75" customHeight="1">
      <c r="A177" s="82"/>
      <c r="B177" s="83"/>
      <c r="C177" s="84"/>
      <c r="D177" s="84"/>
      <c r="E177" s="83"/>
      <c r="F177" s="86"/>
      <c r="G177" s="87"/>
    </row>
    <row r="178" spans="1:7" ht="109.5" customHeight="1">
      <c r="A178" s="69" t="s">
        <v>17</v>
      </c>
      <c r="B178" s="70">
        <v>286</v>
      </c>
      <c r="C178" s="71">
        <v>63</v>
      </c>
      <c r="D178" s="71">
        <v>15</v>
      </c>
      <c r="E178" s="88" t="s">
        <v>112</v>
      </c>
      <c r="F178" s="72" t="s">
        <v>113</v>
      </c>
      <c r="G178" s="73" t="s">
        <v>113</v>
      </c>
    </row>
    <row r="179" spans="1:7" ht="9.75" customHeight="1">
      <c r="A179" s="58"/>
      <c r="B179" s="126"/>
      <c r="C179" s="60"/>
      <c r="D179" s="60"/>
      <c r="E179" s="80"/>
      <c r="F179" s="61"/>
      <c r="G179" s="127"/>
    </row>
    <row r="180" spans="1:7" ht="109.5" customHeight="1">
      <c r="A180" s="69" t="s">
        <v>18</v>
      </c>
      <c r="B180" s="70">
        <v>224</v>
      </c>
      <c r="C180" s="71">
        <v>66</v>
      </c>
      <c r="D180" s="71" t="s">
        <v>113</v>
      </c>
      <c r="E180" s="70">
        <v>11</v>
      </c>
      <c r="F180" s="72">
        <f>E180/C180</f>
        <v>0.16666666666666666</v>
      </c>
      <c r="G180" s="73" t="s">
        <v>50</v>
      </c>
    </row>
    <row r="181" spans="1:7" ht="9.75" customHeight="1">
      <c r="A181" s="82"/>
      <c r="B181" s="83"/>
      <c r="C181" s="84"/>
      <c r="D181" s="84"/>
      <c r="E181" s="83"/>
      <c r="F181" s="86"/>
      <c r="G181" s="87"/>
    </row>
    <row r="182" spans="1:7" ht="109.5" customHeight="1">
      <c r="A182" s="63" t="s">
        <v>19</v>
      </c>
      <c r="B182" s="64">
        <v>462</v>
      </c>
      <c r="C182" s="65">
        <v>110</v>
      </c>
      <c r="D182" s="65">
        <v>130</v>
      </c>
      <c r="E182" s="64">
        <v>45</v>
      </c>
      <c r="F182" s="66">
        <f>E182/C182</f>
        <v>0.4090909090909091</v>
      </c>
      <c r="G182" s="67" t="s">
        <v>114</v>
      </c>
    </row>
    <row r="183" spans="1:7" ht="9.75" customHeight="1">
      <c r="A183" s="82"/>
      <c r="B183" s="83"/>
      <c r="C183" s="84"/>
      <c r="D183" s="84"/>
      <c r="E183" s="83"/>
      <c r="F183" s="86"/>
      <c r="G183" s="87"/>
    </row>
    <row r="184" spans="1:7" ht="109.5" customHeight="1">
      <c r="A184" s="63" t="s">
        <v>20</v>
      </c>
      <c r="B184" s="64">
        <v>641</v>
      </c>
      <c r="C184" s="65">
        <v>90</v>
      </c>
      <c r="D184" s="65" t="s">
        <v>113</v>
      </c>
      <c r="E184" s="64">
        <v>66</v>
      </c>
      <c r="F184" s="66">
        <f>E184/C184</f>
        <v>0.7333333333333333</v>
      </c>
      <c r="G184" s="67" t="s">
        <v>58</v>
      </c>
    </row>
    <row r="185" spans="1:7" ht="9.75" customHeight="1">
      <c r="A185" s="82"/>
      <c r="B185" s="83"/>
      <c r="C185" s="84"/>
      <c r="D185" s="84"/>
      <c r="E185" s="83"/>
      <c r="F185" s="86"/>
      <c r="G185" s="87"/>
    </row>
    <row r="186" spans="1:7" ht="109.5" customHeight="1">
      <c r="A186" s="69" t="s">
        <v>21</v>
      </c>
      <c r="B186" s="70">
        <v>412</v>
      </c>
      <c r="C186" s="71">
        <v>114</v>
      </c>
      <c r="D186" s="71">
        <v>25</v>
      </c>
      <c r="E186" s="70">
        <v>44</v>
      </c>
      <c r="F186" s="72">
        <f>E186/C186</f>
        <v>0.38596491228070173</v>
      </c>
      <c r="G186" s="73" t="s">
        <v>50</v>
      </c>
    </row>
    <row r="187" spans="1:7" ht="9.75" customHeight="1">
      <c r="A187" s="82"/>
      <c r="B187" s="83"/>
      <c r="C187" s="84"/>
      <c r="D187" s="84"/>
      <c r="E187" s="83"/>
      <c r="F187" s="86"/>
      <c r="G187" s="87"/>
    </row>
    <row r="188" spans="1:7" ht="109.5" customHeight="1">
      <c r="A188" s="69" t="s">
        <v>22</v>
      </c>
      <c r="B188" s="70">
        <v>400</v>
      </c>
      <c r="C188" s="71">
        <v>189</v>
      </c>
      <c r="D188" s="71" t="s">
        <v>140</v>
      </c>
      <c r="E188" s="88" t="s">
        <v>112</v>
      </c>
      <c r="F188" s="72" t="s">
        <v>113</v>
      </c>
      <c r="G188" s="73" t="s">
        <v>113</v>
      </c>
    </row>
    <row r="189" spans="1:7" ht="9.75" customHeight="1">
      <c r="A189" s="58"/>
      <c r="B189" s="126"/>
      <c r="C189" s="60"/>
      <c r="D189" s="60"/>
      <c r="E189" s="80"/>
      <c r="F189" s="61"/>
      <c r="G189" s="127"/>
    </row>
    <row r="190" spans="1:7" ht="109.5" customHeight="1">
      <c r="A190" s="94" t="s">
        <v>156</v>
      </c>
      <c r="B190" s="70">
        <v>271</v>
      </c>
      <c r="C190" s="71">
        <v>78</v>
      </c>
      <c r="D190" s="71">
        <v>40</v>
      </c>
      <c r="E190" s="70">
        <v>34</v>
      </c>
      <c r="F190" s="72">
        <f>E190/C190</f>
        <v>0.4358974358974359</v>
      </c>
      <c r="G190" s="73" t="s">
        <v>50</v>
      </c>
    </row>
    <row r="191" spans="1:7" ht="9.75" customHeight="1">
      <c r="A191" s="95"/>
      <c r="B191" s="83"/>
      <c r="C191" s="84"/>
      <c r="D191" s="84"/>
      <c r="E191" s="83"/>
      <c r="F191" s="86"/>
      <c r="G191" s="87"/>
    </row>
    <row r="192" spans="1:7" ht="109.5" customHeight="1">
      <c r="A192" s="69" t="s">
        <v>157</v>
      </c>
      <c r="B192" s="70">
        <v>456</v>
      </c>
      <c r="C192" s="71">
        <v>120</v>
      </c>
      <c r="D192" s="71">
        <v>2</v>
      </c>
      <c r="E192" s="70">
        <v>28</v>
      </c>
      <c r="F192" s="72">
        <f>E192/C192</f>
        <v>0.23333333333333334</v>
      </c>
      <c r="G192" s="73" t="s">
        <v>50</v>
      </c>
    </row>
    <row r="193" spans="1:7" ht="9.75" customHeight="1">
      <c r="A193" s="26"/>
      <c r="B193" s="59"/>
      <c r="C193" s="60"/>
      <c r="D193" s="60"/>
      <c r="E193" s="59"/>
      <c r="F193" s="61"/>
      <c r="G193" s="68"/>
    </row>
    <row r="194" spans="1:7" ht="109.5" customHeight="1">
      <c r="A194" s="26" t="s">
        <v>171</v>
      </c>
      <c r="B194" s="59"/>
      <c r="C194" s="60"/>
      <c r="D194" s="60"/>
      <c r="E194" s="59"/>
      <c r="F194" s="61"/>
      <c r="G194" s="68"/>
    </row>
    <row r="195" spans="1:7" ht="109.5" customHeight="1">
      <c r="A195" s="69" t="s">
        <v>23</v>
      </c>
      <c r="B195" s="70">
        <v>558</v>
      </c>
      <c r="C195" s="71">
        <v>26</v>
      </c>
      <c r="D195" s="71">
        <v>150</v>
      </c>
      <c r="E195" s="70">
        <v>19</v>
      </c>
      <c r="F195" s="72">
        <f>E195/C195</f>
        <v>0.7307692307692307</v>
      </c>
      <c r="G195" s="73" t="s">
        <v>50</v>
      </c>
    </row>
    <row r="196" spans="1:7" ht="9.75" customHeight="1">
      <c r="A196" s="82"/>
      <c r="B196" s="83"/>
      <c r="C196" s="84"/>
      <c r="D196" s="84"/>
      <c r="E196" s="83"/>
      <c r="F196" s="86"/>
      <c r="G196" s="87"/>
    </row>
    <row r="197" spans="1:7" ht="109.5" customHeight="1">
      <c r="A197" s="69" t="s">
        <v>24</v>
      </c>
      <c r="B197" s="70">
        <v>439</v>
      </c>
      <c r="C197" s="71">
        <v>25</v>
      </c>
      <c r="D197" s="71">
        <v>65</v>
      </c>
      <c r="E197" s="70">
        <v>11</v>
      </c>
      <c r="F197" s="72">
        <f>E197/C197</f>
        <v>0.44</v>
      </c>
      <c r="G197" s="73" t="s">
        <v>50</v>
      </c>
    </row>
    <row r="198" spans="1:7" ht="9.75" customHeight="1">
      <c r="A198" s="82"/>
      <c r="B198" s="83"/>
      <c r="C198" s="84"/>
      <c r="D198" s="84"/>
      <c r="E198" s="83"/>
      <c r="F198" s="86"/>
      <c r="G198" s="87"/>
    </row>
    <row r="199" spans="1:7" ht="109.5" customHeight="1">
      <c r="A199" s="63" t="s">
        <v>158</v>
      </c>
      <c r="B199" s="64">
        <v>550</v>
      </c>
      <c r="C199" s="65">
        <v>31</v>
      </c>
      <c r="D199" s="65">
        <v>130</v>
      </c>
      <c r="E199" s="64">
        <v>62</v>
      </c>
      <c r="F199" s="66">
        <v>1</v>
      </c>
      <c r="G199" s="67" t="s">
        <v>55</v>
      </c>
    </row>
    <row r="200" spans="1:7" ht="9.75" customHeight="1">
      <c r="A200" s="82"/>
      <c r="B200" s="83"/>
      <c r="C200" s="84"/>
      <c r="D200" s="84"/>
      <c r="E200" s="83"/>
      <c r="F200" s="86"/>
      <c r="G200" s="87"/>
    </row>
    <row r="201" spans="1:7" ht="109.5" customHeight="1">
      <c r="A201" s="69" t="s">
        <v>25</v>
      </c>
      <c r="B201" s="70">
        <v>771</v>
      </c>
      <c r="C201" s="71">
        <v>122</v>
      </c>
      <c r="D201" s="71">
        <v>80</v>
      </c>
      <c r="E201" s="70">
        <v>92</v>
      </c>
      <c r="F201" s="72">
        <f>E201/C201</f>
        <v>0.7540983606557377</v>
      </c>
      <c r="G201" s="73" t="s">
        <v>50</v>
      </c>
    </row>
    <row r="202" spans="1:7" ht="9.75" customHeight="1">
      <c r="A202" s="82"/>
      <c r="B202" s="83"/>
      <c r="C202" s="84"/>
      <c r="D202" s="84"/>
      <c r="E202" s="83"/>
      <c r="F202" s="86"/>
      <c r="G202" s="87"/>
    </row>
    <row r="203" spans="1:7" ht="109.5" customHeight="1">
      <c r="A203" s="69" t="s">
        <v>26</v>
      </c>
      <c r="B203" s="70">
        <v>789</v>
      </c>
      <c r="C203" s="71">
        <v>22</v>
      </c>
      <c r="D203" s="71" t="s">
        <v>160</v>
      </c>
      <c r="E203" s="70">
        <v>14</v>
      </c>
      <c r="F203" s="72">
        <f>E203/C203</f>
        <v>0.6363636363636364</v>
      </c>
      <c r="G203" s="73" t="s">
        <v>50</v>
      </c>
    </row>
    <row r="204" spans="1:7" ht="9.75" customHeight="1">
      <c r="A204" s="82"/>
      <c r="B204" s="83"/>
      <c r="C204" s="84"/>
      <c r="D204" s="84"/>
      <c r="E204" s="83"/>
      <c r="F204" s="86"/>
      <c r="G204" s="87"/>
    </row>
    <row r="205" spans="1:7" ht="109.5" customHeight="1">
      <c r="A205" s="69" t="s">
        <v>27</v>
      </c>
      <c r="B205" s="70">
        <v>815</v>
      </c>
      <c r="C205" s="71">
        <v>31</v>
      </c>
      <c r="D205" s="71" t="s">
        <v>160</v>
      </c>
      <c r="E205" s="70">
        <v>27</v>
      </c>
      <c r="F205" s="72">
        <f>E205/C205</f>
        <v>0.8709677419354839</v>
      </c>
      <c r="G205" s="73" t="s">
        <v>50</v>
      </c>
    </row>
    <row r="206" spans="1:7" ht="9.75" customHeight="1">
      <c r="A206" s="82"/>
      <c r="B206" s="83"/>
      <c r="C206" s="84"/>
      <c r="D206" s="84"/>
      <c r="E206" s="83"/>
      <c r="F206" s="86"/>
      <c r="G206" s="87"/>
    </row>
    <row r="207" spans="1:7" ht="109.5" customHeight="1">
      <c r="A207" s="69" t="s">
        <v>28</v>
      </c>
      <c r="B207" s="70">
        <v>553</v>
      </c>
      <c r="C207" s="71">
        <v>49</v>
      </c>
      <c r="D207" s="71" t="s">
        <v>160</v>
      </c>
      <c r="E207" s="70">
        <v>39</v>
      </c>
      <c r="F207" s="72">
        <f>E207/C207</f>
        <v>0.7959183673469388</v>
      </c>
      <c r="G207" s="73" t="s">
        <v>50</v>
      </c>
    </row>
    <row r="208" spans="1:7" ht="9.75" customHeight="1">
      <c r="A208" s="82"/>
      <c r="B208" s="83"/>
      <c r="C208" s="84"/>
      <c r="D208" s="84"/>
      <c r="E208" s="83"/>
      <c r="F208" s="86"/>
      <c r="G208" s="87"/>
    </row>
    <row r="209" spans="1:7" ht="109.5" customHeight="1">
      <c r="A209" s="69" t="s">
        <v>29</v>
      </c>
      <c r="B209" s="70">
        <v>929</v>
      </c>
      <c r="C209" s="71">
        <v>46</v>
      </c>
      <c r="D209" s="71" t="s">
        <v>160</v>
      </c>
      <c r="E209" s="70">
        <v>16</v>
      </c>
      <c r="F209" s="72">
        <f>E209/C209</f>
        <v>0.34782608695652173</v>
      </c>
      <c r="G209" s="73" t="s">
        <v>50</v>
      </c>
    </row>
    <row r="210" spans="1:7" ht="9.75" customHeight="1">
      <c r="A210" s="82"/>
      <c r="B210" s="83"/>
      <c r="C210" s="84"/>
      <c r="D210" s="84"/>
      <c r="E210" s="83"/>
      <c r="F210" s="86"/>
      <c r="G210" s="87"/>
    </row>
    <row r="211" spans="1:7" ht="109.5" customHeight="1">
      <c r="A211" s="69" t="s">
        <v>30</v>
      </c>
      <c r="B211" s="70">
        <v>596</v>
      </c>
      <c r="C211" s="71">
        <v>93</v>
      </c>
      <c r="D211" s="71">
        <v>240</v>
      </c>
      <c r="E211" s="70">
        <v>60</v>
      </c>
      <c r="F211" s="72">
        <f>E211/C211</f>
        <v>0.6451612903225806</v>
      </c>
      <c r="G211" s="73" t="s">
        <v>50</v>
      </c>
    </row>
    <row r="212" spans="1:7" ht="9.75" customHeight="1">
      <c r="A212" s="82"/>
      <c r="B212" s="83"/>
      <c r="C212" s="84"/>
      <c r="D212" s="84"/>
      <c r="E212" s="83"/>
      <c r="F212" s="86"/>
      <c r="G212" s="87"/>
    </row>
    <row r="213" spans="1:7" ht="109.5" customHeight="1">
      <c r="A213" s="63" t="s">
        <v>31</v>
      </c>
      <c r="B213" s="64">
        <v>674</v>
      </c>
      <c r="C213" s="65">
        <v>32</v>
      </c>
      <c r="D213" s="65">
        <v>250</v>
      </c>
      <c r="E213" s="64">
        <v>17</v>
      </c>
      <c r="F213" s="66">
        <f>E213/C213</f>
        <v>0.53125</v>
      </c>
      <c r="G213" s="67" t="s">
        <v>58</v>
      </c>
    </row>
    <row r="214" spans="1:7" ht="9.75" customHeight="1">
      <c r="A214" s="82"/>
      <c r="B214" s="83"/>
      <c r="C214" s="84"/>
      <c r="D214" s="84"/>
      <c r="E214" s="83"/>
      <c r="F214" s="86"/>
      <c r="G214" s="87"/>
    </row>
    <row r="215" spans="1:7" ht="109.5" customHeight="1">
      <c r="A215" s="69" t="s">
        <v>32</v>
      </c>
      <c r="B215" s="70">
        <v>453</v>
      </c>
      <c r="C215" s="71">
        <v>40</v>
      </c>
      <c r="D215" s="71">
        <v>37</v>
      </c>
      <c r="E215" s="70">
        <v>23</v>
      </c>
      <c r="F215" s="72">
        <f>E215/C215</f>
        <v>0.575</v>
      </c>
      <c r="G215" s="73" t="s">
        <v>50</v>
      </c>
    </row>
    <row r="216" spans="1:7" ht="9.75" customHeight="1">
      <c r="A216" s="82"/>
      <c r="B216" s="83"/>
      <c r="C216" s="84"/>
      <c r="D216" s="84"/>
      <c r="E216" s="83"/>
      <c r="F216" s="86"/>
      <c r="G216" s="87"/>
    </row>
    <row r="217" spans="1:7" ht="109.5" customHeight="1">
      <c r="A217" s="69" t="s">
        <v>33</v>
      </c>
      <c r="B217" s="70">
        <v>552</v>
      </c>
      <c r="C217" s="71">
        <v>67</v>
      </c>
      <c r="D217" s="71">
        <v>65</v>
      </c>
      <c r="E217" s="70">
        <v>10</v>
      </c>
      <c r="F217" s="72">
        <f>E217/C217</f>
        <v>0.14925373134328357</v>
      </c>
      <c r="G217" s="73" t="s">
        <v>50</v>
      </c>
    </row>
    <row r="218" spans="1:7" ht="9.75" customHeight="1">
      <c r="A218" s="82"/>
      <c r="B218" s="83"/>
      <c r="C218" s="84"/>
      <c r="D218" s="84"/>
      <c r="E218" s="83"/>
      <c r="F218" s="86"/>
      <c r="G218" s="87"/>
    </row>
    <row r="219" spans="1:7" ht="109.5" customHeight="1">
      <c r="A219" s="69" t="s">
        <v>34</v>
      </c>
      <c r="B219" s="70">
        <v>482</v>
      </c>
      <c r="C219" s="71">
        <v>3</v>
      </c>
      <c r="D219" s="71">
        <v>140</v>
      </c>
      <c r="E219" s="70">
        <v>3</v>
      </c>
      <c r="F219" s="72">
        <f>E219/C219</f>
        <v>1</v>
      </c>
      <c r="G219" s="73" t="s">
        <v>50</v>
      </c>
    </row>
    <row r="220" spans="1:7" ht="9.75" customHeight="1">
      <c r="A220" s="82"/>
      <c r="B220" s="83"/>
      <c r="C220" s="84"/>
      <c r="D220" s="84"/>
      <c r="E220" s="83"/>
      <c r="F220" s="86"/>
      <c r="G220" s="87"/>
    </row>
    <row r="221" spans="1:7" ht="109.5" customHeight="1">
      <c r="A221" s="69" t="s">
        <v>35</v>
      </c>
      <c r="B221" s="70">
        <v>662</v>
      </c>
      <c r="C221" s="71">
        <v>40</v>
      </c>
      <c r="D221" s="71">
        <v>170</v>
      </c>
      <c r="E221" s="70">
        <v>24</v>
      </c>
      <c r="F221" s="72">
        <f>E221/C221</f>
        <v>0.6</v>
      </c>
      <c r="G221" s="73" t="s">
        <v>50</v>
      </c>
    </row>
    <row r="222" spans="1:7" ht="9.75" customHeight="1">
      <c r="A222" s="82"/>
      <c r="B222" s="83"/>
      <c r="C222" s="84"/>
      <c r="D222" s="84"/>
      <c r="E222" s="83"/>
      <c r="F222" s="86"/>
      <c r="G222" s="87"/>
    </row>
    <row r="223" spans="1:7" ht="109.5" customHeight="1">
      <c r="A223" s="69" t="s">
        <v>108</v>
      </c>
      <c r="B223" s="70">
        <v>624</v>
      </c>
      <c r="C223" s="71">
        <v>60</v>
      </c>
      <c r="D223" s="71">
        <v>50</v>
      </c>
      <c r="E223" s="70">
        <v>14</v>
      </c>
      <c r="F223" s="72">
        <f>E223/C223</f>
        <v>0.23333333333333334</v>
      </c>
      <c r="G223" s="73" t="s">
        <v>52</v>
      </c>
    </row>
    <row r="224" spans="1:7" ht="9.75" customHeight="1">
      <c r="A224" s="82"/>
      <c r="B224" s="83"/>
      <c r="C224" s="84"/>
      <c r="D224" s="84"/>
      <c r="E224" s="83"/>
      <c r="F224" s="86"/>
      <c r="G224" s="87"/>
    </row>
    <row r="225" spans="1:7" ht="109.5" customHeight="1">
      <c r="A225" s="69" t="s">
        <v>36</v>
      </c>
      <c r="B225" s="70">
        <v>484</v>
      </c>
      <c r="C225" s="71">
        <v>16</v>
      </c>
      <c r="D225" s="71">
        <v>85</v>
      </c>
      <c r="E225" s="70">
        <v>10</v>
      </c>
      <c r="F225" s="72">
        <f>E225/C225</f>
        <v>0.625</v>
      </c>
      <c r="G225" s="73" t="s">
        <v>50</v>
      </c>
    </row>
    <row r="226" spans="1:7" ht="9.75" customHeight="1">
      <c r="A226" s="82"/>
      <c r="B226" s="83"/>
      <c r="C226" s="84"/>
      <c r="D226" s="84"/>
      <c r="E226" s="83"/>
      <c r="F226" s="86"/>
      <c r="G226" s="87"/>
    </row>
    <row r="227" spans="1:7" ht="109.5" customHeight="1">
      <c r="A227" s="69" t="s">
        <v>37</v>
      </c>
      <c r="B227" s="70">
        <v>505</v>
      </c>
      <c r="C227" s="71">
        <v>26</v>
      </c>
      <c r="D227" s="71">
        <v>50</v>
      </c>
      <c r="E227" s="88" t="s">
        <v>112</v>
      </c>
      <c r="F227" s="72" t="s">
        <v>113</v>
      </c>
      <c r="G227" s="73" t="s">
        <v>113</v>
      </c>
    </row>
    <row r="228" spans="1:7" ht="9.75" customHeight="1">
      <c r="A228" s="58"/>
      <c r="B228" s="126"/>
      <c r="C228" s="60"/>
      <c r="D228" s="60"/>
      <c r="E228" s="80"/>
      <c r="F228" s="61"/>
      <c r="G228" s="127"/>
    </row>
    <row r="229" spans="1:7" ht="109.5" customHeight="1">
      <c r="A229" s="69" t="s">
        <v>38</v>
      </c>
      <c r="B229" s="70">
        <v>584</v>
      </c>
      <c r="C229" s="71">
        <v>34</v>
      </c>
      <c r="D229" s="71">
        <v>35</v>
      </c>
      <c r="E229" s="70">
        <v>32</v>
      </c>
      <c r="F229" s="72">
        <f>E229/C229</f>
        <v>0.9411764705882353</v>
      </c>
      <c r="G229" s="73" t="s">
        <v>50</v>
      </c>
    </row>
    <row r="230" spans="1:7" ht="9.75" customHeight="1">
      <c r="A230" s="82"/>
      <c r="B230" s="83"/>
      <c r="C230" s="84"/>
      <c r="D230" s="84"/>
      <c r="E230" s="83"/>
      <c r="F230" s="86"/>
      <c r="G230" s="87"/>
    </row>
    <row r="231" spans="1:7" ht="109.5" customHeight="1">
      <c r="A231" s="69" t="s">
        <v>39</v>
      </c>
      <c r="B231" s="70">
        <v>530</v>
      </c>
      <c r="C231" s="71">
        <v>25</v>
      </c>
      <c r="D231" s="71">
        <v>110</v>
      </c>
      <c r="E231" s="70">
        <v>8</v>
      </c>
      <c r="F231" s="72">
        <f>E231/C231</f>
        <v>0.32</v>
      </c>
      <c r="G231" s="73" t="s">
        <v>50</v>
      </c>
    </row>
    <row r="232" spans="1:7" ht="9.75" customHeight="1">
      <c r="A232" s="82"/>
      <c r="B232" s="83"/>
      <c r="C232" s="84"/>
      <c r="D232" s="84"/>
      <c r="E232" s="83"/>
      <c r="F232" s="86"/>
      <c r="G232" s="87"/>
    </row>
    <row r="233" spans="1:7" ht="109.5" customHeight="1">
      <c r="A233" s="69" t="s">
        <v>40</v>
      </c>
      <c r="B233" s="70">
        <v>556</v>
      </c>
      <c r="C233" s="71">
        <v>65</v>
      </c>
      <c r="D233" s="129" t="s">
        <v>140</v>
      </c>
      <c r="E233" s="70">
        <v>42</v>
      </c>
      <c r="F233" s="72">
        <f>E233/C233</f>
        <v>0.6461538461538462</v>
      </c>
      <c r="G233" s="73" t="s">
        <v>182</v>
      </c>
    </row>
    <row r="234" spans="1:7" ht="9.75" customHeight="1">
      <c r="A234" s="82"/>
      <c r="B234" s="83"/>
      <c r="C234" s="84"/>
      <c r="D234" s="98"/>
      <c r="E234" s="83"/>
      <c r="F234" s="86"/>
      <c r="G234" s="87"/>
    </row>
    <row r="235" spans="1:7" ht="109.5" customHeight="1">
      <c r="A235" s="69" t="s">
        <v>41</v>
      </c>
      <c r="B235" s="70">
        <v>640</v>
      </c>
      <c r="C235" s="71">
        <v>60</v>
      </c>
      <c r="D235" s="71">
        <v>50</v>
      </c>
      <c r="E235" s="70">
        <v>31</v>
      </c>
      <c r="F235" s="72">
        <f>E235/C235</f>
        <v>0.5166666666666667</v>
      </c>
      <c r="G235" s="73" t="s">
        <v>50</v>
      </c>
    </row>
    <row r="236" spans="1:7" ht="9.75" customHeight="1">
      <c r="A236" s="82"/>
      <c r="B236" s="83"/>
      <c r="C236" s="84"/>
      <c r="D236" s="84"/>
      <c r="E236" s="83"/>
      <c r="F236" s="86"/>
      <c r="G236" s="87"/>
    </row>
    <row r="237" spans="1:7" ht="109.5" customHeight="1">
      <c r="A237" s="63" t="s">
        <v>42</v>
      </c>
      <c r="B237" s="64">
        <v>592</v>
      </c>
      <c r="C237" s="65">
        <v>54</v>
      </c>
      <c r="D237" s="65">
        <v>140</v>
      </c>
      <c r="E237" s="64">
        <v>34</v>
      </c>
      <c r="F237" s="66">
        <f>E237/C237</f>
        <v>0.6296296296296297</v>
      </c>
      <c r="G237" s="67" t="s">
        <v>60</v>
      </c>
    </row>
    <row r="238" spans="1:7" ht="9.75" customHeight="1">
      <c r="A238" s="82"/>
      <c r="B238" s="83"/>
      <c r="C238" s="84"/>
      <c r="D238" s="84"/>
      <c r="E238" s="83"/>
      <c r="F238" s="86"/>
      <c r="G238" s="87"/>
    </row>
    <row r="239" spans="1:7" ht="109.5" customHeight="1">
      <c r="A239" s="69" t="s">
        <v>43</v>
      </c>
      <c r="B239" s="70">
        <v>491</v>
      </c>
      <c r="C239" s="71">
        <v>26</v>
      </c>
      <c r="D239" s="71">
        <v>100</v>
      </c>
      <c r="E239" s="70">
        <v>11</v>
      </c>
      <c r="F239" s="72">
        <f>E239/C239</f>
        <v>0.4230769230769231</v>
      </c>
      <c r="G239" s="73" t="s">
        <v>50</v>
      </c>
    </row>
    <row r="240" spans="1:7" ht="9.75" customHeight="1">
      <c r="A240" s="82"/>
      <c r="B240" s="83"/>
      <c r="C240" s="84"/>
      <c r="D240" s="84"/>
      <c r="E240" s="83"/>
      <c r="F240" s="86"/>
      <c r="G240" s="87"/>
    </row>
    <row r="241" spans="1:7" ht="109.5" customHeight="1">
      <c r="A241" s="63" t="s">
        <v>44</v>
      </c>
      <c r="B241" s="64">
        <v>761</v>
      </c>
      <c r="C241" s="65">
        <v>49</v>
      </c>
      <c r="D241" s="65">
        <v>185</v>
      </c>
      <c r="E241" s="64">
        <v>27</v>
      </c>
      <c r="F241" s="66">
        <f>E241/C241</f>
        <v>0.5510204081632653</v>
      </c>
      <c r="G241" s="67" t="s">
        <v>59</v>
      </c>
    </row>
    <row r="242" spans="1:7" ht="9.75" customHeight="1">
      <c r="A242" s="82"/>
      <c r="B242" s="83"/>
      <c r="C242" s="84"/>
      <c r="D242" s="84"/>
      <c r="E242" s="83"/>
      <c r="F242" s="86"/>
      <c r="G242" s="87"/>
    </row>
    <row r="243" spans="1:7" ht="109.5" customHeight="1">
      <c r="A243" s="63" t="s">
        <v>45</v>
      </c>
      <c r="B243" s="64">
        <v>495</v>
      </c>
      <c r="C243" s="65">
        <v>85</v>
      </c>
      <c r="D243" s="65">
        <v>145</v>
      </c>
      <c r="E243" s="64">
        <v>59</v>
      </c>
      <c r="F243" s="66">
        <f>E243/C243</f>
        <v>0.6941176470588235</v>
      </c>
      <c r="G243" s="67" t="s">
        <v>59</v>
      </c>
    </row>
    <row r="244" spans="1:7" ht="9.75" customHeight="1">
      <c r="A244" s="26"/>
      <c r="B244" s="126"/>
      <c r="C244" s="60"/>
      <c r="D244" s="60"/>
      <c r="E244" s="59"/>
      <c r="F244" s="61"/>
      <c r="G244" s="127"/>
    </row>
    <row r="245" spans="1:7" ht="109.5" customHeight="1">
      <c r="A245" s="26" t="s">
        <v>170</v>
      </c>
      <c r="B245" s="126"/>
      <c r="C245" s="60"/>
      <c r="D245" s="60"/>
      <c r="E245" s="59"/>
      <c r="F245" s="61"/>
      <c r="G245" s="127"/>
    </row>
    <row r="246" spans="1:7" ht="109.5" customHeight="1">
      <c r="A246" s="130" t="s">
        <v>159</v>
      </c>
      <c r="B246" s="64">
        <v>1042</v>
      </c>
      <c r="C246" s="65">
        <v>140</v>
      </c>
      <c r="D246" s="65">
        <v>21</v>
      </c>
      <c r="E246" s="64">
        <v>46</v>
      </c>
      <c r="F246" s="66">
        <f>E246/C246</f>
        <v>0.32857142857142857</v>
      </c>
      <c r="G246" s="67" t="s">
        <v>55</v>
      </c>
    </row>
    <row r="247" spans="1:7" ht="54.75" customHeight="1">
      <c r="A247" s="26"/>
      <c r="B247" s="126"/>
      <c r="C247" s="60"/>
      <c r="D247" s="60"/>
      <c r="E247" s="59"/>
      <c r="F247" s="61"/>
      <c r="G247" s="127"/>
    </row>
    <row r="248" spans="1:7" ht="109.5" customHeight="1">
      <c r="A248" s="30" t="s">
        <v>48</v>
      </c>
      <c r="B248" s="32">
        <f>SUM(B7:B247)</f>
        <v>44636</v>
      </c>
      <c r="C248" s="33">
        <f>SUM(C8:C246)</f>
        <v>9713</v>
      </c>
      <c r="D248" s="33">
        <f>SUM(D8:D246)+83+72+100+70+125+101+50+50+100+80+150</f>
        <v>8412</v>
      </c>
      <c r="E248" s="34">
        <f>SUM(E7:E246)</f>
        <v>3476</v>
      </c>
      <c r="F248" s="35">
        <f>E248/C248</f>
        <v>0.3578708946772367</v>
      </c>
      <c r="G248" s="131"/>
    </row>
    <row r="249" spans="1:7" ht="54.75" customHeight="1">
      <c r="A249" s="31"/>
      <c r="B249" s="49"/>
      <c r="C249" s="50"/>
      <c r="D249" s="50"/>
      <c r="E249" s="51"/>
      <c r="F249" s="52"/>
      <c r="G249" s="31"/>
    </row>
    <row r="250" spans="1:7" ht="54.75" customHeight="1">
      <c r="A250" s="31"/>
      <c r="B250" s="49"/>
      <c r="C250" s="50"/>
      <c r="D250" s="50"/>
      <c r="E250" s="51"/>
      <c r="F250" s="52"/>
      <c r="G250" s="31"/>
    </row>
    <row r="251" spans="1:7" ht="54.75" customHeight="1">
      <c r="A251" s="31" t="s">
        <v>183</v>
      </c>
      <c r="B251" s="49"/>
      <c r="C251" s="50"/>
      <c r="D251" s="50"/>
      <c r="E251" s="51"/>
      <c r="F251" s="52"/>
      <c r="G251" s="31"/>
    </row>
    <row r="252" spans="1:7" ht="9.75" customHeight="1">
      <c r="A252" s="31"/>
      <c r="B252" s="49"/>
      <c r="C252" s="50"/>
      <c r="D252" s="50"/>
      <c r="E252" s="51"/>
      <c r="F252" s="52"/>
      <c r="G252" s="31"/>
    </row>
    <row r="253" spans="1:7" ht="90" customHeight="1">
      <c r="A253" s="132" t="s">
        <v>168</v>
      </c>
      <c r="B253" s="49"/>
      <c r="C253" s="27"/>
      <c r="D253" s="27"/>
      <c r="E253" s="49"/>
      <c r="F253" s="133"/>
      <c r="G253" s="27"/>
    </row>
    <row r="254" spans="1:7" ht="9.75" customHeight="1">
      <c r="A254" s="31"/>
      <c r="B254" s="49"/>
      <c r="C254" s="27"/>
      <c r="D254" s="27"/>
      <c r="E254" s="49"/>
      <c r="F254" s="133"/>
      <c r="G254" s="27"/>
    </row>
    <row r="255" spans="1:7" ht="90" customHeight="1">
      <c r="A255" s="134" t="s">
        <v>169</v>
      </c>
      <c r="B255" s="49"/>
      <c r="C255" s="27"/>
      <c r="D255" s="27"/>
      <c r="E255" s="49"/>
      <c r="F255" s="133"/>
      <c r="G255" s="27"/>
    </row>
    <row r="256" spans="1:7" ht="54.75" customHeight="1">
      <c r="A256" s="42"/>
      <c r="B256" s="49"/>
      <c r="C256" s="27"/>
      <c r="D256" s="27"/>
      <c r="E256" s="49"/>
      <c r="F256" s="133"/>
      <c r="G256" s="27"/>
    </row>
    <row r="257" spans="1:7" ht="99.75" customHeight="1">
      <c r="A257" s="135" t="s">
        <v>165</v>
      </c>
      <c r="B257" s="136"/>
      <c r="C257" s="29"/>
      <c r="D257" s="137"/>
      <c r="E257" s="49"/>
      <c r="F257" s="133"/>
      <c r="G257" s="27"/>
    </row>
    <row r="258" spans="1:7" ht="9.75" customHeight="1">
      <c r="A258" s="138"/>
      <c r="B258" s="136"/>
      <c r="C258" s="29"/>
      <c r="D258" s="139"/>
      <c r="E258" s="49"/>
      <c r="F258" s="133"/>
      <c r="G258" s="27"/>
    </row>
    <row r="259" spans="1:7" ht="99.75" customHeight="1">
      <c r="A259" s="140" t="s">
        <v>166</v>
      </c>
      <c r="B259" s="49"/>
      <c r="C259" s="27"/>
      <c r="D259" s="137"/>
      <c r="E259" s="49"/>
      <c r="F259" s="141"/>
      <c r="G259" s="27"/>
    </row>
    <row r="260" spans="1:7" ht="9.75" customHeight="1">
      <c r="A260" s="138"/>
      <c r="B260" s="49"/>
      <c r="C260" s="27"/>
      <c r="D260" s="137"/>
      <c r="E260" s="49"/>
      <c r="F260" s="141"/>
      <c r="G260" s="27"/>
    </row>
    <row r="261" spans="1:7" ht="99.75" customHeight="1">
      <c r="A261" s="142" t="s">
        <v>61</v>
      </c>
      <c r="B261" s="49"/>
      <c r="C261" s="27"/>
      <c r="D261" s="27"/>
      <c r="E261" s="49"/>
      <c r="F261" s="141"/>
      <c r="G261" s="27"/>
    </row>
    <row r="262" spans="1:7" ht="9.75" customHeight="1">
      <c r="A262" s="138"/>
      <c r="B262" s="49"/>
      <c r="C262" s="27"/>
      <c r="D262" s="27"/>
      <c r="E262" s="49"/>
      <c r="F262" s="141"/>
      <c r="G262" s="27"/>
    </row>
    <row r="263" spans="1:7" ht="99.75" customHeight="1">
      <c r="A263" s="143" t="s">
        <v>167</v>
      </c>
      <c r="B263" s="49"/>
      <c r="C263" s="27"/>
      <c r="D263" s="27"/>
      <c r="E263" s="49"/>
      <c r="F263" s="141"/>
      <c r="G263" s="27"/>
    </row>
    <row r="264" spans="1:7" ht="9.75" customHeight="1">
      <c r="A264" s="138"/>
      <c r="B264" s="49"/>
      <c r="C264" s="27"/>
      <c r="D264" s="27"/>
      <c r="E264" s="49"/>
      <c r="F264" s="141"/>
      <c r="G264" s="27"/>
    </row>
    <row r="265" spans="1:7" ht="99.75" customHeight="1">
      <c r="A265" s="144"/>
      <c r="B265" s="49"/>
      <c r="C265" s="27"/>
      <c r="D265" s="27"/>
      <c r="E265" s="49"/>
      <c r="F265" s="141"/>
      <c r="G265" s="27"/>
    </row>
    <row r="266" spans="1:7" ht="9.75" customHeight="1">
      <c r="A266" s="144"/>
      <c r="B266" s="49"/>
      <c r="C266" s="27"/>
      <c r="D266" s="27"/>
      <c r="E266" s="49"/>
      <c r="F266" s="141"/>
      <c r="G266" s="27"/>
    </row>
    <row r="267" spans="1:7" ht="99.75" customHeight="1">
      <c r="A267" s="144"/>
      <c r="B267" s="49"/>
      <c r="C267" s="27"/>
      <c r="D267" s="27"/>
      <c r="E267" s="49"/>
      <c r="F267" s="141"/>
      <c r="G267" s="27"/>
    </row>
    <row r="268" spans="1:7" ht="25.5" customHeight="1">
      <c r="A268" s="17"/>
      <c r="B268" s="18"/>
      <c r="C268" s="19"/>
      <c r="D268" s="19"/>
      <c r="E268" s="20"/>
      <c r="F268" s="21"/>
      <c r="G268" s="22"/>
    </row>
    <row r="269" spans="1:7" ht="25.5" customHeight="1">
      <c r="A269" s="17"/>
      <c r="B269" s="18"/>
      <c r="C269" s="19"/>
      <c r="D269" s="19"/>
      <c r="E269" s="20"/>
      <c r="F269" s="21"/>
      <c r="G269" s="22"/>
    </row>
    <row r="270" spans="1:7" ht="25.5" customHeight="1">
      <c r="A270" s="17"/>
      <c r="B270" s="18"/>
      <c r="C270" s="19"/>
      <c r="D270" s="19"/>
      <c r="E270" s="20"/>
      <c r="F270" s="21"/>
      <c r="G270" s="22"/>
    </row>
    <row r="271" spans="1:7" ht="25.5" customHeight="1">
      <c r="A271" s="17"/>
      <c r="B271" s="18"/>
      <c r="C271" s="19"/>
      <c r="D271" s="19"/>
      <c r="E271" s="20"/>
      <c r="F271" s="21"/>
      <c r="G271" s="22"/>
    </row>
    <row r="272" spans="1:7" ht="25.5" customHeight="1">
      <c r="A272" s="17"/>
      <c r="B272" s="18"/>
      <c r="C272" s="19"/>
      <c r="D272" s="19"/>
      <c r="E272" s="20"/>
      <c r="F272" s="21"/>
      <c r="G272" s="22"/>
    </row>
    <row r="273" spans="1:7" ht="25.5" customHeight="1">
      <c r="A273" s="23"/>
      <c r="B273" s="18"/>
      <c r="C273" s="19"/>
      <c r="D273" s="19"/>
      <c r="E273" s="20"/>
      <c r="F273" s="21"/>
      <c r="G273" s="22"/>
    </row>
    <row r="274" spans="1:7" ht="9.75" customHeight="1">
      <c r="A274" s="17"/>
      <c r="B274" s="18"/>
      <c r="C274" s="19"/>
      <c r="D274" s="19"/>
      <c r="E274" s="20"/>
      <c r="F274" s="21"/>
      <c r="G274" s="22"/>
    </row>
    <row r="275" spans="1:7" ht="9.75" customHeight="1">
      <c r="A275" s="17"/>
      <c r="B275" s="18"/>
      <c r="C275" s="19"/>
      <c r="D275" s="19"/>
      <c r="E275" s="20"/>
      <c r="F275" s="21"/>
      <c r="G275" s="22"/>
    </row>
    <row r="276" spans="1:7" ht="25.5" customHeight="1">
      <c r="A276" s="17"/>
      <c r="B276" s="18"/>
      <c r="C276" s="19"/>
      <c r="D276" s="19"/>
      <c r="E276" s="20"/>
      <c r="F276" s="21"/>
      <c r="G276" s="22"/>
    </row>
    <row r="277" spans="1:7" ht="25.5" customHeight="1">
      <c r="A277" s="17"/>
      <c r="B277" s="18"/>
      <c r="C277" s="19"/>
      <c r="D277" s="19"/>
      <c r="E277" s="20"/>
      <c r="F277" s="21"/>
      <c r="G277" s="22"/>
    </row>
    <row r="278" spans="1:7" ht="25.5" customHeight="1">
      <c r="A278" s="17"/>
      <c r="B278" s="18"/>
      <c r="C278" s="19"/>
      <c r="D278" s="19"/>
      <c r="E278" s="20"/>
      <c r="F278" s="21"/>
      <c r="G278" s="22"/>
    </row>
    <row r="279" spans="1:7" ht="25.5" customHeight="1">
      <c r="A279" s="17"/>
      <c r="B279" s="18"/>
      <c r="C279" s="19"/>
      <c r="D279" s="19"/>
      <c r="E279" s="20"/>
      <c r="F279" s="21"/>
      <c r="G279" s="22"/>
    </row>
    <row r="280" spans="1:7" ht="25.5" customHeight="1">
      <c r="A280" s="17"/>
      <c r="B280" s="18"/>
      <c r="C280" s="19"/>
      <c r="D280" s="19"/>
      <c r="E280" s="20"/>
      <c r="F280" s="21"/>
      <c r="G280" s="22"/>
    </row>
    <row r="281" spans="1:7" ht="25.5" customHeight="1">
      <c r="A281" s="17"/>
      <c r="B281" s="18"/>
      <c r="C281" s="19"/>
      <c r="D281" s="19"/>
      <c r="E281" s="20"/>
      <c r="F281" s="21"/>
      <c r="G281" s="22"/>
    </row>
    <row r="282" spans="1:7" ht="25.5" customHeight="1">
      <c r="A282" s="23"/>
      <c r="B282" s="18"/>
      <c r="C282" s="19"/>
      <c r="D282" s="19"/>
      <c r="E282" s="20"/>
      <c r="F282" s="21"/>
      <c r="G282" s="22"/>
    </row>
    <row r="283" spans="1:7" ht="9.75" customHeight="1">
      <c r="A283" s="17"/>
      <c r="B283" s="18"/>
      <c r="C283" s="19"/>
      <c r="D283" s="19"/>
      <c r="E283" s="20"/>
      <c r="F283" s="21"/>
      <c r="G283" s="22"/>
    </row>
    <row r="284" spans="1:7" ht="9.75" customHeight="1">
      <c r="A284" s="17"/>
      <c r="B284" s="18"/>
      <c r="C284" s="19"/>
      <c r="D284" s="19"/>
      <c r="E284" s="20"/>
      <c r="F284" s="21"/>
      <c r="G284" s="22"/>
    </row>
    <row r="285" spans="1:7" ht="9.75" customHeight="1">
      <c r="A285" s="17"/>
      <c r="B285" s="18"/>
      <c r="C285" s="19"/>
      <c r="D285" s="19"/>
      <c r="E285" s="20"/>
      <c r="F285" s="21"/>
      <c r="G285" s="22"/>
    </row>
    <row r="286" spans="1:7" ht="25.5" customHeight="1">
      <c r="A286" s="8"/>
      <c r="B286" s="9"/>
      <c r="C286" s="10"/>
      <c r="D286" s="10"/>
      <c r="E286" s="11"/>
      <c r="F286" s="12"/>
      <c r="G286" s="13"/>
    </row>
    <row r="287" spans="1:7" ht="25.5" customHeight="1">
      <c r="A287" s="8"/>
      <c r="B287" s="9"/>
      <c r="C287" s="10"/>
      <c r="D287" s="10"/>
      <c r="E287" s="11"/>
      <c r="F287" s="12"/>
      <c r="G287" s="13"/>
    </row>
    <row r="288" spans="1:7" ht="25.5" customHeight="1">
      <c r="A288" s="14"/>
      <c r="B288" s="9"/>
      <c r="C288" s="10"/>
      <c r="D288" s="10"/>
      <c r="E288" s="11"/>
      <c r="F288" s="12"/>
      <c r="G288" s="13"/>
    </row>
    <row r="289" spans="1:7" ht="25.5" customHeight="1">
      <c r="A289" s="8"/>
      <c r="B289" s="9"/>
      <c r="C289" s="10"/>
      <c r="D289" s="10"/>
      <c r="E289" s="11"/>
      <c r="F289" s="12"/>
      <c r="G289" s="13"/>
    </row>
    <row r="290" spans="1:7" ht="25.5" customHeight="1">
      <c r="A290" s="8"/>
      <c r="B290" s="9"/>
      <c r="C290" s="10"/>
      <c r="D290" s="10"/>
      <c r="E290" s="11"/>
      <c r="F290" s="12"/>
      <c r="G290" s="13"/>
    </row>
    <row r="291" spans="1:7" ht="25.5" customHeight="1">
      <c r="A291" s="15"/>
      <c r="B291" s="9"/>
      <c r="C291" s="10"/>
      <c r="D291" s="10"/>
      <c r="E291" s="11"/>
      <c r="F291" s="12"/>
      <c r="G291" s="13"/>
    </row>
    <row r="292" spans="1:7" ht="25.5" customHeight="1">
      <c r="A292" s="8"/>
      <c r="B292" s="9"/>
      <c r="C292" s="10"/>
      <c r="D292" s="10"/>
      <c r="E292" s="11"/>
      <c r="F292" s="12"/>
      <c r="G292" s="13"/>
    </row>
    <row r="293" spans="1:7" ht="25.5" customHeight="1">
      <c r="A293" s="8"/>
      <c r="B293" s="9"/>
      <c r="C293" s="10"/>
      <c r="D293" s="10"/>
      <c r="E293" s="11"/>
      <c r="F293" s="12"/>
      <c r="G293" s="13"/>
    </row>
    <row r="294" spans="1:7" ht="25.5" customHeight="1">
      <c r="A294" s="8"/>
      <c r="B294" s="9"/>
      <c r="C294" s="10"/>
      <c r="D294" s="10"/>
      <c r="E294" s="11"/>
      <c r="F294" s="12"/>
      <c r="G294" s="13"/>
    </row>
    <row r="295" spans="1:7" ht="25.5" customHeight="1">
      <c r="A295" s="8"/>
      <c r="B295" s="9"/>
      <c r="C295" s="10"/>
      <c r="D295" s="10"/>
      <c r="E295" s="11"/>
      <c r="F295" s="12"/>
      <c r="G295" s="13"/>
    </row>
    <row r="296" spans="1:7" ht="25.5" customHeight="1">
      <c r="A296" s="8"/>
      <c r="B296" s="9"/>
      <c r="C296" s="10"/>
      <c r="D296" s="10"/>
      <c r="E296" s="11"/>
      <c r="F296" s="12"/>
      <c r="G296" s="13"/>
    </row>
    <row r="297" spans="1:7" ht="25.5" customHeight="1">
      <c r="A297" s="8"/>
      <c r="B297" s="9"/>
      <c r="C297" s="10"/>
      <c r="D297" s="10"/>
      <c r="E297" s="11"/>
      <c r="F297" s="12"/>
      <c r="G297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7" r:id="rId1"/>
  <headerFooter alignWithMargins="0">
    <oddHeader>&amp;C&amp;8- &amp;P -</oddHeader>
  </headerFooter>
  <rowBreaks count="2" manualBreakCount="2">
    <brk id="200" max="6" man="1"/>
    <brk id="2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Schulliste</dc:title>
  <dc:subject/>
  <dc:creator>Knödl</dc:creator>
  <cp:keywords/>
  <dc:description/>
  <cp:lastModifiedBy>u400255</cp:lastModifiedBy>
  <cp:lastPrinted>2013-10-31T16:00:15Z</cp:lastPrinted>
  <dcterms:created xsi:type="dcterms:W3CDTF">1998-08-27T10:28:43Z</dcterms:created>
  <dcterms:modified xsi:type="dcterms:W3CDTF">2013-11-12T14:01:33Z</dcterms:modified>
  <cp:category/>
  <cp:version/>
  <cp:contentType/>
  <cp:contentStatus/>
</cp:coreProperties>
</file>