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0"/>
  </bookViews>
  <sheets>
    <sheet name="2012 Seite 6" sheetId="1" r:id="rId1"/>
    <sheet name="2012 Seite 7" sheetId="2" r:id="rId2"/>
  </sheets>
  <definedNames>
    <definedName name="_xlnm.Print_Area" localSheetId="0">'2012 Seite 6'!$A$1:$X$31</definedName>
    <definedName name="_xlnm.Print_Area" localSheetId="1">'2012 Seite 7'!$A$1:$U$31</definedName>
  </definedNames>
  <calcPr fullCalcOnLoad="1"/>
</workbook>
</file>

<file path=xl/sharedStrings.xml><?xml version="1.0" encoding="utf-8"?>
<sst xmlns="http://schemas.openxmlformats.org/spreadsheetml/2006/main" count="101" uniqueCount="71">
  <si>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</si>
  <si>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</si>
  <si>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</si>
  <si>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</si>
  <si>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</si>
  <si>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</si>
  <si>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</si>
  <si>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</si>
  <si>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</si>
  <si>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</si>
  <si>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</si>
  <si>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</si>
  <si>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Sportamt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</si>
  <si>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</si>
  <si>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</si>
  <si>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</si>
  <si>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</si>
  <si>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</si>
  <si>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</si>
  <si>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</si>
  <si>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</si>
  <si>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</si>
  <si>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</si>
  <si>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</si>
  <si>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</si>
  <si>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</si>
  <si>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</si>
  <si>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</si>
  <si>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</si>
  <si>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</si>
  <si>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</si>
  <si>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</si>
  <si>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</si>
  <si>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</si>
  <si>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</si>
  <si>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</si>
  <si>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</si>
  <si>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A6E</t>
  </si>
  <si>
    <t>A5E</t>
  </si>
  <si>
    <t>Beamtinnen und Beamte</t>
  </si>
  <si>
    <t>Summe</t>
  </si>
  <si>
    <t>Höherer Dienst</t>
  </si>
  <si>
    <t>Gehobener Dienst</t>
  </si>
  <si>
    <t>Mittlerer Dienst</t>
  </si>
  <si>
    <t>Haupt- und Personalamt</t>
  </si>
  <si>
    <t>Amt für öffentliche Ordnung</t>
  </si>
  <si>
    <t>Amt für Umweltschutz</t>
  </si>
  <si>
    <t>Schulverwaltungsamt</t>
  </si>
  <si>
    <t>Stadtmessungsamt</t>
  </si>
  <si>
    <t>Bürgermeisteramt
Referatsabteilungen</t>
  </si>
  <si>
    <t>Beamtinnen/
Beamte</t>
  </si>
  <si>
    <t>Gemeinderats-fraktionen</t>
  </si>
  <si>
    <t>Rechnungsprüfungs-amt</t>
  </si>
  <si>
    <t>Amt für Stadtplanung
und Stadterneuerung</t>
  </si>
  <si>
    <t>Amt für Liegenschaften
und Wohnen</t>
  </si>
  <si>
    <t>Mu-
siker</t>
  </si>
  <si>
    <t>Pflege-
personal</t>
  </si>
  <si>
    <t>SONV</t>
  </si>
  <si>
    <t>Beamte</t>
  </si>
  <si>
    <t>Rechnungs-prüfungsamt</t>
  </si>
  <si>
    <t>Beamtinnen,
Beamte,
Beschäftigte</t>
  </si>
  <si>
    <t>9b/
7a</t>
  </si>
  <si>
    <t>2 Ü</t>
  </si>
  <si>
    <t>Beschäftigte</t>
  </si>
  <si>
    <t>Teil C: Aufteilung der Stellen nach der Gliederung der Stadtverwaltung (Teilhaushalte)</t>
  </si>
  <si>
    <t>Beschäftigte TVöD Entgeltgruppe,
Sozial- u. Erziehungsdienst</t>
  </si>
  <si>
    <t>EG
Entgelt-
gruppe</t>
  </si>
  <si>
    <r>
      <t xml:space="preserve">ES </t>
    </r>
    <r>
      <rPr>
        <sz val="9"/>
        <rFont val="Arial"/>
        <family val="2"/>
      </rPr>
      <t>*</t>
    </r>
    <r>
      <rPr>
        <b/>
        <sz val="9"/>
        <rFont val="Arial"/>
        <family val="2"/>
      </rPr>
      <t xml:space="preserve">
Sozial-u
Erziehungs-
dienst</t>
    </r>
  </si>
  <si>
    <t>A5M</t>
  </si>
  <si>
    <t>Einfacher 
Dienst</t>
  </si>
  <si>
    <t>,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</si>
</sst>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81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1" fontId="10" fillId="0" borderId="1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80" fontId="10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75" zoomScaleNormal="75" workbookViewId="0" topLeftCell="A1">
      <pane xSplit="1" ySplit="4" topLeftCell="B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E6" sqref="E6"/>
    </sheetView>
  </sheetViews>
  <sheetFormatPr defaultColWidth="11.421875" defaultRowHeight="12.75"/>
  <cols>
    <col min="1" max="1" width="24.00390625" style="17" customWidth="1"/>
    <col min="2" max="2" width="4.00390625" style="16" customWidth="1"/>
    <col min="3" max="3" width="3.421875" style="16" customWidth="1"/>
    <col min="4" max="4" width="3.57421875" style="16" customWidth="1"/>
    <col min="5" max="5" width="4.140625" style="16" customWidth="1"/>
    <col min="6" max="6" width="6.00390625" style="16" customWidth="1"/>
    <col min="7" max="7" width="4.7109375" style="16" customWidth="1"/>
    <col min="8" max="8" width="5.140625" style="16" customWidth="1"/>
    <col min="9" max="9" width="8.140625" style="16" customWidth="1"/>
    <col min="10" max="10" width="9.00390625" style="16" customWidth="1"/>
    <col min="11" max="11" width="8.57421875" style="16" customWidth="1"/>
    <col min="12" max="12" width="7.28125" style="16" customWidth="1"/>
    <col min="13" max="13" width="8.7109375" style="16" customWidth="1"/>
    <col min="14" max="14" width="9.140625" style="16" customWidth="1"/>
    <col min="15" max="15" width="11.140625" style="16" customWidth="1"/>
    <col min="16" max="16" width="9.28125" style="16" customWidth="1"/>
    <col min="17" max="17" width="10.57421875" style="16" customWidth="1"/>
    <col min="18" max="18" width="9.140625" style="16" customWidth="1"/>
    <col min="19" max="19" width="8.57421875" style="16" customWidth="1"/>
    <col min="20" max="21" width="5.8515625" style="16" customWidth="1"/>
    <col min="22" max="22" width="6.140625" style="16" customWidth="1"/>
    <col min="23" max="23" width="5.8515625" style="16" customWidth="1"/>
    <col min="24" max="24" width="13.8515625" style="16" customWidth="1"/>
    <col min="25" max="16384" width="11.421875" style="16" customWidth="1"/>
  </cols>
  <sheetData>
    <row r="1" spans="1:24" s="20" customFormat="1" ht="23.25" customHeight="1">
      <c r="A1" s="93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1:24" s="19" customFormat="1" ht="22.5" customHeight="1">
      <c r="A2" s="22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2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ht="34.5" customHeight="1">
      <c r="A3" s="18" t="s">
        <v>0</v>
      </c>
      <c r="B3" s="98" t="s">
        <v>41</v>
      </c>
      <c r="C3" s="97"/>
      <c r="D3" s="97"/>
      <c r="E3" s="97"/>
      <c r="F3" s="97"/>
      <c r="G3" s="97"/>
      <c r="H3" s="97"/>
      <c r="I3" s="97"/>
      <c r="J3" s="97"/>
      <c r="K3" s="99"/>
      <c r="L3" s="98" t="s">
        <v>42</v>
      </c>
      <c r="M3" s="97"/>
      <c r="N3" s="97"/>
      <c r="O3" s="97"/>
      <c r="P3" s="99"/>
      <c r="Q3" s="98" t="s">
        <v>43</v>
      </c>
      <c r="R3" s="97"/>
      <c r="S3" s="97"/>
      <c r="T3" s="97"/>
      <c r="U3" s="99"/>
      <c r="V3" s="96" t="s">
        <v>69</v>
      </c>
      <c r="W3" s="97"/>
      <c r="X3" s="40" t="s">
        <v>50</v>
      </c>
    </row>
    <row r="4" spans="1:24" ht="24" customHeight="1" thickBot="1">
      <c r="A4" s="1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2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2" t="s">
        <v>32</v>
      </c>
      <c r="Q4" s="3" t="s">
        <v>33</v>
      </c>
      <c r="R4" s="1" t="s">
        <v>34</v>
      </c>
      <c r="S4" s="1" t="s">
        <v>35</v>
      </c>
      <c r="T4" s="1" t="s">
        <v>36</v>
      </c>
      <c r="U4" s="1" t="s">
        <v>68</v>
      </c>
      <c r="V4" s="4" t="s">
        <v>37</v>
      </c>
      <c r="W4" s="5" t="s">
        <v>38</v>
      </c>
      <c r="X4" s="6" t="s">
        <v>40</v>
      </c>
    </row>
    <row r="5" spans="1:24" ht="27" customHeight="1">
      <c r="A5" s="39" t="s">
        <v>1</v>
      </c>
      <c r="B5" s="7"/>
      <c r="C5" s="7"/>
      <c r="D5" s="7"/>
      <c r="E5" s="7"/>
      <c r="F5" s="7"/>
      <c r="G5" s="8"/>
      <c r="H5" s="7"/>
      <c r="I5" s="7"/>
      <c r="J5" s="7"/>
      <c r="K5" s="9"/>
      <c r="L5" s="10"/>
      <c r="M5" s="7"/>
      <c r="N5" s="7"/>
      <c r="O5" s="7"/>
      <c r="P5" s="9"/>
      <c r="Q5" s="11"/>
      <c r="R5" s="8"/>
      <c r="S5" s="8"/>
      <c r="T5" s="8"/>
      <c r="U5" s="8"/>
      <c r="V5" s="11"/>
      <c r="W5" s="8"/>
      <c r="X5" s="12"/>
    </row>
    <row r="6" spans="1:24" ht="41.25" customHeight="1">
      <c r="A6" s="83" t="s">
        <v>49</v>
      </c>
      <c r="B6" s="23">
        <v>1</v>
      </c>
      <c r="C6" s="23">
        <v>1</v>
      </c>
      <c r="D6" s="23">
        <v>6</v>
      </c>
      <c r="E6" s="23">
        <v>3</v>
      </c>
      <c r="F6" s="23"/>
      <c r="G6" s="24">
        <v>1</v>
      </c>
      <c r="H6" s="23">
        <v>2</v>
      </c>
      <c r="I6" s="23">
        <v>12</v>
      </c>
      <c r="J6" s="23">
        <v>8.5</v>
      </c>
      <c r="K6" s="25">
        <v>3.5</v>
      </c>
      <c r="L6" s="24">
        <v>1</v>
      </c>
      <c r="M6" s="23">
        <v>1</v>
      </c>
      <c r="N6" s="23"/>
      <c r="O6" s="23"/>
      <c r="P6" s="25"/>
      <c r="Q6" s="26"/>
      <c r="R6" s="24"/>
      <c r="S6" s="24"/>
      <c r="T6" s="24"/>
      <c r="U6" s="24"/>
      <c r="V6" s="26"/>
      <c r="W6" s="24"/>
      <c r="X6" s="27">
        <f aca="true" t="shared" si="0" ref="X6:X30">SUM(B6:W6)</f>
        <v>40</v>
      </c>
    </row>
    <row r="7" spans="1:24" ht="41.25" customHeight="1">
      <c r="A7" s="83" t="s">
        <v>51</v>
      </c>
      <c r="B7" s="23"/>
      <c r="C7" s="23"/>
      <c r="D7" s="23"/>
      <c r="E7" s="23"/>
      <c r="F7" s="23"/>
      <c r="G7" s="24"/>
      <c r="H7" s="23"/>
      <c r="I7" s="23"/>
      <c r="J7" s="23">
        <v>2</v>
      </c>
      <c r="K7" s="25">
        <v>5</v>
      </c>
      <c r="L7" s="24"/>
      <c r="M7" s="23"/>
      <c r="N7" s="23"/>
      <c r="O7" s="23"/>
      <c r="P7" s="25"/>
      <c r="Q7" s="26"/>
      <c r="R7" s="24"/>
      <c r="S7" s="24"/>
      <c r="T7" s="24"/>
      <c r="U7" s="24"/>
      <c r="V7" s="26"/>
      <c r="W7" s="24"/>
      <c r="X7" s="27">
        <f t="shared" si="0"/>
        <v>7</v>
      </c>
    </row>
    <row r="8" spans="1:24" ht="41.25" customHeight="1">
      <c r="A8" s="83" t="s">
        <v>2</v>
      </c>
      <c r="B8" s="23"/>
      <c r="C8" s="23"/>
      <c r="D8" s="23"/>
      <c r="E8" s="23"/>
      <c r="F8" s="23"/>
      <c r="G8" s="24"/>
      <c r="H8" s="23"/>
      <c r="I8" s="23">
        <v>1</v>
      </c>
      <c r="J8" s="23"/>
      <c r="K8" s="25"/>
      <c r="L8" s="24"/>
      <c r="M8" s="23"/>
      <c r="N8" s="23"/>
      <c r="O8" s="23"/>
      <c r="P8" s="25"/>
      <c r="Q8" s="26"/>
      <c r="R8" s="24"/>
      <c r="S8" s="24"/>
      <c r="T8" s="24"/>
      <c r="U8" s="24"/>
      <c r="V8" s="26"/>
      <c r="W8" s="24"/>
      <c r="X8" s="27">
        <f t="shared" si="0"/>
        <v>1</v>
      </c>
    </row>
    <row r="9" spans="1:24" ht="41.25" customHeight="1">
      <c r="A9" s="83" t="s">
        <v>44</v>
      </c>
      <c r="B9" s="28"/>
      <c r="C9" s="28"/>
      <c r="D9" s="28"/>
      <c r="E9" s="28"/>
      <c r="F9" s="28">
        <v>1</v>
      </c>
      <c r="G9" s="28"/>
      <c r="H9" s="28">
        <v>5</v>
      </c>
      <c r="I9" s="28">
        <v>7</v>
      </c>
      <c r="J9" s="28">
        <v>17</v>
      </c>
      <c r="K9" s="29">
        <v>28</v>
      </c>
      <c r="L9" s="28">
        <v>14.5</v>
      </c>
      <c r="M9" s="28">
        <v>30.1</v>
      </c>
      <c r="N9" s="28">
        <v>19.5</v>
      </c>
      <c r="O9" s="28">
        <v>12.2</v>
      </c>
      <c r="P9" s="29">
        <v>1</v>
      </c>
      <c r="Q9" s="30">
        <v>5</v>
      </c>
      <c r="R9" s="28">
        <v>10.8</v>
      </c>
      <c r="S9" s="28">
        <v>6.25</v>
      </c>
      <c r="T9" s="28">
        <v>1</v>
      </c>
      <c r="U9" s="28">
        <v>3</v>
      </c>
      <c r="V9" s="30"/>
      <c r="W9" s="28"/>
      <c r="X9" s="27">
        <f t="shared" si="0"/>
        <v>161.35</v>
      </c>
    </row>
    <row r="10" spans="1:24" ht="26.25" customHeight="1">
      <c r="A10" s="83" t="s">
        <v>3</v>
      </c>
      <c r="B10" s="23"/>
      <c r="C10" s="23"/>
      <c r="D10" s="23"/>
      <c r="E10" s="23"/>
      <c r="F10" s="23"/>
      <c r="G10" s="24"/>
      <c r="H10" s="23">
        <v>1</v>
      </c>
      <c r="I10" s="23">
        <v>3</v>
      </c>
      <c r="J10" s="23">
        <v>2</v>
      </c>
      <c r="K10" s="25">
        <v>2</v>
      </c>
      <c r="L10" s="24"/>
      <c r="M10" s="23"/>
      <c r="N10" s="23"/>
      <c r="O10" s="23"/>
      <c r="P10" s="25"/>
      <c r="Q10" s="26">
        <v>1</v>
      </c>
      <c r="R10" s="24">
        <v>1</v>
      </c>
      <c r="S10" s="24">
        <v>1</v>
      </c>
      <c r="T10" s="24"/>
      <c r="U10" s="24"/>
      <c r="V10" s="26"/>
      <c r="W10" s="24"/>
      <c r="X10" s="27">
        <f t="shared" si="0"/>
        <v>11</v>
      </c>
    </row>
    <row r="11" spans="1:24" ht="41.25" customHeight="1">
      <c r="A11" s="83" t="s">
        <v>52</v>
      </c>
      <c r="B11" s="23"/>
      <c r="C11" s="23"/>
      <c r="D11" s="23"/>
      <c r="E11" s="23"/>
      <c r="F11" s="23"/>
      <c r="G11" s="24"/>
      <c r="H11" s="23">
        <v>1</v>
      </c>
      <c r="I11" s="23">
        <v>2</v>
      </c>
      <c r="J11" s="23">
        <v>5</v>
      </c>
      <c r="K11" s="25">
        <v>6.6</v>
      </c>
      <c r="L11" s="24">
        <v>3</v>
      </c>
      <c r="M11" s="23">
        <v>6.5</v>
      </c>
      <c r="N11" s="23">
        <v>4.1</v>
      </c>
      <c r="O11" s="23">
        <v>0.5</v>
      </c>
      <c r="P11" s="25"/>
      <c r="Q11" s="26">
        <v>0.285</v>
      </c>
      <c r="R11" s="24"/>
      <c r="S11" s="24">
        <v>0.5</v>
      </c>
      <c r="T11" s="24"/>
      <c r="U11" s="24"/>
      <c r="V11" s="26"/>
      <c r="W11" s="24"/>
      <c r="X11" s="27">
        <f t="shared" si="0"/>
        <v>29.485000000000003</v>
      </c>
    </row>
    <row r="12" spans="1:24" ht="41.25" customHeight="1">
      <c r="A12" s="83" t="s">
        <v>4</v>
      </c>
      <c r="B12" s="23"/>
      <c r="C12" s="23"/>
      <c r="D12" s="23"/>
      <c r="E12" s="23"/>
      <c r="F12" s="23"/>
      <c r="G12" s="24"/>
      <c r="H12" s="23"/>
      <c r="I12" s="23">
        <v>10</v>
      </c>
      <c r="J12" s="23">
        <v>6</v>
      </c>
      <c r="K12" s="25">
        <v>6.7</v>
      </c>
      <c r="L12" s="24"/>
      <c r="M12" s="23">
        <v>11.3</v>
      </c>
      <c r="N12" s="23">
        <v>5</v>
      </c>
      <c r="O12" s="23">
        <v>35.75</v>
      </c>
      <c r="P12" s="25">
        <v>5.41</v>
      </c>
      <c r="Q12" s="26"/>
      <c r="R12" s="24">
        <v>8.5</v>
      </c>
      <c r="S12" s="24">
        <v>1.4</v>
      </c>
      <c r="T12" s="24"/>
      <c r="U12" s="24"/>
      <c r="V12" s="26"/>
      <c r="W12" s="24"/>
      <c r="X12" s="27">
        <f t="shared" si="0"/>
        <v>90.06</v>
      </c>
    </row>
    <row r="13" spans="1:24" ht="41.25" customHeight="1">
      <c r="A13" s="83" t="s">
        <v>5</v>
      </c>
      <c r="B13" s="23"/>
      <c r="C13" s="23"/>
      <c r="D13" s="23"/>
      <c r="E13" s="23"/>
      <c r="F13" s="23">
        <v>1</v>
      </c>
      <c r="G13" s="24"/>
      <c r="H13" s="23">
        <v>3</v>
      </c>
      <c r="I13" s="23">
        <v>4</v>
      </c>
      <c r="J13" s="23">
        <v>10</v>
      </c>
      <c r="K13" s="25">
        <v>9</v>
      </c>
      <c r="L13" s="24">
        <v>9.5</v>
      </c>
      <c r="M13" s="23">
        <v>18.5</v>
      </c>
      <c r="N13" s="23">
        <v>16.5</v>
      </c>
      <c r="O13" s="23">
        <v>12.13</v>
      </c>
      <c r="P13" s="25">
        <v>3</v>
      </c>
      <c r="Q13" s="26">
        <v>14</v>
      </c>
      <c r="R13" s="24">
        <v>20</v>
      </c>
      <c r="S13" s="24">
        <v>11</v>
      </c>
      <c r="T13" s="24"/>
      <c r="U13" s="24"/>
      <c r="V13" s="26"/>
      <c r="W13" s="24"/>
      <c r="X13" s="27">
        <f t="shared" si="0"/>
        <v>131.63</v>
      </c>
    </row>
    <row r="14" spans="1:24" ht="42.75" customHeight="1">
      <c r="A14" s="83" t="s">
        <v>54</v>
      </c>
      <c r="B14" s="23"/>
      <c r="C14" s="23"/>
      <c r="D14" s="23"/>
      <c r="E14" s="23"/>
      <c r="F14" s="23"/>
      <c r="G14" s="24">
        <v>1</v>
      </c>
      <c r="H14" s="23">
        <v>2</v>
      </c>
      <c r="I14" s="23">
        <v>2</v>
      </c>
      <c r="J14" s="23">
        <v>4</v>
      </c>
      <c r="K14" s="25">
        <v>6</v>
      </c>
      <c r="L14" s="24">
        <v>4.7</v>
      </c>
      <c r="M14" s="23">
        <v>16.5</v>
      </c>
      <c r="N14" s="23">
        <v>20.05</v>
      </c>
      <c r="O14" s="23">
        <v>4</v>
      </c>
      <c r="P14" s="25">
        <v>2</v>
      </c>
      <c r="Q14" s="26">
        <v>1</v>
      </c>
      <c r="R14" s="24">
        <v>1.3</v>
      </c>
      <c r="S14" s="24"/>
      <c r="T14" s="24"/>
      <c r="U14" s="24"/>
      <c r="V14" s="26"/>
      <c r="W14" s="24"/>
      <c r="X14" s="27">
        <f t="shared" si="0"/>
        <v>64.55</v>
      </c>
    </row>
    <row r="15" spans="1:24" ht="41.25" customHeight="1">
      <c r="A15" s="83" t="s">
        <v>6</v>
      </c>
      <c r="B15" s="23"/>
      <c r="C15" s="23"/>
      <c r="D15" s="23"/>
      <c r="E15" s="23"/>
      <c r="F15" s="23">
        <v>1</v>
      </c>
      <c r="G15" s="24"/>
      <c r="H15" s="23">
        <v>1</v>
      </c>
      <c r="I15" s="23">
        <v>2.9</v>
      </c>
      <c r="J15" s="23"/>
      <c r="K15" s="25">
        <v>1</v>
      </c>
      <c r="L15" s="24"/>
      <c r="M15" s="23"/>
      <c r="N15" s="23"/>
      <c r="O15" s="23">
        <v>1</v>
      </c>
      <c r="P15" s="25"/>
      <c r="Q15" s="26"/>
      <c r="R15" s="24"/>
      <c r="S15" s="24"/>
      <c r="T15" s="24"/>
      <c r="U15" s="24"/>
      <c r="V15" s="26"/>
      <c r="W15" s="24"/>
      <c r="X15" s="27">
        <f t="shared" si="0"/>
        <v>6.9</v>
      </c>
    </row>
    <row r="16" spans="1:24" ht="41.25" customHeight="1">
      <c r="A16" s="83" t="s">
        <v>45</v>
      </c>
      <c r="B16" s="23"/>
      <c r="C16" s="23"/>
      <c r="D16" s="31"/>
      <c r="E16" s="23"/>
      <c r="F16" s="23">
        <v>1</v>
      </c>
      <c r="G16" s="24"/>
      <c r="H16" s="23">
        <v>3</v>
      </c>
      <c r="I16" s="23">
        <v>3</v>
      </c>
      <c r="J16" s="23">
        <v>10.75</v>
      </c>
      <c r="K16" s="25">
        <v>10</v>
      </c>
      <c r="L16" s="24">
        <v>5</v>
      </c>
      <c r="M16" s="23">
        <v>17</v>
      </c>
      <c r="N16" s="23">
        <v>58.2</v>
      </c>
      <c r="O16" s="23">
        <v>58.8</v>
      </c>
      <c r="P16" s="25">
        <v>18.5</v>
      </c>
      <c r="Q16" s="26">
        <v>14</v>
      </c>
      <c r="R16" s="24">
        <v>91.15</v>
      </c>
      <c r="S16" s="24">
        <v>17.5</v>
      </c>
      <c r="T16" s="24">
        <v>5</v>
      </c>
      <c r="U16" s="24"/>
      <c r="V16" s="26"/>
      <c r="W16" s="24"/>
      <c r="X16" s="27">
        <f t="shared" si="0"/>
        <v>312.9</v>
      </c>
    </row>
    <row r="17" spans="1:24" ht="41.25" customHeight="1">
      <c r="A17" s="83" t="s">
        <v>7</v>
      </c>
      <c r="B17" s="23"/>
      <c r="C17" s="23"/>
      <c r="D17" s="23"/>
      <c r="E17" s="23"/>
      <c r="F17" s="23"/>
      <c r="G17" s="24"/>
      <c r="H17" s="23"/>
      <c r="I17" s="23">
        <v>1</v>
      </c>
      <c r="J17" s="23"/>
      <c r="K17" s="25">
        <v>1</v>
      </c>
      <c r="L17" s="24">
        <v>1</v>
      </c>
      <c r="M17" s="23"/>
      <c r="N17" s="23">
        <v>2</v>
      </c>
      <c r="O17" s="23">
        <v>1</v>
      </c>
      <c r="P17" s="25">
        <v>2</v>
      </c>
      <c r="Q17" s="26">
        <v>2</v>
      </c>
      <c r="R17" s="24">
        <v>1</v>
      </c>
      <c r="S17" s="24">
        <v>1</v>
      </c>
      <c r="T17" s="24">
        <v>2.5</v>
      </c>
      <c r="U17" s="24"/>
      <c r="V17" s="26"/>
      <c r="W17" s="24"/>
      <c r="X17" s="27">
        <f t="shared" si="0"/>
        <v>14.5</v>
      </c>
    </row>
    <row r="18" spans="1:24" ht="41.25" customHeight="1">
      <c r="A18" s="83" t="s">
        <v>46</v>
      </c>
      <c r="B18" s="23"/>
      <c r="C18" s="23"/>
      <c r="D18" s="23"/>
      <c r="E18" s="23"/>
      <c r="F18" s="23">
        <v>1</v>
      </c>
      <c r="G18" s="24"/>
      <c r="H18" s="23">
        <v>3</v>
      </c>
      <c r="I18" s="23">
        <v>7</v>
      </c>
      <c r="J18" s="23">
        <v>10</v>
      </c>
      <c r="K18" s="25">
        <v>3.5</v>
      </c>
      <c r="L18" s="24">
        <v>2</v>
      </c>
      <c r="M18" s="23">
        <v>11.1</v>
      </c>
      <c r="N18" s="23">
        <v>12</v>
      </c>
      <c r="O18" s="23">
        <v>4</v>
      </c>
      <c r="P18" s="25">
        <v>2</v>
      </c>
      <c r="Q18" s="26"/>
      <c r="R18" s="24">
        <v>0.75</v>
      </c>
      <c r="S18" s="24"/>
      <c r="T18" s="24"/>
      <c r="U18" s="24"/>
      <c r="V18" s="26"/>
      <c r="W18" s="24"/>
      <c r="X18" s="27">
        <f t="shared" si="0"/>
        <v>56.35</v>
      </c>
    </row>
    <row r="19" spans="1:24" ht="41.25" customHeight="1">
      <c r="A19" s="83" t="s">
        <v>8</v>
      </c>
      <c r="B19" s="23"/>
      <c r="C19" s="23"/>
      <c r="D19" s="23"/>
      <c r="E19" s="23"/>
      <c r="F19" s="23">
        <v>1</v>
      </c>
      <c r="G19" s="24"/>
      <c r="H19" s="23">
        <v>2</v>
      </c>
      <c r="I19" s="23">
        <v>2</v>
      </c>
      <c r="J19" s="23">
        <v>5</v>
      </c>
      <c r="K19" s="25">
        <v>3</v>
      </c>
      <c r="L19" s="24">
        <v>7</v>
      </c>
      <c r="M19" s="23">
        <v>7.5</v>
      </c>
      <c r="N19" s="23">
        <v>33</v>
      </c>
      <c r="O19" s="23">
        <v>1</v>
      </c>
      <c r="P19" s="25">
        <v>1</v>
      </c>
      <c r="Q19" s="26">
        <v>200.78</v>
      </c>
      <c r="R19" s="24">
        <v>183</v>
      </c>
      <c r="S19" s="24">
        <v>74</v>
      </c>
      <c r="T19" s="24"/>
      <c r="U19" s="24"/>
      <c r="V19" s="26"/>
      <c r="W19" s="24"/>
      <c r="X19" s="27">
        <f t="shared" si="0"/>
        <v>520.28</v>
      </c>
    </row>
    <row r="20" spans="1:24" ht="41.25" customHeight="1">
      <c r="A20" s="83" t="s">
        <v>47</v>
      </c>
      <c r="B20" s="23"/>
      <c r="C20" s="23"/>
      <c r="D20" s="23"/>
      <c r="E20" s="23"/>
      <c r="F20" s="23"/>
      <c r="G20" s="24">
        <v>1</v>
      </c>
      <c r="H20" s="23">
        <v>1</v>
      </c>
      <c r="I20" s="23">
        <v>1</v>
      </c>
      <c r="J20" s="23">
        <v>3</v>
      </c>
      <c r="K20" s="25">
        <v>3</v>
      </c>
      <c r="L20" s="24">
        <v>3</v>
      </c>
      <c r="M20" s="23">
        <v>13</v>
      </c>
      <c r="N20" s="23">
        <v>17.3</v>
      </c>
      <c r="O20" s="23">
        <v>10.35</v>
      </c>
      <c r="P20" s="25">
        <v>2</v>
      </c>
      <c r="Q20" s="26">
        <v>2.5</v>
      </c>
      <c r="R20" s="24">
        <v>9.5</v>
      </c>
      <c r="S20" s="24">
        <v>34</v>
      </c>
      <c r="T20" s="24">
        <v>43</v>
      </c>
      <c r="U20" s="24"/>
      <c r="V20" s="26"/>
      <c r="W20" s="24"/>
      <c r="X20" s="27">
        <f t="shared" si="0"/>
        <v>143.65</v>
      </c>
    </row>
    <row r="21" spans="1:24" ht="41.25" customHeight="1">
      <c r="A21" s="83" t="s">
        <v>9</v>
      </c>
      <c r="B21" s="23"/>
      <c r="C21" s="23"/>
      <c r="D21" s="23"/>
      <c r="E21" s="23"/>
      <c r="F21" s="23"/>
      <c r="G21" s="24">
        <v>1</v>
      </c>
      <c r="H21" s="23">
        <v>2</v>
      </c>
      <c r="I21" s="23">
        <v>1</v>
      </c>
      <c r="J21" s="23">
        <v>3</v>
      </c>
      <c r="K21" s="25">
        <v>2</v>
      </c>
      <c r="L21" s="24">
        <v>1</v>
      </c>
      <c r="M21" s="23">
        <v>5</v>
      </c>
      <c r="N21" s="23">
        <v>5.1</v>
      </c>
      <c r="O21" s="23"/>
      <c r="P21" s="25"/>
      <c r="Q21" s="26"/>
      <c r="R21" s="24">
        <v>1.5</v>
      </c>
      <c r="S21" s="24"/>
      <c r="T21" s="24"/>
      <c r="U21" s="24"/>
      <c r="V21" s="26"/>
      <c r="W21" s="24"/>
      <c r="X21" s="27">
        <f t="shared" si="0"/>
        <v>21.6</v>
      </c>
    </row>
    <row r="22" spans="1:24" ht="41.25" customHeight="1">
      <c r="A22" s="83" t="s">
        <v>10</v>
      </c>
      <c r="B22" s="23"/>
      <c r="C22" s="23"/>
      <c r="D22" s="23"/>
      <c r="E22" s="23"/>
      <c r="F22" s="23">
        <v>1</v>
      </c>
      <c r="G22" s="24"/>
      <c r="H22" s="23">
        <v>1</v>
      </c>
      <c r="I22" s="23">
        <v>2</v>
      </c>
      <c r="J22" s="23">
        <v>4</v>
      </c>
      <c r="K22" s="25">
        <v>2.5</v>
      </c>
      <c r="L22" s="24">
        <v>3.2</v>
      </c>
      <c r="M22" s="23">
        <v>16.7</v>
      </c>
      <c r="N22" s="23">
        <v>24.9</v>
      </c>
      <c r="O22" s="23">
        <v>67.93</v>
      </c>
      <c r="P22" s="25">
        <v>10.02</v>
      </c>
      <c r="Q22" s="26">
        <v>6.3</v>
      </c>
      <c r="R22" s="24">
        <v>7.3</v>
      </c>
      <c r="S22" s="24">
        <v>1.51</v>
      </c>
      <c r="T22" s="24"/>
      <c r="U22" s="24"/>
      <c r="V22" s="26"/>
      <c r="W22" s="24"/>
      <c r="X22" s="27">
        <f t="shared" si="0"/>
        <v>148.36</v>
      </c>
    </row>
    <row r="23" spans="1:24" ht="41.25" customHeight="1">
      <c r="A23" s="83" t="s">
        <v>11</v>
      </c>
      <c r="B23" s="23"/>
      <c r="C23" s="23"/>
      <c r="D23" s="23"/>
      <c r="E23" s="23"/>
      <c r="F23" s="23">
        <v>1</v>
      </c>
      <c r="G23" s="24"/>
      <c r="H23" s="23">
        <v>1</v>
      </c>
      <c r="I23" s="23">
        <v>4</v>
      </c>
      <c r="J23" s="23">
        <v>4</v>
      </c>
      <c r="K23" s="25">
        <v>9.35</v>
      </c>
      <c r="L23" s="28">
        <v>11</v>
      </c>
      <c r="M23" s="23">
        <v>16.7</v>
      </c>
      <c r="N23" s="23">
        <v>93.15</v>
      </c>
      <c r="O23" s="23">
        <v>51.583</v>
      </c>
      <c r="P23" s="25">
        <v>53.08</v>
      </c>
      <c r="Q23" s="30">
        <v>4</v>
      </c>
      <c r="R23" s="24">
        <v>8.9</v>
      </c>
      <c r="S23" s="24">
        <v>7.15</v>
      </c>
      <c r="T23" s="24">
        <v>0.5</v>
      </c>
      <c r="U23" s="24"/>
      <c r="V23" s="26"/>
      <c r="W23" s="24"/>
      <c r="X23" s="27">
        <f t="shared" si="0"/>
        <v>265.41299999999995</v>
      </c>
    </row>
    <row r="24" spans="1:24" ht="41.25" customHeight="1">
      <c r="A24" s="83" t="s">
        <v>12</v>
      </c>
      <c r="B24" s="23"/>
      <c r="C24" s="23"/>
      <c r="D24" s="23"/>
      <c r="E24" s="23"/>
      <c r="F24" s="23"/>
      <c r="G24" s="24"/>
      <c r="H24" s="23">
        <v>1</v>
      </c>
      <c r="I24" s="23">
        <v>1</v>
      </c>
      <c r="J24" s="23">
        <v>3</v>
      </c>
      <c r="K24" s="25">
        <v>4</v>
      </c>
      <c r="L24" s="24"/>
      <c r="M24" s="23">
        <v>3.5</v>
      </c>
      <c r="N24" s="23">
        <v>5.5</v>
      </c>
      <c r="O24" s="23">
        <v>0.7</v>
      </c>
      <c r="P24" s="25"/>
      <c r="Q24" s="26">
        <v>0.5</v>
      </c>
      <c r="R24" s="24"/>
      <c r="S24" s="24"/>
      <c r="T24" s="24"/>
      <c r="U24" s="24"/>
      <c r="V24" s="26"/>
      <c r="W24" s="24"/>
      <c r="X24" s="27">
        <f t="shared" si="0"/>
        <v>19.2</v>
      </c>
    </row>
    <row r="25" spans="1:24" ht="41.25" customHeight="1">
      <c r="A25" s="83" t="s">
        <v>13</v>
      </c>
      <c r="B25" s="23"/>
      <c r="C25" s="23"/>
      <c r="D25" s="23"/>
      <c r="E25" s="23"/>
      <c r="F25" s="23"/>
      <c r="G25" s="24">
        <v>1</v>
      </c>
      <c r="H25" s="23">
        <v>1</v>
      </c>
      <c r="I25" s="23">
        <v>10</v>
      </c>
      <c r="J25" s="23">
        <v>19</v>
      </c>
      <c r="K25" s="25">
        <v>3</v>
      </c>
      <c r="L25" s="24"/>
      <c r="M25" s="23">
        <v>3</v>
      </c>
      <c r="N25" s="23">
        <v>3.8</v>
      </c>
      <c r="O25" s="23">
        <v>8</v>
      </c>
      <c r="P25" s="25">
        <v>3</v>
      </c>
      <c r="Q25" s="26"/>
      <c r="R25" s="24"/>
      <c r="S25" s="24">
        <v>3</v>
      </c>
      <c r="T25" s="24"/>
      <c r="U25" s="24"/>
      <c r="V25" s="26"/>
      <c r="W25" s="24"/>
      <c r="X25" s="27">
        <f t="shared" si="0"/>
        <v>54.8</v>
      </c>
    </row>
    <row r="26" spans="1:24" ht="41.25" customHeight="1">
      <c r="A26" s="83" t="s">
        <v>53</v>
      </c>
      <c r="B26" s="23"/>
      <c r="C26" s="23"/>
      <c r="D26" s="23"/>
      <c r="E26" s="23"/>
      <c r="F26" s="23">
        <v>1</v>
      </c>
      <c r="G26" s="24"/>
      <c r="H26" s="23">
        <v>2</v>
      </c>
      <c r="I26" s="23">
        <v>5</v>
      </c>
      <c r="J26" s="23">
        <v>13.7</v>
      </c>
      <c r="K26" s="25">
        <v>7</v>
      </c>
      <c r="L26" s="24">
        <v>6</v>
      </c>
      <c r="M26" s="23">
        <v>15</v>
      </c>
      <c r="N26" s="23">
        <v>9</v>
      </c>
      <c r="O26" s="23">
        <v>2.7</v>
      </c>
      <c r="P26" s="25">
        <v>1</v>
      </c>
      <c r="Q26" s="26"/>
      <c r="R26" s="24">
        <v>1</v>
      </c>
      <c r="S26" s="24"/>
      <c r="T26" s="24"/>
      <c r="U26" s="24"/>
      <c r="V26" s="26"/>
      <c r="W26" s="24"/>
      <c r="X26" s="27">
        <f t="shared" si="0"/>
        <v>63.400000000000006</v>
      </c>
    </row>
    <row r="27" spans="1:24" ht="41.25" customHeight="1">
      <c r="A27" s="83" t="s">
        <v>48</v>
      </c>
      <c r="B27" s="23"/>
      <c r="C27" s="23"/>
      <c r="D27" s="23"/>
      <c r="E27" s="23"/>
      <c r="F27" s="23"/>
      <c r="G27" s="24">
        <v>1</v>
      </c>
      <c r="H27" s="23">
        <v>1</v>
      </c>
      <c r="I27" s="23">
        <v>3</v>
      </c>
      <c r="J27" s="23">
        <v>8</v>
      </c>
      <c r="K27" s="25">
        <v>5</v>
      </c>
      <c r="L27" s="24">
        <v>7</v>
      </c>
      <c r="M27" s="23">
        <v>23.5</v>
      </c>
      <c r="N27" s="23">
        <v>22</v>
      </c>
      <c r="O27" s="23">
        <v>4</v>
      </c>
      <c r="P27" s="25">
        <v>2</v>
      </c>
      <c r="Q27" s="26">
        <v>3</v>
      </c>
      <c r="R27" s="24"/>
      <c r="S27" s="24">
        <v>2</v>
      </c>
      <c r="T27" s="24"/>
      <c r="U27" s="24"/>
      <c r="V27" s="26"/>
      <c r="W27" s="24"/>
      <c r="X27" s="27">
        <f t="shared" si="0"/>
        <v>81.5</v>
      </c>
    </row>
    <row r="28" spans="1:24" ht="41.25" customHeight="1">
      <c r="A28" s="83" t="s">
        <v>14</v>
      </c>
      <c r="B28" s="23"/>
      <c r="C28" s="23"/>
      <c r="D28" s="23"/>
      <c r="E28" s="23"/>
      <c r="F28" s="23"/>
      <c r="G28" s="24">
        <v>1</v>
      </c>
      <c r="H28" s="23"/>
      <c r="I28" s="23">
        <v>6</v>
      </c>
      <c r="J28" s="23">
        <v>11.5</v>
      </c>
      <c r="K28" s="25">
        <v>11</v>
      </c>
      <c r="L28" s="24">
        <v>2</v>
      </c>
      <c r="M28" s="23">
        <v>9</v>
      </c>
      <c r="N28" s="23">
        <v>11</v>
      </c>
      <c r="O28" s="23">
        <v>5.5</v>
      </c>
      <c r="P28" s="25"/>
      <c r="Q28" s="26"/>
      <c r="R28" s="24">
        <v>6</v>
      </c>
      <c r="S28" s="24">
        <v>3.5</v>
      </c>
      <c r="T28" s="24"/>
      <c r="U28" s="24"/>
      <c r="V28" s="26"/>
      <c r="W28" s="24"/>
      <c r="X28" s="27">
        <f t="shared" si="0"/>
        <v>66.5</v>
      </c>
    </row>
    <row r="29" spans="1:24" ht="41.25" customHeight="1">
      <c r="A29" s="83" t="s">
        <v>15</v>
      </c>
      <c r="B29" s="23"/>
      <c r="C29" s="23"/>
      <c r="D29" s="23"/>
      <c r="E29" s="23"/>
      <c r="F29" s="23"/>
      <c r="G29" s="24">
        <v>1</v>
      </c>
      <c r="H29" s="23">
        <v>2</v>
      </c>
      <c r="I29" s="23">
        <v>7</v>
      </c>
      <c r="J29" s="23">
        <v>10</v>
      </c>
      <c r="K29" s="25">
        <v>1</v>
      </c>
      <c r="L29" s="24">
        <v>1.9</v>
      </c>
      <c r="M29" s="23">
        <v>7</v>
      </c>
      <c r="N29" s="23">
        <v>2</v>
      </c>
      <c r="O29" s="23">
        <v>2</v>
      </c>
      <c r="P29" s="25"/>
      <c r="Q29" s="26">
        <v>1</v>
      </c>
      <c r="R29" s="24"/>
      <c r="S29" s="24"/>
      <c r="T29" s="24"/>
      <c r="U29" s="24"/>
      <c r="V29" s="26"/>
      <c r="W29" s="24"/>
      <c r="X29" s="27">
        <f t="shared" si="0"/>
        <v>34.9</v>
      </c>
    </row>
    <row r="30" spans="1:24" ht="41.25" customHeight="1" thickBot="1">
      <c r="A30" s="83" t="s">
        <v>16</v>
      </c>
      <c r="B30" s="23"/>
      <c r="C30" s="23"/>
      <c r="D30" s="23"/>
      <c r="E30" s="23"/>
      <c r="F30" s="23">
        <v>0.5</v>
      </c>
      <c r="G30" s="32"/>
      <c r="H30" s="23">
        <v>4</v>
      </c>
      <c r="I30" s="23">
        <v>7</v>
      </c>
      <c r="J30" s="23">
        <v>19</v>
      </c>
      <c r="K30" s="25">
        <v>3</v>
      </c>
      <c r="L30" s="24">
        <v>12.5</v>
      </c>
      <c r="M30" s="23">
        <v>11</v>
      </c>
      <c r="N30" s="23">
        <v>11.5</v>
      </c>
      <c r="O30" s="23">
        <v>4</v>
      </c>
      <c r="P30" s="25">
        <v>2</v>
      </c>
      <c r="Q30" s="26">
        <v>8</v>
      </c>
      <c r="R30" s="24">
        <v>4</v>
      </c>
      <c r="S30" s="24"/>
      <c r="T30" s="24"/>
      <c r="U30" s="24"/>
      <c r="V30" s="26"/>
      <c r="W30" s="24"/>
      <c r="X30" s="27">
        <f t="shared" si="0"/>
        <v>86.5</v>
      </c>
    </row>
    <row r="31" spans="1:24" ht="45" customHeight="1" thickBot="1">
      <c r="A31" s="38" t="s">
        <v>17</v>
      </c>
      <c r="B31" s="33">
        <f aca="true" t="shared" si="1" ref="B31:U31">SUM(B5:B30)</f>
        <v>1</v>
      </c>
      <c r="C31" s="33">
        <f t="shared" si="1"/>
        <v>1</v>
      </c>
      <c r="D31" s="33">
        <f t="shared" si="1"/>
        <v>6</v>
      </c>
      <c r="E31" s="33">
        <f t="shared" si="1"/>
        <v>3</v>
      </c>
      <c r="F31" s="33">
        <f t="shared" si="1"/>
        <v>9.5</v>
      </c>
      <c r="G31" s="33">
        <f t="shared" si="1"/>
        <v>8</v>
      </c>
      <c r="H31" s="69">
        <f t="shared" si="1"/>
        <v>39</v>
      </c>
      <c r="I31" s="70">
        <f t="shared" si="1"/>
        <v>103.9</v>
      </c>
      <c r="J31" s="67">
        <f t="shared" si="1"/>
        <v>178.45</v>
      </c>
      <c r="K31" s="68">
        <f t="shared" si="1"/>
        <v>136.15</v>
      </c>
      <c r="L31" s="70">
        <f t="shared" si="1"/>
        <v>95.30000000000001</v>
      </c>
      <c r="M31" s="67">
        <f t="shared" si="1"/>
        <v>242.89999999999998</v>
      </c>
      <c r="N31" s="67">
        <f t="shared" si="1"/>
        <v>375.6000000000001</v>
      </c>
      <c r="O31" s="82">
        <f t="shared" si="1"/>
        <v>287.143</v>
      </c>
      <c r="P31" s="68">
        <f t="shared" si="1"/>
        <v>108.00999999999999</v>
      </c>
      <c r="Q31" s="84">
        <f t="shared" si="1"/>
        <v>263.365</v>
      </c>
      <c r="R31" s="34">
        <f t="shared" si="1"/>
        <v>355.7</v>
      </c>
      <c r="S31" s="67">
        <f t="shared" si="1"/>
        <v>163.81</v>
      </c>
      <c r="T31" s="69">
        <f t="shared" si="1"/>
        <v>52</v>
      </c>
      <c r="U31" s="69">
        <f t="shared" si="1"/>
        <v>3</v>
      </c>
      <c r="V31" s="36"/>
      <c r="W31" s="34"/>
      <c r="X31" s="66">
        <f>SUM(X5:X30)</f>
        <v>2432.828</v>
      </c>
    </row>
  </sheetData>
  <mergeCells count="5">
    <mergeCell ref="A1:X1"/>
    <mergeCell ref="V3:W3"/>
    <mergeCell ref="B3:K3"/>
    <mergeCell ref="L3:P3"/>
    <mergeCell ref="Q3:U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48" r:id="rId1"/>
  <headerFooter alignWithMargins="0">
    <oddHeader>&amp;L&amp;"Arial,Standard"&amp;18Stellenplan 2012&amp;C&amp;"Arial,Standard"&amp;16
&amp;R&amp;"Arial,Standard"&amp;18- 6 -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workbookViewId="0" topLeftCell="A1">
      <pane xSplit="1" ySplit="5" topLeftCell="B21" activePane="bottomRight" state="frozen"/>
      <selection pane="topLeft" activeCell="N9" sqref="N9"/>
      <selection pane="topRight" activeCell="N9" sqref="N9"/>
      <selection pane="bottomLeft" activeCell="N9" sqref="N9"/>
      <selection pane="bottomRight" activeCell="F22" sqref="F22"/>
    </sheetView>
  </sheetViews>
  <sheetFormatPr defaultColWidth="11.421875" defaultRowHeight="12.75"/>
  <cols>
    <col min="1" max="1" width="22.7109375" style="17" customWidth="1"/>
    <col min="2" max="2" width="6.28125" style="16" customWidth="1"/>
    <col min="3" max="3" width="7.7109375" style="16" customWidth="1"/>
    <col min="4" max="4" width="6.140625" style="16" customWidth="1"/>
    <col min="5" max="5" width="10.140625" style="16" customWidth="1"/>
    <col min="6" max="6" width="8.28125" style="16" customWidth="1"/>
    <col min="7" max="7" width="9.140625" style="16" customWidth="1"/>
    <col min="8" max="8" width="11.7109375" style="16" customWidth="1"/>
    <col min="9" max="9" width="11.8515625" style="16" customWidth="1"/>
    <col min="10" max="10" width="13.421875" style="16" customWidth="1"/>
    <col min="11" max="11" width="5.7109375" style="16" customWidth="1"/>
    <col min="12" max="12" width="12.8515625" style="16" customWidth="1"/>
    <col min="13" max="13" width="12.57421875" style="16" customWidth="1"/>
    <col min="14" max="14" width="9.421875" style="16" customWidth="1"/>
    <col min="15" max="15" width="11.57421875" style="16" customWidth="1"/>
    <col min="16" max="16" width="12.57421875" style="16" customWidth="1"/>
    <col min="17" max="17" width="5.140625" style="16" customWidth="1"/>
    <col min="18" max="18" width="6.28125" style="16" customWidth="1"/>
    <col min="19" max="20" width="12.8515625" style="16" customWidth="1"/>
    <col min="21" max="21" width="12.421875" style="16" customWidth="1"/>
    <col min="22" max="22" width="10.00390625" style="16" bestFit="1" customWidth="1"/>
    <col min="23" max="16384" width="11.421875" style="16" customWidth="1"/>
  </cols>
  <sheetData>
    <row r="1" spans="1:21" s="41" customFormat="1" ht="24" customHeight="1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</row>
    <row r="2" spans="1:21" s="41" customFormat="1" ht="21" customHeight="1">
      <c r="A2" s="101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</row>
    <row r="3" spans="1:21" ht="45.75" customHeight="1">
      <c r="A3" s="42" t="s">
        <v>0</v>
      </c>
      <c r="B3" s="98"/>
      <c r="C3" s="97"/>
      <c r="D3" s="97"/>
      <c r="E3" s="99"/>
      <c r="F3" s="98"/>
      <c r="G3" s="97"/>
      <c r="H3" s="97"/>
      <c r="I3" s="97"/>
      <c r="J3" s="98"/>
      <c r="K3" s="97"/>
      <c r="L3" s="97"/>
      <c r="M3" s="97"/>
      <c r="N3" s="97"/>
      <c r="O3" s="99"/>
      <c r="P3" s="63"/>
      <c r="Q3" s="43" t="s">
        <v>55</v>
      </c>
      <c r="R3" s="44" t="s">
        <v>56</v>
      </c>
      <c r="S3" s="85" t="s">
        <v>63</v>
      </c>
      <c r="T3" s="64" t="s">
        <v>63</v>
      </c>
      <c r="U3" s="64" t="s">
        <v>60</v>
      </c>
    </row>
    <row r="4" spans="1:21" ht="63">
      <c r="A4" s="39" t="s">
        <v>65</v>
      </c>
      <c r="B4" s="75" t="s">
        <v>57</v>
      </c>
      <c r="C4" s="76">
        <v>15</v>
      </c>
      <c r="D4" s="76">
        <v>14</v>
      </c>
      <c r="E4" s="77">
        <v>13</v>
      </c>
      <c r="F4" s="76">
        <v>12</v>
      </c>
      <c r="G4" s="76">
        <v>11</v>
      </c>
      <c r="H4" s="76">
        <v>10</v>
      </c>
      <c r="I4" s="76">
        <v>9</v>
      </c>
      <c r="J4" s="78">
        <v>8</v>
      </c>
      <c r="K4" s="76">
        <v>7</v>
      </c>
      <c r="L4" s="76">
        <v>6</v>
      </c>
      <c r="M4" s="76">
        <v>5</v>
      </c>
      <c r="N4" s="76">
        <v>4</v>
      </c>
      <c r="O4" s="77">
        <v>3</v>
      </c>
      <c r="P4" s="77" t="s">
        <v>62</v>
      </c>
      <c r="Q4" s="79"/>
      <c r="R4" s="80" t="s">
        <v>61</v>
      </c>
      <c r="S4" s="45" t="s">
        <v>66</v>
      </c>
      <c r="T4" s="45" t="s">
        <v>67</v>
      </c>
      <c r="U4" s="45"/>
    </row>
    <row r="5" spans="1:22" ht="26.25" customHeight="1">
      <c r="A5" s="65" t="s">
        <v>1</v>
      </c>
      <c r="B5" s="46"/>
      <c r="C5" s="46"/>
      <c r="D5" s="46"/>
      <c r="E5" s="47"/>
      <c r="F5" s="46"/>
      <c r="G5" s="46"/>
      <c r="H5" s="46"/>
      <c r="I5" s="46"/>
      <c r="J5" s="71"/>
      <c r="K5" s="72"/>
      <c r="L5" s="72"/>
      <c r="M5" s="72"/>
      <c r="N5" s="72"/>
      <c r="O5" s="47"/>
      <c r="P5" s="47"/>
      <c r="Q5" s="48"/>
      <c r="R5" s="47"/>
      <c r="S5" s="47"/>
      <c r="T5" s="47"/>
      <c r="U5" s="47"/>
      <c r="V5" s="49" t="s">
        <v>58</v>
      </c>
    </row>
    <row r="6" spans="1:22" ht="45" customHeight="1">
      <c r="A6" s="83" t="s">
        <v>49</v>
      </c>
      <c r="B6" s="50"/>
      <c r="C6" s="50">
        <v>13.13</v>
      </c>
      <c r="D6" s="50">
        <v>10.6</v>
      </c>
      <c r="E6" s="51">
        <v>17.75</v>
      </c>
      <c r="F6" s="50">
        <v>6.5</v>
      </c>
      <c r="G6" s="50">
        <v>15.3</v>
      </c>
      <c r="H6" s="50">
        <v>3.75</v>
      </c>
      <c r="I6" s="50">
        <v>16</v>
      </c>
      <c r="J6" s="73">
        <v>13.03</v>
      </c>
      <c r="K6" s="55"/>
      <c r="L6" s="55">
        <v>12.39</v>
      </c>
      <c r="M6" s="55">
        <v>4</v>
      </c>
      <c r="N6" s="55"/>
      <c r="O6" s="51">
        <v>0.5</v>
      </c>
      <c r="P6" s="51"/>
      <c r="Q6" s="52"/>
      <c r="R6" s="51"/>
      <c r="S6" s="53">
        <f aca="true" t="shared" si="0" ref="S6:S30">SUM(B6:R6)</f>
        <v>112.95</v>
      </c>
      <c r="T6" s="53"/>
      <c r="U6" s="54">
        <f aca="true" t="shared" si="1" ref="U6:U30">SUM(S6,V6)</f>
        <v>152.95</v>
      </c>
      <c r="V6" s="49">
        <v>40</v>
      </c>
    </row>
    <row r="7" spans="1:22" ht="45" customHeight="1">
      <c r="A7" s="83" t="s">
        <v>51</v>
      </c>
      <c r="B7" s="55"/>
      <c r="C7" s="50"/>
      <c r="D7" s="50"/>
      <c r="E7" s="51">
        <v>7</v>
      </c>
      <c r="F7" s="50"/>
      <c r="G7" s="50"/>
      <c r="H7" s="50"/>
      <c r="I7" s="50"/>
      <c r="J7" s="73"/>
      <c r="K7" s="55"/>
      <c r="L7" s="55"/>
      <c r="M7" s="55"/>
      <c r="N7" s="55"/>
      <c r="O7" s="51"/>
      <c r="P7" s="51"/>
      <c r="Q7" s="52"/>
      <c r="R7" s="51"/>
      <c r="S7" s="51">
        <f t="shared" si="0"/>
        <v>7</v>
      </c>
      <c r="T7" s="51"/>
      <c r="U7" s="54">
        <f t="shared" si="1"/>
        <v>14</v>
      </c>
      <c r="V7" s="49">
        <v>7</v>
      </c>
    </row>
    <row r="8" spans="1:22" ht="45" customHeight="1">
      <c r="A8" s="83" t="s">
        <v>2</v>
      </c>
      <c r="B8" s="50"/>
      <c r="C8" s="50"/>
      <c r="D8" s="50">
        <v>1</v>
      </c>
      <c r="E8" s="51">
        <v>1</v>
      </c>
      <c r="F8" s="50"/>
      <c r="G8" s="50"/>
      <c r="H8" s="50"/>
      <c r="I8" s="50"/>
      <c r="J8" s="73">
        <v>2</v>
      </c>
      <c r="K8" s="55"/>
      <c r="L8" s="55"/>
      <c r="M8" s="55">
        <v>0.5</v>
      </c>
      <c r="N8" s="55"/>
      <c r="O8" s="51"/>
      <c r="P8" s="51"/>
      <c r="Q8" s="52"/>
      <c r="R8" s="51"/>
      <c r="S8" s="51">
        <f t="shared" si="0"/>
        <v>4.5</v>
      </c>
      <c r="T8" s="51"/>
      <c r="U8" s="54">
        <f t="shared" si="1"/>
        <v>5.5</v>
      </c>
      <c r="V8" s="49">
        <v>1</v>
      </c>
    </row>
    <row r="9" spans="1:22" ht="45" customHeight="1">
      <c r="A9" s="83" t="s">
        <v>44</v>
      </c>
      <c r="B9" s="56"/>
      <c r="C9" s="56">
        <v>1</v>
      </c>
      <c r="D9" s="56">
        <v>3</v>
      </c>
      <c r="E9" s="57">
        <v>6.92</v>
      </c>
      <c r="F9" s="56">
        <v>7.5</v>
      </c>
      <c r="G9" s="56">
        <v>21.6</v>
      </c>
      <c r="H9" s="56">
        <v>9.3</v>
      </c>
      <c r="I9" s="56">
        <v>27.5</v>
      </c>
      <c r="J9" s="74">
        <v>49.75</v>
      </c>
      <c r="K9" s="56">
        <v>3</v>
      </c>
      <c r="L9" s="56">
        <v>31.75</v>
      </c>
      <c r="M9" s="56">
        <v>45.41</v>
      </c>
      <c r="N9" s="56">
        <v>6</v>
      </c>
      <c r="O9" s="57">
        <v>53.7967</v>
      </c>
      <c r="P9" s="57">
        <v>8.3</v>
      </c>
      <c r="Q9" s="58"/>
      <c r="R9" s="56"/>
      <c r="S9" s="52">
        <f t="shared" si="0"/>
        <v>274.8267</v>
      </c>
      <c r="T9" s="51"/>
      <c r="U9" s="54">
        <f t="shared" si="1"/>
        <v>436.1767</v>
      </c>
      <c r="V9" s="81">
        <v>161.35</v>
      </c>
    </row>
    <row r="10" spans="1:22" ht="45" customHeight="1">
      <c r="A10" s="83" t="s">
        <v>3</v>
      </c>
      <c r="B10" s="50"/>
      <c r="C10" s="50"/>
      <c r="D10" s="50">
        <v>3</v>
      </c>
      <c r="E10" s="51">
        <v>2</v>
      </c>
      <c r="F10" s="50">
        <v>1</v>
      </c>
      <c r="G10" s="50">
        <v>1.75</v>
      </c>
      <c r="H10" s="50"/>
      <c r="I10" s="50">
        <v>6</v>
      </c>
      <c r="J10" s="73">
        <v>2.75</v>
      </c>
      <c r="K10" s="55"/>
      <c r="L10" s="55">
        <v>3.11</v>
      </c>
      <c r="M10" s="55"/>
      <c r="N10" s="55"/>
      <c r="O10" s="51"/>
      <c r="P10" s="51"/>
      <c r="Q10" s="52"/>
      <c r="R10" s="51"/>
      <c r="S10" s="51">
        <f t="shared" si="0"/>
        <v>19.61</v>
      </c>
      <c r="T10" s="51"/>
      <c r="U10" s="54">
        <f t="shared" si="1"/>
        <v>30.61</v>
      </c>
      <c r="V10" s="81">
        <v>11</v>
      </c>
    </row>
    <row r="11" spans="1:22" ht="45" customHeight="1">
      <c r="A11" s="83" t="s">
        <v>59</v>
      </c>
      <c r="B11" s="50">
        <v>1</v>
      </c>
      <c r="C11" s="50"/>
      <c r="D11" s="50">
        <v>1</v>
      </c>
      <c r="E11" s="51">
        <v>2</v>
      </c>
      <c r="F11" s="50">
        <v>5</v>
      </c>
      <c r="G11" s="50">
        <v>1</v>
      </c>
      <c r="H11" s="50"/>
      <c r="I11" s="50"/>
      <c r="J11" s="73">
        <v>1.85</v>
      </c>
      <c r="K11" s="55"/>
      <c r="L11" s="55">
        <v>1</v>
      </c>
      <c r="M11" s="55"/>
      <c r="N11" s="55"/>
      <c r="O11" s="51"/>
      <c r="P11" s="51"/>
      <c r="Q11" s="52"/>
      <c r="R11" s="51"/>
      <c r="S11" s="51">
        <f t="shared" si="0"/>
        <v>12.85</v>
      </c>
      <c r="T11" s="51"/>
      <c r="U11" s="54">
        <f t="shared" si="1"/>
        <v>42.335</v>
      </c>
      <c r="V11" s="81">
        <v>29.485</v>
      </c>
    </row>
    <row r="12" spans="1:22" ht="45" customHeight="1">
      <c r="A12" s="83" t="s">
        <v>4</v>
      </c>
      <c r="B12" s="50"/>
      <c r="C12" s="50">
        <v>1</v>
      </c>
      <c r="D12" s="50">
        <v>1</v>
      </c>
      <c r="E12" s="51"/>
      <c r="F12" s="50"/>
      <c r="G12" s="50"/>
      <c r="H12" s="50">
        <v>1.5</v>
      </c>
      <c r="I12" s="50">
        <v>6.75</v>
      </c>
      <c r="J12" s="73">
        <v>37.59</v>
      </c>
      <c r="K12" s="55"/>
      <c r="L12" s="55">
        <v>22.44</v>
      </c>
      <c r="M12" s="55">
        <v>8.77</v>
      </c>
      <c r="N12" s="55"/>
      <c r="O12" s="51">
        <v>1.58</v>
      </c>
      <c r="P12" s="51"/>
      <c r="Q12" s="52"/>
      <c r="R12" s="51"/>
      <c r="S12" s="51">
        <f t="shared" si="0"/>
        <v>80.63</v>
      </c>
      <c r="T12" s="51"/>
      <c r="U12" s="54">
        <f t="shared" si="1"/>
        <v>170.69</v>
      </c>
      <c r="V12" s="81">
        <v>90.06</v>
      </c>
    </row>
    <row r="13" spans="1:22" ht="45" customHeight="1">
      <c r="A13" s="83" t="s">
        <v>5</v>
      </c>
      <c r="B13" s="50"/>
      <c r="C13" s="50"/>
      <c r="D13" s="50">
        <v>1</v>
      </c>
      <c r="E13" s="51">
        <v>3</v>
      </c>
      <c r="F13" s="50">
        <v>1</v>
      </c>
      <c r="G13" s="50">
        <v>1</v>
      </c>
      <c r="H13" s="50">
        <v>1.5</v>
      </c>
      <c r="I13" s="50">
        <v>5</v>
      </c>
      <c r="J13" s="73">
        <v>52.3</v>
      </c>
      <c r="K13" s="55"/>
      <c r="L13" s="55">
        <v>29</v>
      </c>
      <c r="M13" s="55">
        <v>8.27</v>
      </c>
      <c r="N13" s="55"/>
      <c r="O13" s="51"/>
      <c r="P13" s="51"/>
      <c r="Q13" s="52"/>
      <c r="R13" s="51"/>
      <c r="S13" s="51">
        <f t="shared" si="0"/>
        <v>102.07</v>
      </c>
      <c r="T13" s="51"/>
      <c r="U13" s="54">
        <f t="shared" si="1"/>
        <v>233.7</v>
      </c>
      <c r="V13" s="81">
        <v>131.63</v>
      </c>
    </row>
    <row r="14" spans="1:22" ht="45" customHeight="1">
      <c r="A14" s="83" t="s">
        <v>54</v>
      </c>
      <c r="B14" s="50"/>
      <c r="C14" s="50"/>
      <c r="D14" s="50">
        <v>1</v>
      </c>
      <c r="E14" s="51"/>
      <c r="F14" s="50">
        <v>2</v>
      </c>
      <c r="G14" s="50">
        <v>7</v>
      </c>
      <c r="H14" s="50">
        <v>12.25</v>
      </c>
      <c r="I14" s="50">
        <v>11</v>
      </c>
      <c r="J14" s="73">
        <v>34.6</v>
      </c>
      <c r="K14" s="55">
        <v>9.2</v>
      </c>
      <c r="L14" s="55">
        <v>16.89</v>
      </c>
      <c r="M14" s="55">
        <v>10.738</v>
      </c>
      <c r="N14" s="55"/>
      <c r="O14" s="51">
        <v>1.06</v>
      </c>
      <c r="P14" s="51">
        <v>14.25</v>
      </c>
      <c r="Q14" s="52"/>
      <c r="R14" s="51"/>
      <c r="S14" s="51">
        <f t="shared" si="0"/>
        <v>119.988</v>
      </c>
      <c r="T14" s="51"/>
      <c r="U14" s="54">
        <f t="shared" si="1"/>
        <v>184.538</v>
      </c>
      <c r="V14" s="49">
        <v>64.55</v>
      </c>
    </row>
    <row r="15" spans="1:22" ht="45" customHeight="1">
      <c r="A15" s="83" t="s">
        <v>6</v>
      </c>
      <c r="B15" s="50"/>
      <c r="C15" s="50"/>
      <c r="D15" s="50"/>
      <c r="E15" s="51"/>
      <c r="F15" s="50"/>
      <c r="G15" s="50"/>
      <c r="H15" s="50"/>
      <c r="I15" s="50"/>
      <c r="J15" s="73">
        <v>1</v>
      </c>
      <c r="K15" s="55"/>
      <c r="L15" s="55">
        <v>2</v>
      </c>
      <c r="M15" s="55">
        <v>1.735</v>
      </c>
      <c r="N15" s="55"/>
      <c r="O15" s="51"/>
      <c r="P15" s="51"/>
      <c r="Q15" s="52"/>
      <c r="R15" s="51"/>
      <c r="S15" s="51">
        <f t="shared" si="0"/>
        <v>4.735</v>
      </c>
      <c r="T15" s="51"/>
      <c r="U15" s="54">
        <f t="shared" si="1"/>
        <v>11.635000000000002</v>
      </c>
      <c r="V15" s="49">
        <v>6.9</v>
      </c>
    </row>
    <row r="16" spans="1:22" ht="45" customHeight="1">
      <c r="A16" s="83" t="s">
        <v>45</v>
      </c>
      <c r="B16" s="50"/>
      <c r="C16" s="50"/>
      <c r="D16" s="50">
        <v>1.5</v>
      </c>
      <c r="E16" s="51">
        <v>2</v>
      </c>
      <c r="F16" s="50"/>
      <c r="G16" s="50">
        <v>7</v>
      </c>
      <c r="H16" s="50">
        <v>12.5</v>
      </c>
      <c r="I16" s="50">
        <v>27</v>
      </c>
      <c r="J16" s="73">
        <v>166.75</v>
      </c>
      <c r="K16" s="55"/>
      <c r="L16" s="55">
        <v>70.5</v>
      </c>
      <c r="M16" s="55">
        <v>132.91</v>
      </c>
      <c r="N16" s="55"/>
      <c r="O16" s="51"/>
      <c r="P16" s="51"/>
      <c r="Q16" s="52"/>
      <c r="R16" s="51"/>
      <c r="S16" s="51">
        <f t="shared" si="0"/>
        <v>420.15999999999997</v>
      </c>
      <c r="T16" s="51"/>
      <c r="U16" s="54">
        <f t="shared" si="1"/>
        <v>733.06</v>
      </c>
      <c r="V16" s="49">
        <v>312.9</v>
      </c>
    </row>
    <row r="17" spans="1:22" ht="45" customHeight="1">
      <c r="A17" s="83" t="s">
        <v>7</v>
      </c>
      <c r="B17" s="50"/>
      <c r="C17" s="50"/>
      <c r="D17" s="50"/>
      <c r="E17" s="51"/>
      <c r="F17" s="50"/>
      <c r="G17" s="50"/>
      <c r="H17" s="50"/>
      <c r="I17" s="50"/>
      <c r="J17" s="73">
        <v>1</v>
      </c>
      <c r="K17" s="55"/>
      <c r="L17" s="55">
        <v>6.5</v>
      </c>
      <c r="M17" s="55">
        <v>3.25</v>
      </c>
      <c r="N17" s="55"/>
      <c r="O17" s="51"/>
      <c r="P17" s="51"/>
      <c r="Q17" s="52"/>
      <c r="R17" s="51"/>
      <c r="S17" s="51">
        <f t="shared" si="0"/>
        <v>10.75</v>
      </c>
      <c r="T17" s="51"/>
      <c r="U17" s="54">
        <f t="shared" si="1"/>
        <v>25.25</v>
      </c>
      <c r="V17" s="49">
        <v>14.5</v>
      </c>
    </row>
    <row r="18" spans="1:22" ht="45" customHeight="1">
      <c r="A18" s="83" t="s">
        <v>46</v>
      </c>
      <c r="B18" s="50"/>
      <c r="C18" s="50"/>
      <c r="D18" s="50">
        <v>3</v>
      </c>
      <c r="E18" s="51">
        <v>5.5</v>
      </c>
      <c r="F18" s="50"/>
      <c r="G18" s="50">
        <v>16.5</v>
      </c>
      <c r="H18" s="50">
        <v>12.9</v>
      </c>
      <c r="I18" s="50">
        <v>11</v>
      </c>
      <c r="J18" s="73">
        <v>7.2</v>
      </c>
      <c r="K18" s="55"/>
      <c r="L18" s="55">
        <v>3.8</v>
      </c>
      <c r="M18" s="55">
        <v>5.115</v>
      </c>
      <c r="N18" s="55"/>
      <c r="O18" s="51"/>
      <c r="P18" s="51"/>
      <c r="Q18" s="52"/>
      <c r="R18" s="51"/>
      <c r="S18" s="51">
        <f t="shared" si="0"/>
        <v>65.015</v>
      </c>
      <c r="T18" s="51"/>
      <c r="U18" s="54">
        <f t="shared" si="1"/>
        <v>121.36500000000001</v>
      </c>
      <c r="V18" s="49">
        <v>56.35</v>
      </c>
    </row>
    <row r="19" spans="1:22" ht="45" customHeight="1">
      <c r="A19" s="83" t="s">
        <v>8</v>
      </c>
      <c r="B19" s="50"/>
      <c r="C19" s="50"/>
      <c r="D19" s="50"/>
      <c r="E19" s="51"/>
      <c r="F19" s="50">
        <v>1</v>
      </c>
      <c r="G19" s="50"/>
      <c r="H19" s="50">
        <v>3</v>
      </c>
      <c r="I19" s="50">
        <v>2.63</v>
      </c>
      <c r="J19" s="73">
        <v>8</v>
      </c>
      <c r="K19" s="55"/>
      <c r="L19" s="55">
        <v>3</v>
      </c>
      <c r="M19" s="55">
        <v>3</v>
      </c>
      <c r="N19" s="55">
        <v>1</v>
      </c>
      <c r="O19" s="51">
        <v>3.88</v>
      </c>
      <c r="P19" s="51"/>
      <c r="Q19" s="52"/>
      <c r="R19" s="51"/>
      <c r="S19" s="51">
        <f t="shared" si="0"/>
        <v>25.509999999999998</v>
      </c>
      <c r="T19" s="51"/>
      <c r="U19" s="54">
        <f t="shared" si="1"/>
        <v>545.79</v>
      </c>
      <c r="V19" s="49">
        <v>520.28</v>
      </c>
    </row>
    <row r="20" spans="1:22" ht="45" customHeight="1">
      <c r="A20" s="83" t="s">
        <v>47</v>
      </c>
      <c r="B20" s="50"/>
      <c r="C20" s="50"/>
      <c r="D20" s="50">
        <v>1</v>
      </c>
      <c r="E20" s="51">
        <v>7</v>
      </c>
      <c r="F20" s="50">
        <v>1</v>
      </c>
      <c r="G20" s="50">
        <v>14.5</v>
      </c>
      <c r="H20" s="50">
        <v>10.2</v>
      </c>
      <c r="I20" s="50">
        <v>15.06</v>
      </c>
      <c r="J20" s="73">
        <v>37.25</v>
      </c>
      <c r="K20" s="55">
        <v>1</v>
      </c>
      <c r="L20" s="55">
        <v>215.51</v>
      </c>
      <c r="M20" s="55">
        <v>102.5</v>
      </c>
      <c r="N20" s="55"/>
      <c r="O20" s="51"/>
      <c r="P20" s="51"/>
      <c r="Q20" s="52"/>
      <c r="R20" s="51">
        <v>5.43</v>
      </c>
      <c r="S20" s="51">
        <f t="shared" si="0"/>
        <v>410.45</v>
      </c>
      <c r="T20" s="88">
        <v>218.6225</v>
      </c>
      <c r="U20" s="89">
        <f>SUM(V20,T20,S20)</f>
        <v>772.7225000000001</v>
      </c>
      <c r="V20" s="49">
        <v>143.65</v>
      </c>
    </row>
    <row r="21" spans="1:22" ht="45" customHeight="1">
      <c r="A21" s="83" t="s">
        <v>9</v>
      </c>
      <c r="B21" s="50">
        <v>8</v>
      </c>
      <c r="C21" s="50">
        <v>2</v>
      </c>
      <c r="D21" s="50">
        <v>5</v>
      </c>
      <c r="E21" s="51">
        <v>21.65</v>
      </c>
      <c r="F21" s="50">
        <v>0.65</v>
      </c>
      <c r="G21" s="50">
        <v>15.5</v>
      </c>
      <c r="H21" s="50">
        <v>48.85</v>
      </c>
      <c r="I21" s="91">
        <v>118.8</v>
      </c>
      <c r="J21" s="73">
        <v>60.8</v>
      </c>
      <c r="K21" s="55"/>
      <c r="L21" s="55">
        <v>60.65</v>
      </c>
      <c r="M21" s="55">
        <v>17.9058</v>
      </c>
      <c r="N21" s="55"/>
      <c r="O21" s="51">
        <v>11.6416</v>
      </c>
      <c r="P21" s="51">
        <v>3.8</v>
      </c>
      <c r="Q21" s="52">
        <v>81</v>
      </c>
      <c r="R21" s="51"/>
      <c r="S21" s="51">
        <f t="shared" si="0"/>
        <v>456.24739999999997</v>
      </c>
      <c r="T21" s="51"/>
      <c r="U21" s="54">
        <f t="shared" si="1"/>
        <v>477.8474</v>
      </c>
      <c r="V21" s="49">
        <v>21.6</v>
      </c>
    </row>
    <row r="22" spans="1:22" ht="45" customHeight="1">
      <c r="A22" s="83" t="s">
        <v>10</v>
      </c>
      <c r="B22" s="50"/>
      <c r="C22" s="50"/>
      <c r="D22" s="50">
        <v>1</v>
      </c>
      <c r="E22" s="51">
        <v>4.9</v>
      </c>
      <c r="F22" s="50">
        <v>2</v>
      </c>
      <c r="G22" s="50">
        <v>4</v>
      </c>
      <c r="H22" s="50">
        <v>10.45</v>
      </c>
      <c r="I22" s="50">
        <v>19.35</v>
      </c>
      <c r="J22" s="73">
        <v>21.22</v>
      </c>
      <c r="K22" s="55"/>
      <c r="L22" s="55">
        <v>10.65</v>
      </c>
      <c r="M22" s="55">
        <v>21.43</v>
      </c>
      <c r="N22" s="55"/>
      <c r="O22" s="51"/>
      <c r="P22" s="51"/>
      <c r="Q22" s="52"/>
      <c r="R22" s="51"/>
      <c r="S22" s="51">
        <f t="shared" si="0"/>
        <v>95</v>
      </c>
      <c r="T22" s="51">
        <v>53.5</v>
      </c>
      <c r="U22" s="54">
        <f>SUM(V22,T22,S22)</f>
        <v>296.86</v>
      </c>
      <c r="V22" s="49">
        <v>148.36</v>
      </c>
    </row>
    <row r="23" spans="1:22" ht="45" customHeight="1">
      <c r="A23" s="83" t="s">
        <v>11</v>
      </c>
      <c r="B23" s="50"/>
      <c r="C23" s="50">
        <v>1.5</v>
      </c>
      <c r="D23" s="50"/>
      <c r="E23" s="51">
        <v>10.335</v>
      </c>
      <c r="F23" s="50">
        <v>4.5</v>
      </c>
      <c r="G23" s="50">
        <v>4.7</v>
      </c>
      <c r="H23" s="50">
        <v>6.4039</v>
      </c>
      <c r="I23" s="50">
        <v>5.4183</v>
      </c>
      <c r="J23" s="73">
        <v>8.0141</v>
      </c>
      <c r="K23" s="55"/>
      <c r="L23" s="55">
        <v>30.9876</v>
      </c>
      <c r="M23" s="55">
        <v>53.8908</v>
      </c>
      <c r="N23" s="55">
        <v>11.5971</v>
      </c>
      <c r="O23" s="51">
        <v>115.2906</v>
      </c>
      <c r="P23" s="51">
        <v>66.0325</v>
      </c>
      <c r="Q23" s="52" t="s">
        <v>70</v>
      </c>
      <c r="R23" s="51"/>
      <c r="S23" s="51">
        <f t="shared" si="0"/>
        <v>318.6699</v>
      </c>
      <c r="T23" s="51">
        <v>1757.4331</v>
      </c>
      <c r="U23" s="54">
        <f>SUM(V23,T23,S23)</f>
        <v>2341.516</v>
      </c>
      <c r="V23" s="49">
        <v>265.41299999999995</v>
      </c>
    </row>
    <row r="24" spans="1:22" ht="45" customHeight="1">
      <c r="A24" s="83" t="s">
        <v>12</v>
      </c>
      <c r="B24" s="50"/>
      <c r="C24" s="50"/>
      <c r="D24" s="50"/>
      <c r="E24" s="51"/>
      <c r="F24" s="50">
        <v>2</v>
      </c>
      <c r="G24" s="50">
        <v>2</v>
      </c>
      <c r="H24" s="50"/>
      <c r="I24" s="50">
        <v>5</v>
      </c>
      <c r="J24" s="73">
        <v>3</v>
      </c>
      <c r="K24" s="55">
        <v>4</v>
      </c>
      <c r="L24" s="55">
        <v>22.67</v>
      </c>
      <c r="M24" s="55">
        <v>3.83</v>
      </c>
      <c r="N24" s="55"/>
      <c r="O24" s="51"/>
      <c r="P24" s="51">
        <v>1.5</v>
      </c>
      <c r="Q24" s="52"/>
      <c r="R24" s="51"/>
      <c r="S24" s="51">
        <f t="shared" si="0"/>
        <v>44</v>
      </c>
      <c r="T24" s="51"/>
      <c r="U24" s="54">
        <f t="shared" si="1"/>
        <v>63.2</v>
      </c>
      <c r="V24" s="49">
        <v>19.2</v>
      </c>
    </row>
    <row r="25" spans="1:22" ht="45" customHeight="1">
      <c r="A25" s="83" t="s">
        <v>13</v>
      </c>
      <c r="B25" s="50"/>
      <c r="C25" s="50">
        <v>1</v>
      </c>
      <c r="D25" s="50">
        <v>5.5</v>
      </c>
      <c r="E25" s="51">
        <v>2.75</v>
      </c>
      <c r="F25" s="50">
        <v>1</v>
      </c>
      <c r="G25" s="50"/>
      <c r="H25" s="50">
        <v>2.75</v>
      </c>
      <c r="I25" s="50">
        <v>3.5</v>
      </c>
      <c r="J25" s="73">
        <v>17</v>
      </c>
      <c r="K25" s="55"/>
      <c r="L25" s="55">
        <v>11.21</v>
      </c>
      <c r="M25" s="55">
        <v>12.49</v>
      </c>
      <c r="N25" s="55"/>
      <c r="O25" s="51">
        <v>1.5</v>
      </c>
      <c r="P25" s="51"/>
      <c r="Q25" s="52"/>
      <c r="R25" s="51">
        <v>0.5</v>
      </c>
      <c r="S25" s="51">
        <f t="shared" si="0"/>
        <v>59.2</v>
      </c>
      <c r="T25" s="51">
        <v>13.45</v>
      </c>
      <c r="U25" s="54">
        <f>SUM(V25,T25,S25)</f>
        <v>127.45</v>
      </c>
      <c r="V25" s="49">
        <v>54.8</v>
      </c>
    </row>
    <row r="26" spans="1:22" ht="45" customHeight="1">
      <c r="A26" s="83" t="s">
        <v>53</v>
      </c>
      <c r="B26" s="50"/>
      <c r="C26" s="50"/>
      <c r="D26" s="50">
        <v>6</v>
      </c>
      <c r="E26" s="51">
        <v>7</v>
      </c>
      <c r="F26" s="50">
        <v>39.5</v>
      </c>
      <c r="G26" s="50">
        <v>5</v>
      </c>
      <c r="H26" s="50">
        <v>4.5</v>
      </c>
      <c r="I26" s="50">
        <v>5.2</v>
      </c>
      <c r="J26" s="73">
        <v>15.2</v>
      </c>
      <c r="K26" s="55"/>
      <c r="L26" s="55">
        <v>19</v>
      </c>
      <c r="M26" s="55">
        <v>6.5</v>
      </c>
      <c r="N26" s="55"/>
      <c r="O26" s="51"/>
      <c r="P26" s="51"/>
      <c r="Q26" s="52"/>
      <c r="R26" s="51"/>
      <c r="S26" s="51">
        <f t="shared" si="0"/>
        <v>107.9</v>
      </c>
      <c r="T26" s="51"/>
      <c r="U26" s="54">
        <f t="shared" si="1"/>
        <v>171.3</v>
      </c>
      <c r="V26" s="49">
        <v>63.4</v>
      </c>
    </row>
    <row r="27" spans="1:22" ht="45" customHeight="1">
      <c r="A27" s="83" t="s">
        <v>48</v>
      </c>
      <c r="B27" s="50"/>
      <c r="C27" s="50"/>
      <c r="D27" s="50"/>
      <c r="E27" s="51"/>
      <c r="F27" s="50">
        <v>5</v>
      </c>
      <c r="G27" s="50">
        <v>5.5</v>
      </c>
      <c r="H27" s="50">
        <v>12</v>
      </c>
      <c r="I27" s="50">
        <v>6.9</v>
      </c>
      <c r="J27" s="73">
        <v>26.5</v>
      </c>
      <c r="K27" s="55"/>
      <c r="L27" s="55">
        <v>30.15</v>
      </c>
      <c r="M27" s="55">
        <v>6.08</v>
      </c>
      <c r="N27" s="55"/>
      <c r="O27" s="51"/>
      <c r="P27" s="51"/>
      <c r="Q27" s="52"/>
      <c r="R27" s="51"/>
      <c r="S27" s="51">
        <f t="shared" si="0"/>
        <v>92.13</v>
      </c>
      <c r="T27" s="51"/>
      <c r="U27" s="54">
        <f t="shared" si="1"/>
        <v>173.63</v>
      </c>
      <c r="V27" s="49">
        <v>81.5</v>
      </c>
    </row>
    <row r="28" spans="1:22" ht="45" customHeight="1">
      <c r="A28" s="83" t="s">
        <v>14</v>
      </c>
      <c r="B28" s="50"/>
      <c r="C28" s="50"/>
      <c r="D28" s="50"/>
      <c r="E28" s="51">
        <v>3</v>
      </c>
      <c r="F28" s="50">
        <v>7</v>
      </c>
      <c r="G28" s="50">
        <v>3</v>
      </c>
      <c r="H28" s="50">
        <v>6</v>
      </c>
      <c r="I28" s="50">
        <v>14.5</v>
      </c>
      <c r="J28" s="73">
        <v>3</v>
      </c>
      <c r="K28" s="55"/>
      <c r="L28" s="55">
        <v>12</v>
      </c>
      <c r="M28" s="55">
        <v>1</v>
      </c>
      <c r="N28" s="55"/>
      <c r="O28" s="51"/>
      <c r="P28" s="51"/>
      <c r="Q28" s="52"/>
      <c r="R28" s="51"/>
      <c r="S28" s="51">
        <f t="shared" si="0"/>
        <v>49.5</v>
      </c>
      <c r="T28" s="51"/>
      <c r="U28" s="54">
        <f t="shared" si="1"/>
        <v>116</v>
      </c>
      <c r="V28" s="49">
        <v>66.5</v>
      </c>
    </row>
    <row r="29" spans="1:22" ht="45" customHeight="1">
      <c r="A29" s="83" t="s">
        <v>15</v>
      </c>
      <c r="B29" s="50"/>
      <c r="C29" s="50"/>
      <c r="D29" s="50">
        <v>10</v>
      </c>
      <c r="E29" s="51">
        <v>9</v>
      </c>
      <c r="F29" s="50">
        <v>45.15</v>
      </c>
      <c r="G29" s="50">
        <v>22</v>
      </c>
      <c r="H29" s="50">
        <v>4</v>
      </c>
      <c r="I29" s="50">
        <v>42</v>
      </c>
      <c r="J29" s="73">
        <v>2</v>
      </c>
      <c r="K29" s="55"/>
      <c r="L29" s="55">
        <v>5.645</v>
      </c>
      <c r="M29" s="55"/>
      <c r="N29" s="55"/>
      <c r="O29" s="51">
        <v>1</v>
      </c>
      <c r="P29" s="51"/>
      <c r="Q29" s="52"/>
      <c r="R29" s="51"/>
      <c r="S29" s="51">
        <f t="shared" si="0"/>
        <v>140.79500000000002</v>
      </c>
      <c r="T29" s="51"/>
      <c r="U29" s="54">
        <f t="shared" si="1"/>
        <v>175.69500000000002</v>
      </c>
      <c r="V29" s="49">
        <v>34.9</v>
      </c>
    </row>
    <row r="30" spans="1:22" ht="45" customHeight="1" thickBot="1">
      <c r="A30" s="83" t="s">
        <v>16</v>
      </c>
      <c r="B30" s="50"/>
      <c r="C30" s="50">
        <v>1.5</v>
      </c>
      <c r="D30" s="50">
        <v>6</v>
      </c>
      <c r="E30" s="51">
        <v>17</v>
      </c>
      <c r="F30" s="50">
        <v>23.5</v>
      </c>
      <c r="G30" s="50">
        <v>20.5</v>
      </c>
      <c r="H30" s="50">
        <v>19</v>
      </c>
      <c r="I30" s="50">
        <v>81</v>
      </c>
      <c r="J30" s="73">
        <v>31.5</v>
      </c>
      <c r="K30" s="55">
        <v>37</v>
      </c>
      <c r="L30" s="55">
        <v>38.66</v>
      </c>
      <c r="M30" s="55">
        <v>57.3</v>
      </c>
      <c r="N30" s="55">
        <v>12</v>
      </c>
      <c r="O30" s="51">
        <v>10</v>
      </c>
      <c r="P30" s="51">
        <v>0.61</v>
      </c>
      <c r="Q30" s="52"/>
      <c r="R30" s="51"/>
      <c r="S30" s="51">
        <f t="shared" si="0"/>
        <v>355.57</v>
      </c>
      <c r="T30" s="51"/>
      <c r="U30" s="54">
        <f t="shared" si="1"/>
        <v>442.07</v>
      </c>
      <c r="V30" s="59">
        <v>86.5</v>
      </c>
    </row>
    <row r="31" spans="1:22" ht="54.75" customHeight="1" thickBot="1">
      <c r="A31" s="38" t="s">
        <v>17</v>
      </c>
      <c r="B31" s="34">
        <f>SUM(B6:B30)</f>
        <v>9</v>
      </c>
      <c r="C31" s="34">
        <f aca="true" t="shared" si="2" ref="C31:K31">SUM(C5:C30)</f>
        <v>21.130000000000003</v>
      </c>
      <c r="D31" s="34">
        <f t="shared" si="2"/>
        <v>60.6</v>
      </c>
      <c r="E31" s="35">
        <f t="shared" si="2"/>
        <v>129.805</v>
      </c>
      <c r="F31" s="90">
        <f t="shared" si="2"/>
        <v>155.3</v>
      </c>
      <c r="G31" s="34">
        <f t="shared" si="2"/>
        <v>167.85000000000002</v>
      </c>
      <c r="H31" s="34">
        <f t="shared" si="2"/>
        <v>180.8539</v>
      </c>
      <c r="I31" s="92">
        <f t="shared" si="2"/>
        <v>429.6083</v>
      </c>
      <c r="J31" s="36">
        <f t="shared" si="2"/>
        <v>603.3041000000001</v>
      </c>
      <c r="K31" s="34">
        <f t="shared" si="2"/>
        <v>54.2</v>
      </c>
      <c r="L31" s="34">
        <f>SUM(L6:L30)</f>
        <v>659.5125999999999</v>
      </c>
      <c r="M31" s="34">
        <f>SUM(M6:M30)</f>
        <v>506.6246</v>
      </c>
      <c r="N31" s="34">
        <f>SUM(N6:N30)</f>
        <v>30.597099999999998</v>
      </c>
      <c r="O31" s="35">
        <f>SUM(O5:O30)</f>
        <v>200.2489</v>
      </c>
      <c r="P31" s="35">
        <f>SUM(P5:P30)</f>
        <v>94.49249999999999</v>
      </c>
      <c r="Q31" s="37">
        <f>SUM(Q5:Q30)</f>
        <v>81</v>
      </c>
      <c r="R31" s="34">
        <f>SUM(R5:R30)</f>
        <v>5.93</v>
      </c>
      <c r="S31" s="60">
        <f>SUM(S6:S30)</f>
        <v>3390.0570000000002</v>
      </c>
      <c r="T31" s="86">
        <f>SUM(T6:T30)</f>
        <v>2043.0056</v>
      </c>
      <c r="U31" s="87">
        <f>SUM(S31,T31,V31)</f>
        <v>7865.890600000001</v>
      </c>
      <c r="V31" s="61">
        <f>SUM(V6:V30)</f>
        <v>2432.828</v>
      </c>
    </row>
    <row r="33" spans="10:11" ht="12.75">
      <c r="J33" s="62"/>
      <c r="K33" s="62"/>
    </row>
  </sheetData>
  <mergeCells count="5">
    <mergeCell ref="F3:I3"/>
    <mergeCell ref="J3:O3"/>
    <mergeCell ref="B3:E3"/>
    <mergeCell ref="A1:U1"/>
    <mergeCell ref="A2:U2"/>
  </mergeCells>
  <printOptions gridLines="1" horizontalCentered="1"/>
  <pageMargins left="0.5905511811023623" right="0.5905511811023623" top="1.1811023622047245" bottom="0.5905511811023623" header="0.3937007874015748" footer="2.1653543307086616"/>
  <pageSetup horizontalDpi="600" verticalDpi="600" orientation="portrait" paperSize="9" scale="41" r:id="rId1"/>
  <headerFooter alignWithMargins="0">
    <oddHeader>&amp;L&amp;"Arial,Standard"&amp;20Stellenplan 2012&amp;C&amp;"Arial,Standard"&amp;16
&amp;R&amp;"Arial,Standard"&amp;24- 7 -</oddHeader>
    <oddFooter>&amp;L&amp;18*Verteilung der Stellen im SuE (ES) siehe Seite 12&amp;C&amp;"Univers,Standard"&amp;8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2011-12-13T11:24:05Z</cp:lastPrinted>
  <dcterms:created xsi:type="dcterms:W3CDTF">1999-11-05T11:17:55Z</dcterms:created>
  <dcterms:modified xsi:type="dcterms:W3CDTF">2011-12-13T11:24:16Z</dcterms:modified>
  <cp:category/>
  <cp:version/>
  <cp:contentType/>
  <cp:contentStatus/>
</cp:coreProperties>
</file>