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535" windowHeight="6750" activeTab="0"/>
  </bookViews>
  <sheets>
    <sheet name="Komprimierung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<sst xmlns="http://schemas.openxmlformats.org/spreadsheetml/2006/main" count="58" uniqueCount="49">
  <si>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1.</t>
  </si>
  <si>
    <t>2.</t>
  </si>
  <si>
    <t>3.</t>
  </si>
  <si>
    <t>4.</t>
  </si>
  <si>
    <t>6.</t>
  </si>
  <si>
    <t xml:space="preserve"> </t>
  </si>
  <si>
    <t>Abschreibungen</t>
  </si>
  <si>
    <t>Euro</t>
  </si>
  <si>
    <t>Materialaufwand</t>
  </si>
  <si>
    <t>Sonstige Steuern</t>
  </si>
  <si>
    <t>Eigenbetrieb Stadtentwässerung Stuttgart</t>
  </si>
  <si>
    <t>Pos.</t>
  </si>
  <si>
    <t>Bezeichnung</t>
  </si>
  <si>
    <t>Umsatzerlöse</t>
  </si>
  <si>
    <t>Aktivierte Eigenleistungen</t>
  </si>
  <si>
    <t>Sonstige betriebliche Erträge</t>
  </si>
  <si>
    <t xml:space="preserve">a) Aufwendungen für Roh-, Hilfs- und </t>
  </si>
  <si>
    <t xml:space="preserve">    Betriebsstoffe</t>
  </si>
  <si>
    <t xml:space="preserve">5. </t>
  </si>
  <si>
    <t>Personalaufwand</t>
  </si>
  <si>
    <t>a) Löhne und Gehälter</t>
  </si>
  <si>
    <t xml:space="preserve">b) Soziale Abgaben und Aufwendungen </t>
  </si>
  <si>
    <t xml:space="preserve">    für die Altersversorgung</t>
  </si>
  <si>
    <t>7.</t>
  </si>
  <si>
    <t>Sonstige betriebliche Aufwendungen</t>
  </si>
  <si>
    <t>8.</t>
  </si>
  <si>
    <t>9.</t>
  </si>
  <si>
    <t>10.</t>
  </si>
  <si>
    <t>11.</t>
  </si>
  <si>
    <t>Summe der Erträge</t>
  </si>
  <si>
    <t>Summe der Aufwendungen</t>
  </si>
  <si>
    <r>
      <t>b) Aufwendungen für bezogene Leistungen</t>
    </r>
    <r>
      <rPr>
        <vertAlign val="superscript"/>
        <sz val="8"/>
        <rFont val="Arial"/>
        <family val="2"/>
      </rPr>
      <t xml:space="preserve"> </t>
    </r>
  </si>
  <si>
    <t>Jahresüberschuss</t>
  </si>
  <si>
    <t>12.</t>
  </si>
  <si>
    <t>Zinsen (effektiv)</t>
  </si>
  <si>
    <r>
      <t>Jahresergebnis</t>
    </r>
    <r>
      <rPr>
        <b/>
        <sz val="12"/>
        <rFont val="Arial"/>
        <family val="2"/>
      </rPr>
      <t>*</t>
    </r>
  </si>
  <si>
    <t xml:space="preserve">   </t>
  </si>
  <si>
    <t>* Verwendung des Gewinns/Verlustes zur Einstellung in die allgemeine Rücklage</t>
  </si>
  <si>
    <t>Außerordentliche Aufwendungen</t>
  </si>
  <si>
    <t xml:space="preserve">   davon für Abwasserabgabe</t>
  </si>
  <si>
    <t>Entwicklung der Erfolgsplanpositionen</t>
  </si>
  <si>
    <t>Planansatz 2021</t>
  </si>
  <si>
    <t>Zinsen (kalkulat.);  Zinssatz: 4,0%</t>
  </si>
  <si>
    <t>Jahresabschluss 2020</t>
  </si>
  <si>
    <t>GRDrs 920/2020</t>
  </si>
  <si>
    <t xml:space="preserve">                              ab 2022: 3,0%</t>
  </si>
  <si>
    <t>GRDrs 611/2021</t>
  </si>
  <si>
    <t>Kalkulation 2022</t>
  </si>
  <si>
    <t xml:space="preserve">gemäß Planansatz 2022 GRDrs 828/2021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</si>
</sst>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0"/>
    <numFmt numFmtId="175" formatCode="0.000%"/>
    <numFmt numFmtId="176" formatCode="#,##0.0"/>
    <numFmt numFmtId="177" formatCode="s\t\a\nd\a\rd"/>
    <numFmt numFmtId="178" formatCode="#,000"/>
    <numFmt numFmtId="179" formatCode="#,##0.0000"/>
    <numFmt numFmtId="180" formatCode="0.000"/>
    <numFmt numFmtId="181" formatCode="#,##0.00000"/>
    <numFmt numFmtId="182" formatCode="#,##0.000000"/>
    <numFmt numFmtId="183" formatCode="0.0"/>
    <numFmt numFmtId="184" formatCode="0.0000"/>
    <numFmt numFmtId="185" formatCode="0.00000"/>
    <numFmt numFmtId="186" formatCode="0.000000"/>
    <numFmt numFmtId="187" formatCode="0.00000000"/>
    <numFmt numFmtId="188" formatCode="0.0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0" fillId="0" borderId="11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Alignment="1">
      <alignment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0" fontId="0" fillId="0" borderId="11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0" fontId="1" fillId="0" borderId="17" xfId="0" applyFont="1" applyBorder="1" applyAlignment="1">
      <alignment vertical="center"/>
    </xf>
    <xf numFmtId="3" fontId="3" fillId="33" borderId="17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6" xfId="0" applyFont="1" applyFill="1" applyBorder="1" applyAlignment="1" quotePrefix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3" borderId="12" xfId="0" applyFont="1" applyFill="1" applyBorder="1" applyAlignment="1" quotePrefix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">
      <selection activeCell="G26" sqref="G26"/>
    </sheetView>
  </sheetViews>
  <sheetFormatPr defaultColWidth="11.421875" defaultRowHeight="12.75"/>
  <cols>
    <col min="1" max="1" width="4.8515625" style="0" customWidth="1"/>
    <col min="2" max="2" width="37.421875" style="0" customWidth="1"/>
    <col min="3" max="3" width="14.7109375" style="0" customWidth="1"/>
    <col min="4" max="4" width="15.421875" style="0" customWidth="1"/>
    <col min="5" max="5" width="16.140625" style="0" customWidth="1"/>
    <col min="6" max="6" width="16.57421875" style="0" customWidth="1"/>
    <col min="7" max="7" width="14.140625" style="0" customWidth="1"/>
    <col min="8" max="8" width="24.7109375" style="0" customWidth="1"/>
  </cols>
  <sheetData>
    <row r="1" spans="1:8" ht="15.75">
      <c r="A1" s="41" t="s">
        <v>10</v>
      </c>
      <c r="B1" s="41"/>
      <c r="C1" s="41"/>
      <c r="D1" s="41"/>
      <c r="E1" s="41"/>
      <c r="F1" s="41"/>
      <c r="G1" s="41"/>
      <c r="H1" s="41"/>
    </row>
    <row r="2" spans="1:8" ht="15.75">
      <c r="A2" s="42" t="s">
        <v>40</v>
      </c>
      <c r="B2" s="42"/>
      <c r="C2" s="42"/>
      <c r="D2" s="42"/>
      <c r="E2" s="42"/>
      <c r="F2" s="42"/>
      <c r="G2" s="42"/>
      <c r="H2" s="42"/>
    </row>
    <row r="3" spans="1:8" ht="15">
      <c r="A3" s="9"/>
      <c r="B3" s="8"/>
      <c r="C3" s="8"/>
      <c r="D3" s="8"/>
      <c r="E3" s="8"/>
      <c r="F3" s="8"/>
      <c r="G3" s="17"/>
      <c r="H3" s="18"/>
    </row>
    <row r="4" ht="12.75">
      <c r="H4" s="8"/>
    </row>
    <row r="5" ht="12.75">
      <c r="H5" s="8"/>
    </row>
    <row r="6" spans="1:8" ht="15" customHeight="1">
      <c r="A6" s="13" t="s">
        <v>11</v>
      </c>
      <c r="B6" s="12" t="s">
        <v>12</v>
      </c>
      <c r="C6" s="39" t="s">
        <v>43</v>
      </c>
      <c r="D6" s="40"/>
      <c r="E6" s="43" t="s">
        <v>41</v>
      </c>
      <c r="F6" s="40"/>
      <c r="G6" s="44" t="s">
        <v>47</v>
      </c>
      <c r="H6" s="45"/>
    </row>
    <row r="7" spans="1:9" ht="15" customHeight="1">
      <c r="A7" s="15"/>
      <c r="B7" s="16"/>
      <c r="C7" s="56" t="s">
        <v>46</v>
      </c>
      <c r="D7" s="57"/>
      <c r="E7" s="46" t="s">
        <v>44</v>
      </c>
      <c r="F7" s="47"/>
      <c r="G7" s="54" t="s">
        <v>48</v>
      </c>
      <c r="H7" s="55"/>
      <c r="I7" s="25"/>
    </row>
    <row r="8" spans="1:8" ht="13.5" customHeight="1">
      <c r="A8" s="7"/>
      <c r="B8" s="6"/>
      <c r="C8" s="48" t="s">
        <v>7</v>
      </c>
      <c r="D8" s="49"/>
      <c r="E8" s="50" t="s">
        <v>7</v>
      </c>
      <c r="F8" s="51"/>
      <c r="G8" s="52" t="s">
        <v>7</v>
      </c>
      <c r="H8" s="53"/>
    </row>
    <row r="9" spans="1:9" ht="12.75">
      <c r="A9" s="5"/>
      <c r="B9" s="4"/>
      <c r="C9" s="29"/>
      <c r="D9" s="30"/>
      <c r="E9" s="20"/>
      <c r="F9" s="21"/>
      <c r="G9" s="29"/>
      <c r="H9" s="30"/>
      <c r="I9" s="14"/>
    </row>
    <row r="10" spans="1:8" ht="12.75">
      <c r="A10" s="5" t="s">
        <v>0</v>
      </c>
      <c r="B10" s="4" t="s">
        <v>13</v>
      </c>
      <c r="C10" s="22">
        <v>122206049</v>
      </c>
      <c r="D10" s="23"/>
      <c r="E10" s="22">
        <v>119611500</v>
      </c>
      <c r="F10" s="23"/>
      <c r="G10" s="22">
        <v>117454500</v>
      </c>
      <c r="H10" s="23"/>
    </row>
    <row r="11" spans="1:8" ht="12.75">
      <c r="A11" s="5" t="s">
        <v>1</v>
      </c>
      <c r="B11" s="4" t="s">
        <v>14</v>
      </c>
      <c r="C11" s="22">
        <v>2688838</v>
      </c>
      <c r="D11" s="23"/>
      <c r="E11" s="22">
        <v>2600000</v>
      </c>
      <c r="F11" s="23"/>
      <c r="G11" s="22">
        <v>2700000</v>
      </c>
      <c r="H11" s="23"/>
    </row>
    <row r="12" spans="1:8" ht="12.75">
      <c r="A12" s="5" t="s">
        <v>2</v>
      </c>
      <c r="B12" s="4" t="s">
        <v>15</v>
      </c>
      <c r="C12" s="24">
        <v>1086083</v>
      </c>
      <c r="D12" s="23">
        <f>SUM(C10:C12)</f>
        <v>125980970</v>
      </c>
      <c r="E12" s="24">
        <v>700000</v>
      </c>
      <c r="F12" s="23">
        <f>SUM(E10:E12)</f>
        <v>122911500</v>
      </c>
      <c r="G12" s="24">
        <v>1030000</v>
      </c>
      <c r="H12" s="23">
        <f>SUM(G10:G12)</f>
        <v>121184500</v>
      </c>
    </row>
    <row r="13" spans="1:8" ht="12.75">
      <c r="A13" s="5"/>
      <c r="B13" s="4"/>
      <c r="C13" s="22"/>
      <c r="D13" s="23"/>
      <c r="E13" s="22"/>
      <c r="F13" s="23"/>
      <c r="G13" s="22"/>
      <c r="H13" s="23"/>
    </row>
    <row r="14" spans="1:8" ht="12.75">
      <c r="A14" s="5" t="s">
        <v>3</v>
      </c>
      <c r="B14" s="4" t="s">
        <v>8</v>
      </c>
      <c r="C14" s="22" t="s">
        <v>5</v>
      </c>
      <c r="D14" s="23"/>
      <c r="E14" s="22"/>
      <c r="F14" s="23"/>
      <c r="G14" s="22"/>
      <c r="H14" s="23"/>
    </row>
    <row r="15" spans="1:8" ht="12.75">
      <c r="A15" s="5"/>
      <c r="B15" s="4" t="s">
        <v>16</v>
      </c>
      <c r="C15" s="22" t="s">
        <v>5</v>
      </c>
      <c r="D15" s="23"/>
      <c r="E15" s="22" t="s">
        <v>5</v>
      </c>
      <c r="F15" s="23"/>
      <c r="G15" s="22" t="s">
        <v>5</v>
      </c>
      <c r="H15" s="23"/>
    </row>
    <row r="16" spans="1:8" ht="12.75">
      <c r="A16" s="5"/>
      <c r="B16" s="4" t="s">
        <v>17</v>
      </c>
      <c r="C16" s="22">
        <v>-10323620</v>
      </c>
      <c r="D16" s="23"/>
      <c r="E16" s="22">
        <v>-11348300</v>
      </c>
      <c r="F16" s="23"/>
      <c r="G16" s="22">
        <v>-12409900</v>
      </c>
      <c r="H16" s="23"/>
    </row>
    <row r="17" spans="1:8" ht="12.75">
      <c r="A17" s="5"/>
      <c r="B17" s="4" t="s">
        <v>31</v>
      </c>
      <c r="C17" s="22">
        <v>-16004115</v>
      </c>
      <c r="D17" s="23"/>
      <c r="E17" s="22">
        <v>-15877500</v>
      </c>
      <c r="F17" s="23"/>
      <c r="G17" s="22">
        <v>-17107500</v>
      </c>
      <c r="H17" s="23"/>
    </row>
    <row r="18" spans="1:8" ht="12.75">
      <c r="A18" s="5"/>
      <c r="B18" s="19" t="s">
        <v>39</v>
      </c>
      <c r="C18" s="24">
        <v>0</v>
      </c>
      <c r="D18" s="23">
        <f>SUM(C16:C17)</f>
        <v>-26327735</v>
      </c>
      <c r="E18" s="24">
        <v>0</v>
      </c>
      <c r="F18" s="23">
        <f>SUM(E16:E18)</f>
        <v>-27225800</v>
      </c>
      <c r="G18" s="24">
        <v>0</v>
      </c>
      <c r="H18" s="23">
        <f>SUM(G16:G18)</f>
        <v>-29517400</v>
      </c>
    </row>
    <row r="19" spans="1:8" ht="12.75">
      <c r="A19" s="5"/>
      <c r="B19" s="4"/>
      <c r="C19" s="22"/>
      <c r="D19" s="23"/>
      <c r="E19" s="22"/>
      <c r="F19" s="23"/>
      <c r="G19" s="22"/>
      <c r="H19" s="23"/>
    </row>
    <row r="20" spans="1:8" ht="12.75">
      <c r="A20" s="5" t="s">
        <v>18</v>
      </c>
      <c r="B20" s="4" t="s">
        <v>19</v>
      </c>
      <c r="C20" s="22"/>
      <c r="D20" s="23"/>
      <c r="E20" s="22"/>
      <c r="F20" s="23"/>
      <c r="G20" s="22"/>
      <c r="H20" s="23"/>
    </row>
    <row r="21" spans="1:8" ht="12.75">
      <c r="A21" s="5"/>
      <c r="B21" s="4" t="s">
        <v>20</v>
      </c>
      <c r="C21" s="22">
        <v>-17993059</v>
      </c>
      <c r="D21" s="23"/>
      <c r="E21" s="22">
        <v>-18500000</v>
      </c>
      <c r="F21" s="23"/>
      <c r="G21" s="22">
        <v>-18830000</v>
      </c>
      <c r="H21" s="23"/>
    </row>
    <row r="22" spans="1:8" ht="12.75">
      <c r="A22" s="5"/>
      <c r="B22" s="4" t="s">
        <v>21</v>
      </c>
      <c r="C22" s="22" t="s">
        <v>5</v>
      </c>
      <c r="D22" s="23"/>
      <c r="E22" s="22"/>
      <c r="F22" s="23"/>
      <c r="G22" s="22"/>
      <c r="H22" s="23"/>
    </row>
    <row r="23" spans="1:10" ht="12.75">
      <c r="A23" s="5"/>
      <c r="B23" s="4" t="s">
        <v>22</v>
      </c>
      <c r="C23" s="24">
        <v>-8295154</v>
      </c>
      <c r="D23" s="23">
        <f>SUM(C21:C23)</f>
        <v>-26288213</v>
      </c>
      <c r="E23" s="24">
        <v>-6500000</v>
      </c>
      <c r="F23" s="23">
        <f>SUM(E21:E23)</f>
        <v>-25000000</v>
      </c>
      <c r="G23" s="24">
        <v>-6170000</v>
      </c>
      <c r="H23" s="23">
        <f>SUM(G21:G23)</f>
        <v>-25000000</v>
      </c>
      <c r="J23" s="8"/>
    </row>
    <row r="24" spans="1:8" ht="12.75">
      <c r="A24" s="5"/>
      <c r="B24" s="4"/>
      <c r="C24" s="22"/>
      <c r="D24" s="23"/>
      <c r="E24" s="22"/>
      <c r="F24" s="23"/>
      <c r="G24" s="22"/>
      <c r="H24" s="23"/>
    </row>
    <row r="25" spans="1:8" ht="12.75">
      <c r="A25" s="5" t="s">
        <v>4</v>
      </c>
      <c r="B25" s="4" t="s">
        <v>6</v>
      </c>
      <c r="C25" s="22" t="s">
        <v>5</v>
      </c>
      <c r="D25" s="23">
        <v>-39672808</v>
      </c>
      <c r="E25" s="22" t="s">
        <v>5</v>
      </c>
      <c r="F25" s="23">
        <v>-38000000</v>
      </c>
      <c r="G25" s="22" t="s">
        <v>5</v>
      </c>
      <c r="H25" s="23">
        <v>-37000000</v>
      </c>
    </row>
    <row r="26" spans="1:8" ht="12.75">
      <c r="A26" s="5"/>
      <c r="B26" s="4"/>
      <c r="C26" s="22"/>
      <c r="D26" s="23"/>
      <c r="E26" s="22"/>
      <c r="F26" s="23"/>
      <c r="G26" s="22"/>
      <c r="H26" s="23"/>
    </row>
    <row r="27" spans="1:8" ht="12.75">
      <c r="A27" s="5" t="s">
        <v>23</v>
      </c>
      <c r="B27" s="4" t="s">
        <v>24</v>
      </c>
      <c r="C27" s="22"/>
      <c r="D27" s="23">
        <v>-12299829</v>
      </c>
      <c r="E27" s="22"/>
      <c r="F27" s="23">
        <v>-11734700</v>
      </c>
      <c r="G27" s="22"/>
      <c r="H27" s="23">
        <v>-12256100</v>
      </c>
    </row>
    <row r="28" spans="1:8" ht="12.75">
      <c r="A28" s="5"/>
      <c r="B28" s="4"/>
      <c r="C28" s="22"/>
      <c r="D28" s="23"/>
      <c r="E28" s="22"/>
      <c r="F28" s="23"/>
      <c r="G28" s="22"/>
      <c r="H28" s="23"/>
    </row>
    <row r="29" spans="1:8" ht="12.75">
      <c r="A29" s="5" t="s">
        <v>25</v>
      </c>
      <c r="B29" s="4" t="s">
        <v>34</v>
      </c>
      <c r="C29" s="22"/>
      <c r="D29" s="23">
        <v>-18733046</v>
      </c>
      <c r="E29" s="22"/>
      <c r="F29" s="23">
        <v>-19000000</v>
      </c>
      <c r="G29" s="22"/>
      <c r="H29" s="23">
        <v>-16000000</v>
      </c>
    </row>
    <row r="30" spans="1:8" ht="12.75">
      <c r="A30" s="5"/>
      <c r="B30" s="26" t="s">
        <v>42</v>
      </c>
      <c r="C30" s="22"/>
      <c r="D30" s="28">
        <v>-21316000</v>
      </c>
      <c r="E30" s="27"/>
      <c r="F30" s="28">
        <v>-20848000</v>
      </c>
      <c r="G30" s="27"/>
      <c r="H30" s="28">
        <v>-17328000</v>
      </c>
    </row>
    <row r="31" spans="1:8" ht="12.75">
      <c r="A31" s="5"/>
      <c r="B31" s="26" t="s">
        <v>45</v>
      </c>
      <c r="C31" s="22"/>
      <c r="D31" s="28"/>
      <c r="E31" s="27"/>
      <c r="F31" s="28"/>
      <c r="G31" s="27"/>
      <c r="H31" s="28"/>
    </row>
    <row r="32" spans="1:8" ht="12.75">
      <c r="A32" s="5"/>
      <c r="B32" s="4"/>
      <c r="C32" s="22"/>
      <c r="D32" s="23"/>
      <c r="E32" s="22"/>
      <c r="F32" s="23"/>
      <c r="G32" s="27"/>
      <c r="H32" s="28"/>
    </row>
    <row r="33" spans="1:8" ht="12.75">
      <c r="A33" s="5" t="s">
        <v>26</v>
      </c>
      <c r="B33" s="4" t="s">
        <v>38</v>
      </c>
      <c r="C33" s="22"/>
      <c r="D33" s="23">
        <v>0</v>
      </c>
      <c r="E33" s="22"/>
      <c r="F33" s="23">
        <v>0</v>
      </c>
      <c r="G33" s="27"/>
      <c r="H33" s="23">
        <v>0</v>
      </c>
    </row>
    <row r="34" spans="1:8" ht="12.75">
      <c r="A34" s="5"/>
      <c r="B34" s="4"/>
      <c r="C34" s="22"/>
      <c r="D34" s="23"/>
      <c r="E34" s="22"/>
      <c r="F34" s="23"/>
      <c r="G34" s="27"/>
      <c r="H34" s="23"/>
    </row>
    <row r="35" spans="1:8" ht="12.75" customHeight="1">
      <c r="A35" s="5" t="s">
        <v>27</v>
      </c>
      <c r="B35" s="4" t="s">
        <v>9</v>
      </c>
      <c r="C35" s="22"/>
      <c r="D35" s="23">
        <v>-76382</v>
      </c>
      <c r="E35" s="22"/>
      <c r="F35" s="23">
        <v>-103000</v>
      </c>
      <c r="G35" s="27"/>
      <c r="H35" s="23">
        <v>-83000</v>
      </c>
    </row>
    <row r="36" spans="1:8" ht="12.75" customHeight="1">
      <c r="A36" s="5"/>
      <c r="B36" s="4"/>
      <c r="C36" s="22"/>
      <c r="D36" s="23"/>
      <c r="E36" s="22"/>
      <c r="F36" s="23"/>
      <c r="G36" s="27"/>
      <c r="H36" s="23"/>
    </row>
    <row r="37" spans="1:8" ht="12.75" customHeight="1">
      <c r="A37" s="5" t="s">
        <v>28</v>
      </c>
      <c r="B37" s="4" t="s">
        <v>32</v>
      </c>
      <c r="C37" s="22"/>
      <c r="D37" s="33">
        <f>SUM(D12:D35)-D30</f>
        <v>2582957</v>
      </c>
      <c r="E37" s="22"/>
      <c r="F37" s="10">
        <f>SUM(F12:F35)-F30</f>
        <v>1848000</v>
      </c>
      <c r="G37" s="27"/>
      <c r="H37" s="33">
        <f>SUM(H12:H35)-H30</f>
        <v>1328000</v>
      </c>
    </row>
    <row r="38" spans="1:8" ht="12.75" customHeight="1">
      <c r="A38" s="5"/>
      <c r="B38" s="4"/>
      <c r="C38" s="22"/>
      <c r="D38" s="23"/>
      <c r="E38" s="22"/>
      <c r="F38" s="23"/>
      <c r="G38" s="27"/>
      <c r="H38" s="23"/>
    </row>
    <row r="39" spans="1:8" ht="17.25" customHeight="1">
      <c r="A39" s="36" t="s">
        <v>33</v>
      </c>
      <c r="B39" s="3" t="s">
        <v>35</v>
      </c>
      <c r="C39" s="34"/>
      <c r="D39" s="35">
        <f>D37</f>
        <v>2582957</v>
      </c>
      <c r="E39" s="34"/>
      <c r="F39" s="35">
        <f>F37</f>
        <v>1848000</v>
      </c>
      <c r="G39" s="37"/>
      <c r="H39" s="38">
        <f>H37</f>
        <v>1328000</v>
      </c>
    </row>
    <row r="40" spans="3:8" ht="7.5" customHeight="1">
      <c r="C40" s="31"/>
      <c r="D40" s="31"/>
      <c r="G40" s="31"/>
      <c r="H40" s="31"/>
    </row>
    <row r="41" spans="1:8" ht="14.25">
      <c r="A41" s="2"/>
      <c r="B41" t="s">
        <v>29</v>
      </c>
      <c r="C41" s="31"/>
      <c r="D41" s="32">
        <f>D12</f>
        <v>125980970</v>
      </c>
      <c r="E41" s="1"/>
      <c r="F41" s="1">
        <f>F12</f>
        <v>122911500</v>
      </c>
      <c r="G41" s="32"/>
      <c r="H41" s="32">
        <f>H12</f>
        <v>121184500</v>
      </c>
    </row>
    <row r="42" spans="1:8" ht="14.25">
      <c r="A42" s="2"/>
      <c r="B42" t="s">
        <v>30</v>
      </c>
      <c r="C42" s="32"/>
      <c r="D42" s="32">
        <f>D18+D23+D25+D27+D29+D35</f>
        <v>-123398013</v>
      </c>
      <c r="E42" s="1"/>
      <c r="F42" s="1">
        <f>F18+F23+F25+F27+F29+F35</f>
        <v>-121063500</v>
      </c>
      <c r="G42" s="32"/>
      <c r="H42" s="32">
        <f>H18+H23+H25+H27+H29+H35</f>
        <v>-119856500</v>
      </c>
    </row>
    <row r="43" spans="1:2" ht="14.25">
      <c r="A43" s="2"/>
      <c r="B43" s="11"/>
    </row>
    <row r="44" ht="12.75">
      <c r="B44" s="11" t="s">
        <v>37</v>
      </c>
    </row>
    <row r="45" ht="12.75">
      <c r="B45" t="s">
        <v>36</v>
      </c>
    </row>
  </sheetData>
  <sheetProtection/>
  <mergeCells count="11">
    <mergeCell ref="C8:D8"/>
    <mergeCell ref="E8:F8"/>
    <mergeCell ref="G8:H8"/>
    <mergeCell ref="G7:H7"/>
    <mergeCell ref="C7:D7"/>
    <mergeCell ref="C6:D6"/>
    <mergeCell ref="A1:H1"/>
    <mergeCell ref="A2:H2"/>
    <mergeCell ref="E6:F6"/>
    <mergeCell ref="G6:H6"/>
    <mergeCell ref="E7:F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3"/>
  <headerFooter alignWithMargins="0">
    <oddHeader>&amp;RAnlage 1 zu GRDrs 926/2021</oddHeader>
  </headerFooter>
  <legacyDrawing r:id="rId2"/>
  <oleObjects>
    <oleObject progId="MSPhotoEd.3" shapeId="476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Bieck, Christiane</cp:lastModifiedBy>
  <cp:lastPrinted>2021-10-20T13:25:00Z</cp:lastPrinted>
  <dcterms:created xsi:type="dcterms:W3CDTF">2003-10-06T06:25:44Z</dcterms:created>
  <dcterms:modified xsi:type="dcterms:W3CDTF">2021-10-20T13:25:14Z</dcterms:modified>
  <cp:category/>
  <cp:version/>
  <cp:contentType/>
  <cp:contentStatus/>
</cp:coreProperties>
</file>