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480" yWindow="210" windowWidth="11340" windowHeight="6345"/>
  </bookViews>
  <sheets>
    <sheet name="GuV" sheetId="6" r:id="rId1"/>
  </sheets>
  <definedNames>
    <definedName name="_KAW999929" hidden="1">#REF!</definedName>
    <definedName name="Aktiva">#REF!</definedName>
    <definedName name="_xlnm.Print_Area" localSheetId="0">GuV!$A$1:$J$40</definedName>
    <definedName name="PASSIVA">#REF!</definedName>
  </definedNames>
  <calcPr calcId="162913"/>
</workbook>
</file>

<file path=xl/calcChain.xml><?xml version="1.0" encoding="utf-8"?>
<calcChain xmlns="http://schemas.openxmlformats.org/spreadsheetml/2006/main">
  <c r="F25" i="6" l="1"/>
  <c r="J16" i="6" l="1"/>
  <c r="F16" i="6"/>
  <c r="J28" i="6" l="1"/>
  <c r="J21" i="6"/>
  <c r="H7" i="6"/>
  <c r="J10" i="6" s="1"/>
  <c r="J33" i="6" s="1"/>
  <c r="J35" i="6" s="1"/>
  <c r="J40" i="6" s="1"/>
  <c r="F10" i="6" l="1"/>
  <c r="F21" i="6" l="1"/>
  <c r="F33" i="6" l="1"/>
  <c r="F35" i="6" s="1"/>
  <c r="F40" i="6" s="1"/>
</calcChain>
</file>

<file path=xl/sharedStrings.xml><?xml version="1.0" encoding="utf-8"?>
<sst xmlns="http://schemas.openxmlformats.org/spreadsheetml/2006/main" count="53" uniqueCount="47">
  <si>
    <t>Sachanlagen</t>
  </si>
  <si>
    <t xml:space="preserve">Umsatzerlöse </t>
  </si>
  <si>
    <t xml:space="preserve">Aufwendungen für bezogene Leistungen </t>
  </si>
  <si>
    <t xml:space="preserve">Löhne und Gehälter </t>
  </si>
  <si>
    <t>Zinsen und ähnliche Aufwendungen</t>
  </si>
  <si>
    <t xml:space="preserve">Sonstige betriebliche Erträge </t>
  </si>
  <si>
    <t xml:space="preserve">Sonstige betriebliche Aufwendungen </t>
  </si>
  <si>
    <t>Sonstige Zinsen und ähnliche Erträge</t>
  </si>
  <si>
    <t xml:space="preserve">Sonstige Steuern </t>
  </si>
  <si>
    <t xml:space="preserve">Soziale Abgaben und Aufwendungen für </t>
  </si>
  <si>
    <t xml:space="preserve"> Altersversorgung und für Unterstützung</t>
  </si>
  <si>
    <t>Abschreibungen auf immaterielle Vermögens-</t>
  </si>
  <si>
    <t>1.</t>
  </si>
  <si>
    <t>2.</t>
  </si>
  <si>
    <t>3.</t>
  </si>
  <si>
    <t>4.</t>
  </si>
  <si>
    <t>a)</t>
  </si>
  <si>
    <t>b)</t>
  </si>
  <si>
    <t>5.</t>
  </si>
  <si>
    <t>6.</t>
  </si>
  <si>
    <t>7.</t>
  </si>
  <si>
    <t>Materialaufwand</t>
  </si>
  <si>
    <t>Personalaufwand</t>
  </si>
  <si>
    <t>8.</t>
  </si>
  <si>
    <t>9.</t>
  </si>
  <si>
    <t>10.</t>
  </si>
  <si>
    <t>11.</t>
  </si>
  <si>
    <t>Nachrichtlich:</t>
  </si>
  <si>
    <t>allgemeine Rücklage</t>
  </si>
  <si>
    <t>TEUR</t>
  </si>
  <si>
    <t>stoffe</t>
  </si>
  <si>
    <t>Aufwendungen für Roh-, Hilfs- und Betriebs-</t>
  </si>
  <si>
    <t xml:space="preserve">gegenstände des Anlagevermögens und  </t>
  </si>
  <si>
    <t>Jahresgewinn</t>
  </si>
  <si>
    <t>Eigenbetrieb Stadtentwässerung Stuttgart (SES) der Landeshauptstadt Stuttgart</t>
  </si>
  <si>
    <t>Andere aktivierte Eigenleistungen</t>
  </si>
  <si>
    <t xml:space="preserve">Verwendung des Jahresgewinns zur Einstellung in die </t>
  </si>
  <si>
    <t>Ergebnis nach Steuern</t>
  </si>
  <si>
    <t xml:space="preserve">  Vorjahr: TEUR 9.143)</t>
  </si>
  <si>
    <t>(davon aus der Aufzinsung: TEUR 276;</t>
  </si>
  <si>
    <t xml:space="preserve">   Vorjahr: TEUR 279)</t>
  </si>
  <si>
    <t xml:space="preserve">(davon an Stadt: TEUR 8.796; </t>
  </si>
  <si>
    <t>Gewinn- und Verlustrechnung für das Geschäftsjahr vom 1.1. bis zum 31.12.2019</t>
  </si>
  <si>
    <t>c)</t>
  </si>
  <si>
    <t>Abwasserabgabe</t>
  </si>
  <si>
    <t>(davon für Altersversorgung: TEUR 1.709;</t>
  </si>
  <si>
    <t xml:space="preserve">  Vorjahr: TEUR 2.697)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</si>
</sst>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/>
    <xf numFmtId="3" fontId="4" fillId="0" borderId="0" xfId="0" applyNumberFormat="1" applyFont="1"/>
    <xf numFmtId="3" fontId="4" fillId="0" borderId="2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0" applyFont="1" applyFill="1"/>
    <xf numFmtId="3" fontId="5" fillId="0" borderId="0" xfId="0" applyNumberFormat="1" applyFont="1" applyFill="1" applyAlignment="1">
      <alignment wrapText="1"/>
    </xf>
    <xf numFmtId="3" fontId="4" fillId="0" borderId="1" xfId="0" applyNumberFormat="1" applyFont="1" applyFill="1" applyBorder="1"/>
    <xf numFmtId="0" fontId="4" fillId="2" borderId="0" xfId="0" applyFont="1" applyFill="1" applyAlignment="1"/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41"/>
  <sheetViews>
    <sheetView tabSelected="1" zoomScale="110" zoomScaleNormal="110" workbookViewId="0">
      <selection activeCell="F40" sqref="F40"/>
    </sheetView>
  </sheetViews>
  <sheetFormatPr baseColWidth="10" defaultColWidth="11.42578125" defaultRowHeight="15.75" x14ac:dyDescent="0.25"/>
  <cols>
    <col min="1" max="1" width="3.28515625" style="1" customWidth="1"/>
    <col min="2" max="2" width="2.7109375" style="1" customWidth="1"/>
    <col min="3" max="3" width="42.140625" style="1" customWidth="1"/>
    <col min="4" max="4" width="10.7109375" style="1" customWidth="1"/>
    <col min="5" max="5" width="0.85546875" style="1" customWidth="1"/>
    <col min="6" max="6" width="10.7109375" style="1" customWidth="1"/>
    <col min="7" max="7" width="0.85546875" style="1" customWidth="1"/>
    <col min="8" max="8" width="10.7109375" style="1" customWidth="1"/>
    <col min="9" max="9" width="0.85546875" style="1" customWidth="1"/>
    <col min="10" max="10" width="10.7109375" style="2" customWidth="1"/>
    <col min="11" max="16384" width="11.42578125" style="1"/>
  </cols>
  <sheetData>
    <row r="1" spans="1:10" x14ac:dyDescent="0.2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x14ac:dyDescent="0.25">
      <c r="D4" s="27"/>
      <c r="E4" s="28"/>
      <c r="F4" s="28"/>
    </row>
    <row r="5" spans="1:10" ht="18" customHeight="1" x14ac:dyDescent="0.25">
      <c r="D5" s="24">
        <v>2019</v>
      </c>
      <c r="E5" s="24"/>
      <c r="F5" s="24"/>
      <c r="G5" s="14"/>
      <c r="H5" s="26">
        <v>2018</v>
      </c>
      <c r="I5" s="26"/>
      <c r="J5" s="26"/>
    </row>
    <row r="6" spans="1:10" ht="18" customHeight="1" x14ac:dyDescent="0.25">
      <c r="D6" s="15" t="s">
        <v>29</v>
      </c>
      <c r="E6" s="16"/>
      <c r="F6" s="15" t="s">
        <v>29</v>
      </c>
      <c r="G6" s="3"/>
      <c r="H6" s="15" t="s">
        <v>29</v>
      </c>
      <c r="I6" s="16"/>
      <c r="J6" s="15" t="s">
        <v>29</v>
      </c>
    </row>
    <row r="7" spans="1:10" ht="18" customHeight="1" x14ac:dyDescent="0.25">
      <c r="A7" s="1" t="s">
        <v>12</v>
      </c>
      <c r="B7" s="1" t="s">
        <v>1</v>
      </c>
      <c r="D7" s="13">
        <v>115361.667</v>
      </c>
      <c r="E7" s="11"/>
      <c r="F7" s="13"/>
      <c r="G7" s="13"/>
      <c r="H7" s="13">
        <f>114874-901-657+380</f>
        <v>113696</v>
      </c>
      <c r="I7" s="11"/>
      <c r="J7" s="13"/>
    </row>
    <row r="8" spans="1:10" ht="18" customHeight="1" x14ac:dyDescent="0.25">
      <c r="A8" s="1" t="s">
        <v>13</v>
      </c>
      <c r="B8" s="1" t="s">
        <v>35</v>
      </c>
      <c r="D8" s="13">
        <v>2520</v>
      </c>
      <c r="E8" s="13"/>
      <c r="F8" s="13"/>
      <c r="G8" s="13"/>
      <c r="H8" s="13">
        <v>2635</v>
      </c>
      <c r="I8" s="13"/>
      <c r="J8" s="13"/>
    </row>
    <row r="9" spans="1:10" ht="18" customHeight="1" x14ac:dyDescent="0.25">
      <c r="A9" s="1" t="s">
        <v>14</v>
      </c>
      <c r="B9" s="1" t="s">
        <v>5</v>
      </c>
      <c r="D9" s="17">
        <v>1091.6179999999999</v>
      </c>
      <c r="E9" s="13"/>
      <c r="F9" s="13"/>
      <c r="G9" s="13"/>
      <c r="H9" s="17">
        <v>1181</v>
      </c>
      <c r="I9" s="13"/>
      <c r="J9" s="13"/>
    </row>
    <row r="10" spans="1:10" ht="18" customHeight="1" x14ac:dyDescent="0.25">
      <c r="D10" s="13"/>
      <c r="E10" s="13"/>
      <c r="F10" s="13">
        <f>SUM(D7:D9)</f>
        <v>118973.285</v>
      </c>
      <c r="G10" s="13"/>
      <c r="H10" s="13"/>
      <c r="I10" s="13"/>
      <c r="J10" s="13">
        <f>SUM(H7:H9)</f>
        <v>117512</v>
      </c>
    </row>
    <row r="11" spans="1:10" ht="18" customHeight="1" x14ac:dyDescent="0.25">
      <c r="A11" s="1" t="s">
        <v>15</v>
      </c>
      <c r="B11" s="1" t="s">
        <v>21</v>
      </c>
      <c r="D11" s="13"/>
      <c r="E11" s="13"/>
      <c r="F11" s="13"/>
      <c r="G11" s="13"/>
      <c r="H11" s="13"/>
      <c r="I11" s="13"/>
      <c r="J11" s="13"/>
    </row>
    <row r="12" spans="1:10" ht="18" customHeight="1" x14ac:dyDescent="0.25">
      <c r="B12" s="1" t="s">
        <v>16</v>
      </c>
      <c r="C12" s="6" t="s">
        <v>31</v>
      </c>
      <c r="D12" s="18"/>
      <c r="E12" s="18"/>
      <c r="F12" s="18"/>
      <c r="G12" s="18"/>
      <c r="H12" s="18"/>
      <c r="I12" s="18"/>
      <c r="J12" s="18"/>
    </row>
    <row r="13" spans="1:10" ht="13.5" customHeight="1" x14ac:dyDescent="0.25">
      <c r="C13" s="6" t="s">
        <v>30</v>
      </c>
      <c r="D13" s="13">
        <v>-10411</v>
      </c>
      <c r="E13" s="13"/>
      <c r="F13" s="13"/>
      <c r="G13" s="13"/>
      <c r="H13" s="13">
        <v>-10443</v>
      </c>
      <c r="I13" s="13"/>
      <c r="J13" s="13"/>
    </row>
    <row r="14" spans="1:10" ht="17.45" customHeight="1" x14ac:dyDescent="0.25">
      <c r="B14" s="1" t="s">
        <v>17</v>
      </c>
      <c r="C14" s="6" t="s">
        <v>2</v>
      </c>
      <c r="D14" s="11">
        <v>-14185</v>
      </c>
      <c r="E14" s="11"/>
      <c r="F14" s="11"/>
      <c r="G14" s="11"/>
      <c r="H14" s="11">
        <v>-13266</v>
      </c>
      <c r="I14" s="13"/>
      <c r="J14" s="13"/>
    </row>
    <row r="15" spans="1:10" ht="18" customHeight="1" x14ac:dyDescent="0.25">
      <c r="B15" s="1" t="s">
        <v>43</v>
      </c>
      <c r="C15" s="6" t="s">
        <v>44</v>
      </c>
      <c r="D15" s="17">
        <v>-50</v>
      </c>
      <c r="E15" s="11"/>
      <c r="F15" s="13"/>
      <c r="G15" s="13"/>
      <c r="H15" s="17">
        <v>0</v>
      </c>
      <c r="I15" s="11"/>
      <c r="J15" s="13"/>
    </row>
    <row r="16" spans="1:10" ht="18" customHeight="1" x14ac:dyDescent="0.25">
      <c r="C16" s="6"/>
      <c r="D16" s="11"/>
      <c r="E16" s="11"/>
      <c r="F16" s="13">
        <f>SUM(D13:D15)</f>
        <v>-24646</v>
      </c>
      <c r="G16" s="13"/>
      <c r="H16" s="11"/>
      <c r="I16" s="11"/>
      <c r="J16" s="13">
        <f>SUM(H13:H15)</f>
        <v>-23709</v>
      </c>
    </row>
    <row r="17" spans="1:15" ht="18" customHeight="1" x14ac:dyDescent="0.25">
      <c r="A17" s="1" t="s">
        <v>18</v>
      </c>
      <c r="B17" s="6" t="s">
        <v>22</v>
      </c>
      <c r="D17" s="13"/>
      <c r="E17" s="13"/>
      <c r="F17" s="13"/>
      <c r="G17" s="13"/>
      <c r="H17" s="13"/>
      <c r="I17" s="13"/>
      <c r="J17" s="13"/>
    </row>
    <row r="18" spans="1:15" ht="18" customHeight="1" x14ac:dyDescent="0.25">
      <c r="B18" s="1" t="s">
        <v>16</v>
      </c>
      <c r="C18" s="6" t="s">
        <v>3</v>
      </c>
      <c r="D18" s="13">
        <v>-17731</v>
      </c>
      <c r="E18" s="13"/>
      <c r="F18" s="13"/>
      <c r="G18" s="13"/>
      <c r="H18" s="13">
        <v>-16972</v>
      </c>
      <c r="I18" s="13"/>
      <c r="J18" s="13"/>
    </row>
    <row r="19" spans="1:15" ht="18" customHeight="1" x14ac:dyDescent="0.25">
      <c r="B19" s="1" t="s">
        <v>17</v>
      </c>
      <c r="C19" s="6" t="s">
        <v>9</v>
      </c>
      <c r="D19" s="13"/>
      <c r="E19" s="13"/>
      <c r="F19" s="13"/>
      <c r="G19" s="13"/>
      <c r="H19" s="13"/>
      <c r="I19" s="13"/>
      <c r="J19" s="13"/>
    </row>
    <row r="20" spans="1:15" ht="14.1" customHeight="1" x14ac:dyDescent="0.25">
      <c r="C20" s="6" t="s">
        <v>10</v>
      </c>
      <c r="D20" s="17">
        <v>-5275</v>
      </c>
      <c r="E20" s="11"/>
      <c r="F20" s="13"/>
      <c r="G20" s="13"/>
      <c r="H20" s="17">
        <v>-6102</v>
      </c>
      <c r="I20" s="11"/>
      <c r="J20" s="13"/>
    </row>
    <row r="21" spans="1:15" ht="14.1" customHeight="1" x14ac:dyDescent="0.25">
      <c r="C21" s="12" t="s">
        <v>45</v>
      </c>
      <c r="D21" s="11"/>
      <c r="E21" s="11"/>
      <c r="F21" s="13">
        <f>D18+D20</f>
        <v>-23006</v>
      </c>
      <c r="G21" s="13"/>
      <c r="H21" s="11"/>
      <c r="I21" s="11"/>
      <c r="J21" s="13">
        <f>H18+H20</f>
        <v>-23074</v>
      </c>
    </row>
    <row r="22" spans="1:15" s="5" customFormat="1" ht="14.1" customHeight="1" x14ac:dyDescent="0.25">
      <c r="C22" s="12" t="s">
        <v>46</v>
      </c>
      <c r="D22" s="19"/>
      <c r="E22" s="19"/>
      <c r="F22" s="19"/>
      <c r="G22" s="19"/>
      <c r="H22" s="19"/>
      <c r="I22" s="19"/>
      <c r="J22" s="19"/>
      <c r="K22" s="4"/>
      <c r="L22" s="4"/>
      <c r="M22" s="4"/>
      <c r="N22" s="4"/>
      <c r="O22" s="4"/>
    </row>
    <row r="23" spans="1:15" s="5" customFormat="1" ht="18" customHeight="1" x14ac:dyDescent="0.25">
      <c r="A23" s="1" t="s">
        <v>19</v>
      </c>
      <c r="B23" s="6" t="s">
        <v>11</v>
      </c>
      <c r="C23" s="7"/>
      <c r="D23" s="19"/>
      <c r="E23" s="19"/>
      <c r="F23" s="19"/>
      <c r="G23" s="19"/>
      <c r="H23" s="19"/>
      <c r="I23" s="19"/>
      <c r="J23" s="19"/>
      <c r="K23" s="4"/>
      <c r="L23" s="4"/>
      <c r="M23" s="4"/>
      <c r="N23" s="4"/>
      <c r="O23" s="4"/>
    </row>
    <row r="24" spans="1:15" ht="14.1" customHeight="1" x14ac:dyDescent="0.25">
      <c r="B24" s="6" t="s">
        <v>32</v>
      </c>
      <c r="C24" s="6"/>
      <c r="D24" s="13"/>
      <c r="E24" s="13"/>
      <c r="F24" s="18"/>
      <c r="G24" s="18"/>
      <c r="H24" s="13"/>
      <c r="I24" s="13"/>
      <c r="J24" s="18"/>
    </row>
    <row r="25" spans="1:15" ht="14.1" customHeight="1" x14ac:dyDescent="0.25">
      <c r="B25" s="6" t="s">
        <v>0</v>
      </c>
      <c r="C25" s="6"/>
      <c r="D25" s="13"/>
      <c r="E25" s="13"/>
      <c r="F25" s="13">
        <f>-39355-52</f>
        <v>-39407</v>
      </c>
      <c r="G25" s="13"/>
      <c r="H25" s="13"/>
      <c r="I25" s="13"/>
      <c r="J25" s="13">
        <v>-38830</v>
      </c>
    </row>
    <row r="26" spans="1:15" ht="18" customHeight="1" x14ac:dyDescent="0.25">
      <c r="A26" s="1" t="s">
        <v>20</v>
      </c>
      <c r="B26" s="6" t="s">
        <v>6</v>
      </c>
      <c r="C26" s="6"/>
      <c r="D26" s="13"/>
      <c r="E26" s="13"/>
      <c r="F26" s="13">
        <v>-11384</v>
      </c>
      <c r="G26" s="13"/>
      <c r="H26" s="13"/>
      <c r="I26" s="13"/>
      <c r="J26" s="13">
        <v>-11257</v>
      </c>
    </row>
    <row r="27" spans="1:15" ht="18" hidden="1" customHeight="1" x14ac:dyDescent="0.25">
      <c r="A27" s="22" t="s">
        <v>23</v>
      </c>
      <c r="B27" s="21" t="s">
        <v>7</v>
      </c>
      <c r="C27" s="21"/>
      <c r="D27" s="23"/>
      <c r="E27" s="23"/>
      <c r="F27" s="23">
        <v>0</v>
      </c>
      <c r="G27" s="23"/>
      <c r="H27" s="23"/>
      <c r="I27" s="23"/>
      <c r="J27" s="23">
        <v>0</v>
      </c>
    </row>
    <row r="28" spans="1:15" ht="18" customHeight="1" x14ac:dyDescent="0.25">
      <c r="A28" s="1" t="s">
        <v>23</v>
      </c>
      <c r="B28" s="6" t="s">
        <v>4</v>
      </c>
      <c r="C28" s="6"/>
      <c r="D28" s="13"/>
      <c r="E28" s="11"/>
      <c r="F28" s="17">
        <v>-18879</v>
      </c>
      <c r="G28" s="11"/>
      <c r="H28" s="13"/>
      <c r="I28" s="11"/>
      <c r="J28" s="17">
        <f>-18503-1</f>
        <v>-18504</v>
      </c>
    </row>
    <row r="29" spans="1:15" ht="14.1" customHeight="1" x14ac:dyDescent="0.25">
      <c r="B29" s="12" t="s">
        <v>41</v>
      </c>
      <c r="C29" s="18"/>
      <c r="D29" s="13"/>
      <c r="E29" s="13"/>
      <c r="F29" s="11"/>
      <c r="G29" s="13"/>
      <c r="H29" s="13"/>
      <c r="I29" s="13"/>
      <c r="J29" s="11"/>
    </row>
    <row r="30" spans="1:15" ht="14.1" customHeight="1" x14ac:dyDescent="0.25">
      <c r="B30" s="6" t="s">
        <v>38</v>
      </c>
      <c r="D30" s="13"/>
      <c r="E30" s="13"/>
      <c r="F30" s="11"/>
      <c r="G30" s="13"/>
      <c r="H30" s="13"/>
      <c r="I30" s="13"/>
      <c r="J30" s="11"/>
    </row>
    <row r="31" spans="1:15" ht="14.1" customHeight="1" x14ac:dyDescent="0.25">
      <c r="B31" s="12" t="s">
        <v>39</v>
      </c>
      <c r="C31" s="18"/>
      <c r="D31" s="13"/>
      <c r="E31" s="13"/>
      <c r="F31" s="11"/>
      <c r="G31" s="13"/>
      <c r="H31" s="13"/>
      <c r="I31" s="13"/>
      <c r="J31" s="11"/>
    </row>
    <row r="32" spans="1:15" ht="14.1" customHeight="1" x14ac:dyDescent="0.25">
      <c r="B32" s="6" t="s">
        <v>40</v>
      </c>
      <c r="D32" s="13"/>
      <c r="E32" s="13"/>
      <c r="F32" s="11"/>
      <c r="G32" s="13"/>
      <c r="H32" s="13"/>
      <c r="I32" s="13"/>
      <c r="J32" s="11"/>
    </row>
    <row r="33" spans="1:10" ht="18" customHeight="1" x14ac:dyDescent="0.25">
      <c r="A33" s="1" t="s">
        <v>24</v>
      </c>
      <c r="B33" s="6" t="s">
        <v>37</v>
      </c>
      <c r="C33" s="6"/>
      <c r="D33" s="13"/>
      <c r="E33" s="13"/>
      <c r="F33" s="10">
        <f>SUM(F7:F30)</f>
        <v>1651.2850000000035</v>
      </c>
      <c r="G33" s="13"/>
      <c r="H33" s="13"/>
      <c r="I33" s="13"/>
      <c r="J33" s="10">
        <f>SUM(J7:J30)</f>
        <v>2138</v>
      </c>
    </row>
    <row r="34" spans="1:10" ht="18" customHeight="1" x14ac:dyDescent="0.25">
      <c r="A34" s="1" t="s">
        <v>25</v>
      </c>
      <c r="B34" s="6" t="s">
        <v>8</v>
      </c>
      <c r="C34" s="6"/>
      <c r="D34" s="13"/>
      <c r="E34" s="13"/>
      <c r="F34" s="13">
        <v>-86</v>
      </c>
      <c r="G34" s="13"/>
      <c r="H34" s="13"/>
      <c r="I34" s="13"/>
      <c r="J34" s="13">
        <v>-2</v>
      </c>
    </row>
    <row r="35" spans="1:10" ht="18" customHeight="1" thickBot="1" x14ac:dyDescent="0.3">
      <c r="A35" s="1" t="s">
        <v>26</v>
      </c>
      <c r="B35" s="6" t="s">
        <v>33</v>
      </c>
      <c r="C35" s="6"/>
      <c r="D35" s="11"/>
      <c r="E35" s="11"/>
      <c r="F35" s="20">
        <f>SUM(F33:F34)</f>
        <v>1565.2850000000035</v>
      </c>
      <c r="G35" s="11"/>
      <c r="H35" s="11"/>
      <c r="I35" s="11"/>
      <c r="J35" s="20">
        <f>SUM(J33:J34)</f>
        <v>2136</v>
      </c>
    </row>
    <row r="36" spans="1:10" ht="16.5" thickTop="1" x14ac:dyDescent="0.25">
      <c r="D36" s="13"/>
      <c r="E36" s="13"/>
      <c r="F36" s="13"/>
      <c r="G36" s="13"/>
      <c r="H36" s="13"/>
      <c r="I36" s="13"/>
      <c r="J36" s="13"/>
    </row>
    <row r="37" spans="1:10" x14ac:dyDescent="0.25">
      <c r="D37" s="13"/>
      <c r="E37" s="13"/>
      <c r="F37" s="13"/>
      <c r="G37" s="13"/>
      <c r="H37" s="13"/>
      <c r="I37" s="13"/>
      <c r="J37" s="13"/>
    </row>
    <row r="38" spans="1:10" x14ac:dyDescent="0.25">
      <c r="A38" s="8" t="s">
        <v>27</v>
      </c>
      <c r="B38" s="8"/>
      <c r="C38" s="8"/>
      <c r="D38" s="13"/>
      <c r="E38" s="13"/>
      <c r="F38" s="13"/>
      <c r="G38" s="13"/>
      <c r="H38" s="13"/>
      <c r="I38" s="13"/>
      <c r="J38" s="13"/>
    </row>
    <row r="39" spans="1:10" x14ac:dyDescent="0.25">
      <c r="A39" s="1" t="s">
        <v>36</v>
      </c>
      <c r="D39" s="13"/>
      <c r="E39" s="13"/>
      <c r="F39" s="13"/>
      <c r="G39" s="13"/>
      <c r="H39" s="13"/>
      <c r="I39" s="13"/>
      <c r="J39" s="13"/>
    </row>
    <row r="40" spans="1:10" x14ac:dyDescent="0.25">
      <c r="A40" s="1" t="s">
        <v>28</v>
      </c>
      <c r="D40" s="13"/>
      <c r="E40" s="13"/>
      <c r="F40" s="13">
        <f>F35</f>
        <v>1565.2850000000035</v>
      </c>
      <c r="G40" s="13"/>
      <c r="H40" s="13"/>
      <c r="I40" s="13"/>
      <c r="J40" s="13">
        <f>J35</f>
        <v>2136</v>
      </c>
    </row>
    <row r="41" spans="1:10" x14ac:dyDescent="0.25">
      <c r="D41" s="13"/>
      <c r="E41" s="13"/>
      <c r="F41" s="13"/>
      <c r="G41" s="13"/>
      <c r="H41" s="13"/>
      <c r="I41" s="9"/>
      <c r="J41" s="9"/>
    </row>
  </sheetData>
  <mergeCells count="5">
    <mergeCell ref="D5:F5"/>
    <mergeCell ref="A1:J1"/>
    <mergeCell ref="A2:J2"/>
    <mergeCell ref="H5:J5"/>
    <mergeCell ref="D4:F4"/>
  </mergeCells>
  <phoneticPr fontId="0" type="noConversion"/>
  <printOptions horizontalCentered="1"/>
  <pageMargins left="1.2598425196850394" right="1.1023622047244095" top="1.5748031496062993" bottom="1.3779527559055118" header="0.78740157480314965" footer="0.39370078740157483"/>
  <pageSetup paperSize="9" scale="82" fitToHeight="0" orientation="portrait" r:id="rId1"/>
  <headerFooter>
    <oddHeader>&amp;L&amp;G&amp;RAnlage 4 zur GRDrs 572/2020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GuV</vt:lpstr>
      <vt:lpstr>GuV!Druckbereich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Bieck, Christiane</cp:lastModifiedBy>
  <cp:lastPrinted>2020-06-17T08:20:54Z</cp:lastPrinted>
  <dcterms:created xsi:type="dcterms:W3CDTF">2001-04-06T07:56:22Z</dcterms:created>
  <dcterms:modified xsi:type="dcterms:W3CDTF">2020-06-17T08:21:00Z</dcterms:modified>
</cp:coreProperties>
</file>