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66-3\4-PROJEKTE\ZU\_Bezirksweit\Sanierung_Unterländer_Stammheimer Straße\04 Gremien (Präsentationen, Anfragen, Vorlagen)\2019_Mittelerhöhung\"/>
    </mc:Choice>
  </mc:AlternateContent>
  <bookViews>
    <workbookView xWindow="0" yWindow="0" windowWidth="25200" windowHeight="11865"/>
  </bookViews>
  <sheets>
    <sheet name="Zusammenfassung" sheetId="1" r:id="rId1"/>
    <sheet name="Tabelle3" sheetId="3" r:id="rId2"/>
  </sheets>
  <definedNames>
    <definedName name="_xlnm.Print_Area" localSheetId="0">Zusammenfassung!$A$2:$I$37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J14" i="1" s="1"/>
  <c r="I25" i="1" l="1"/>
  <c r="I27" i="1" s="1"/>
  <c r="G25" i="1"/>
  <c r="J25" i="1" l="1"/>
  <c r="G27" i="1" l="1"/>
  <c r="I29" i="1" s="1"/>
</calcChain>
</file>

<file path=xl/sharedStrings.xml><?xml version="1.0" encoding="utf-8"?>
<sst xmlns="http://schemas.openxmlformats.org/spreadsheetml/2006/main" count="33" uniqueCount="33">
  <si>
    <t>Sanierung Zuffenhausen 8 -Unterländer Straße-</t>
  </si>
  <si>
    <t xml:space="preserve">Umgestaltung Stammheimer Straße und Unterführung Unterländer Straße </t>
  </si>
  <si>
    <t>Planung / Baunebenkosten</t>
  </si>
  <si>
    <t>Bepflanzung (ohne bauliche Vorbereitungen)</t>
  </si>
  <si>
    <t>Gesamtkosten Stadt:</t>
  </si>
  <si>
    <t>incl. Mwst.:</t>
  </si>
  <si>
    <t>Taubenschutz</t>
  </si>
  <si>
    <t>Unvorhergesehenes (4,4%)</t>
  </si>
  <si>
    <t>aktivierungsfähige Eigenleistungen</t>
  </si>
  <si>
    <t>Zwischensumme</t>
  </si>
  <si>
    <t>Erneuerung der Straßenbeleuchtung in der Stammheimer Straße</t>
  </si>
  <si>
    <t>Erneuerung der Lichtsignalanlage</t>
  </si>
  <si>
    <t>1.</t>
  </si>
  <si>
    <t>2.</t>
  </si>
  <si>
    <t>3.</t>
  </si>
  <si>
    <t>4.</t>
  </si>
  <si>
    <t>5.</t>
  </si>
  <si>
    <t>6.</t>
  </si>
  <si>
    <t>7.</t>
  </si>
  <si>
    <t>8.</t>
  </si>
  <si>
    <t>Pos.</t>
  </si>
  <si>
    <t>9.</t>
  </si>
  <si>
    <t>Erneuerung Kanal</t>
  </si>
  <si>
    <t>Differenz:</t>
  </si>
  <si>
    <t>Mehrkosten Tiefbau</t>
  </si>
  <si>
    <t>Baubeschluss</t>
  </si>
  <si>
    <t>66-3.11</t>
  </si>
  <si>
    <t>Änderung</t>
  </si>
  <si>
    <t>Straßenbau</t>
  </si>
  <si>
    <t>Anlage 1 zur GRDrs 585/2019</t>
  </si>
  <si>
    <t>Kostenaufstellung</t>
  </si>
  <si>
    <t>Mehrkosten (inkl. aktivierungsfähige Eigenleistungen)</t>
  </si>
  <si>
    <t>Beleuchtung Unterführung (gemäß Beleuchtungskonzept)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</si>
</sst>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8" formatCode="#,##0.00\ &quot;€&quot;;[Red]\-#,##0.00\ &quot;€&quot;"/>
    <numFmt numFmtId="164" formatCode="[$-407]d/\ mmmm\ yyyy;@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6" fontId="0" fillId="0" borderId="0" xfId="0" applyNumberFormat="1"/>
    <xf numFmtId="0" fontId="1" fillId="0" borderId="0" xfId="0" applyFont="1"/>
    <xf numFmtId="6" fontId="1" fillId="0" borderId="0" xfId="0" applyNumberFormat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vertical="center"/>
    </xf>
    <xf numFmtId="6" fontId="0" fillId="0" borderId="2" xfId="0" applyNumberFormat="1" applyBorder="1"/>
    <xf numFmtId="8" fontId="1" fillId="0" borderId="2" xfId="0" applyNumberFormat="1" applyFont="1" applyBorder="1"/>
    <xf numFmtId="8" fontId="0" fillId="0" borderId="2" xfId="0" applyNumberFormat="1" applyBorder="1"/>
    <xf numFmtId="3" fontId="0" fillId="0" borderId="2" xfId="0" applyNumberFormat="1" applyBorder="1"/>
    <xf numFmtId="8" fontId="0" fillId="0" borderId="0" xfId="0" applyNumberFormat="1"/>
    <xf numFmtId="6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4" xfId="0" applyBorder="1"/>
    <xf numFmtId="6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43"/>
  <sheetViews>
    <sheetView tabSelected="1" view="pageBreakPreview" topLeftCell="A4" zoomScaleNormal="100" zoomScaleSheetLayoutView="100" workbookViewId="0">
      <selection activeCell="D30" sqref="D30"/>
    </sheetView>
  </sheetViews>
  <sheetFormatPr baseColWidth="10" defaultRowHeight="14.25" x14ac:dyDescent="0.2"/>
  <cols>
    <col min="1" max="1" width="4.375" customWidth="1"/>
    <col min="5" max="5" width="8.25" customWidth="1"/>
    <col min="6" max="6" width="7.875" customWidth="1"/>
    <col min="7" max="7" width="13.875" bestFit="1" customWidth="1"/>
    <col min="8" max="8" width="1.75" customWidth="1"/>
    <col min="9" max="9" width="12.875" bestFit="1" customWidth="1"/>
    <col min="10" max="10" width="17.75" customWidth="1"/>
  </cols>
  <sheetData>
    <row r="4" spans="1:10" x14ac:dyDescent="0.2">
      <c r="B4" s="16" t="s">
        <v>29</v>
      </c>
      <c r="C4" s="16"/>
      <c r="D4" s="16"/>
      <c r="E4" s="16"/>
      <c r="F4" s="16"/>
      <c r="G4" s="16"/>
      <c r="H4" s="2"/>
    </row>
    <row r="6" spans="1:10" ht="15" x14ac:dyDescent="0.25">
      <c r="B6" s="18" t="s">
        <v>0</v>
      </c>
      <c r="C6" s="18"/>
      <c r="D6" s="18"/>
      <c r="E6" s="18"/>
      <c r="F6" s="18"/>
      <c r="G6" s="18"/>
      <c r="H6" s="2"/>
    </row>
    <row r="7" spans="1:10" ht="15" x14ac:dyDescent="0.25">
      <c r="B7" s="18" t="s">
        <v>1</v>
      </c>
      <c r="C7" s="18"/>
      <c r="D7" s="18"/>
      <c r="E7" s="18"/>
      <c r="F7" s="18"/>
      <c r="G7" s="18"/>
      <c r="H7" s="2"/>
    </row>
    <row r="10" spans="1:10" ht="15" x14ac:dyDescent="0.25">
      <c r="B10" s="18" t="s">
        <v>30</v>
      </c>
      <c r="C10" s="18"/>
      <c r="D10" s="18"/>
      <c r="E10" s="18"/>
      <c r="F10" s="18"/>
      <c r="G10" s="18"/>
      <c r="H10" s="1"/>
    </row>
    <row r="12" spans="1:10" x14ac:dyDescent="0.2">
      <c r="G12" s="2" t="s">
        <v>5</v>
      </c>
      <c r="H12" s="2"/>
    </row>
    <row r="13" spans="1:10" x14ac:dyDescent="0.2">
      <c r="A13" s="8" t="s">
        <v>20</v>
      </c>
      <c r="B13" s="8"/>
      <c r="C13" s="8"/>
      <c r="D13" s="8"/>
      <c r="E13" s="8"/>
      <c r="F13" s="8"/>
      <c r="G13" s="8" t="s">
        <v>25</v>
      </c>
      <c r="H13" s="8"/>
      <c r="I13" s="8" t="s">
        <v>27</v>
      </c>
      <c r="J13" s="8" t="s">
        <v>23</v>
      </c>
    </row>
    <row r="14" spans="1:10" ht="67.5" customHeight="1" x14ac:dyDescent="0.25">
      <c r="A14" s="9" t="s">
        <v>12</v>
      </c>
      <c r="B14" s="17" t="s">
        <v>28</v>
      </c>
      <c r="C14" s="17"/>
      <c r="D14" s="17"/>
      <c r="E14" s="17"/>
      <c r="F14" s="17"/>
      <c r="G14" s="10">
        <v>1845000</v>
      </c>
      <c r="H14" s="10"/>
      <c r="I14" s="11">
        <f>+G14+300000</f>
        <v>2145000</v>
      </c>
      <c r="J14" s="12">
        <f>+G14+-I14</f>
        <v>-300000</v>
      </c>
    </row>
    <row r="15" spans="1:10" ht="15" x14ac:dyDescent="0.25">
      <c r="A15" s="9"/>
      <c r="B15" s="20" t="s">
        <v>24</v>
      </c>
      <c r="C15" s="21"/>
      <c r="D15" s="21"/>
      <c r="E15" s="21"/>
      <c r="F15" s="22"/>
      <c r="G15" s="10"/>
      <c r="H15" s="10"/>
      <c r="I15" s="11">
        <v>250000</v>
      </c>
      <c r="J15" s="12">
        <v>-220000</v>
      </c>
    </row>
    <row r="16" spans="1:10" x14ac:dyDescent="0.2">
      <c r="A16" s="9" t="s">
        <v>13</v>
      </c>
      <c r="B16" s="8" t="s">
        <v>32</v>
      </c>
      <c r="C16" s="8"/>
      <c r="D16" s="8"/>
      <c r="E16" s="8"/>
      <c r="F16" s="8"/>
      <c r="G16" s="10">
        <v>250000</v>
      </c>
      <c r="H16" s="10"/>
      <c r="I16" s="10"/>
      <c r="J16" s="8"/>
    </row>
    <row r="17" spans="1:10" x14ac:dyDescent="0.2">
      <c r="A17" s="9" t="s">
        <v>14</v>
      </c>
      <c r="B17" s="17" t="s">
        <v>10</v>
      </c>
      <c r="C17" s="17"/>
      <c r="D17" s="17"/>
      <c r="E17" s="17"/>
      <c r="F17" s="17"/>
      <c r="G17" s="10">
        <v>70000</v>
      </c>
      <c r="H17" s="10"/>
      <c r="I17" s="10"/>
      <c r="J17" s="8"/>
    </row>
    <row r="18" spans="1:10" x14ac:dyDescent="0.2">
      <c r="A18" s="9" t="s">
        <v>15</v>
      </c>
      <c r="B18" s="17" t="s">
        <v>11</v>
      </c>
      <c r="C18" s="17"/>
      <c r="D18" s="17"/>
      <c r="E18" s="17"/>
      <c r="F18" s="17"/>
      <c r="G18" s="10">
        <v>120000</v>
      </c>
      <c r="H18" s="10"/>
      <c r="I18" s="10"/>
      <c r="J18" s="8"/>
    </row>
    <row r="19" spans="1:10" x14ac:dyDescent="0.2">
      <c r="A19" s="9" t="s">
        <v>16</v>
      </c>
      <c r="B19" s="17" t="s">
        <v>22</v>
      </c>
      <c r="C19" s="17"/>
      <c r="D19" s="17"/>
      <c r="E19" s="17"/>
      <c r="F19" s="17"/>
      <c r="G19" s="10">
        <v>50000</v>
      </c>
      <c r="H19" s="10"/>
      <c r="I19" s="10"/>
      <c r="J19" s="8"/>
    </row>
    <row r="20" spans="1:10" x14ac:dyDescent="0.2">
      <c r="A20" s="9" t="s">
        <v>17</v>
      </c>
      <c r="B20" s="8" t="s">
        <v>3</v>
      </c>
      <c r="C20" s="8"/>
      <c r="D20" s="8"/>
      <c r="E20" s="8"/>
      <c r="F20" s="8"/>
      <c r="G20" s="10">
        <v>30000</v>
      </c>
      <c r="H20" s="10"/>
      <c r="I20" s="10"/>
      <c r="J20" s="8"/>
    </row>
    <row r="21" spans="1:10" x14ac:dyDescent="0.2">
      <c r="A21" s="9" t="s">
        <v>18</v>
      </c>
      <c r="B21" s="8" t="s">
        <v>6</v>
      </c>
      <c r="C21" s="8"/>
      <c r="D21" s="8"/>
      <c r="E21" s="8"/>
      <c r="F21" s="8"/>
      <c r="G21" s="10">
        <v>35000</v>
      </c>
      <c r="H21" s="10"/>
      <c r="I21" s="10"/>
      <c r="J21" s="8"/>
    </row>
    <row r="22" spans="1:10" x14ac:dyDescent="0.2">
      <c r="A22" s="9" t="s">
        <v>19</v>
      </c>
      <c r="B22" s="8" t="s">
        <v>2</v>
      </c>
      <c r="C22" s="8"/>
      <c r="D22" s="8"/>
      <c r="E22" s="8"/>
      <c r="F22" s="8"/>
      <c r="G22" s="10">
        <v>250000</v>
      </c>
      <c r="H22" s="10"/>
      <c r="I22" s="13"/>
      <c r="J22" s="8"/>
    </row>
    <row r="23" spans="1:10" x14ac:dyDescent="0.2">
      <c r="A23" s="9" t="s">
        <v>21</v>
      </c>
      <c r="B23" s="8" t="s">
        <v>7</v>
      </c>
      <c r="C23" s="8"/>
      <c r="D23" s="8"/>
      <c r="E23" s="8"/>
      <c r="F23" s="8"/>
      <c r="G23" s="10">
        <v>110000</v>
      </c>
      <c r="H23" s="10"/>
      <c r="I23" s="8"/>
      <c r="J23" s="8"/>
    </row>
    <row r="24" spans="1:10" x14ac:dyDescent="0.2">
      <c r="B24" s="7"/>
      <c r="C24" s="7"/>
      <c r="D24" s="7"/>
      <c r="E24" s="7"/>
      <c r="F24" s="7"/>
      <c r="G24" s="23"/>
      <c r="H24" s="23"/>
      <c r="I24" s="23"/>
    </row>
    <row r="25" spans="1:10" ht="15" x14ac:dyDescent="0.25">
      <c r="B25" t="s">
        <v>9</v>
      </c>
      <c r="G25" s="4">
        <f>SUM(G14:G24)</f>
        <v>2760000</v>
      </c>
      <c r="H25" s="4"/>
      <c r="I25" s="24">
        <f>SUM(G16:G24)+I15+I14</f>
        <v>3310000</v>
      </c>
      <c r="J25" s="14">
        <f>SUM(J14:J24)</f>
        <v>-520000</v>
      </c>
    </row>
    <row r="26" spans="1:10" ht="15" x14ac:dyDescent="0.25">
      <c r="B26" t="s">
        <v>8</v>
      </c>
      <c r="G26" s="4">
        <v>164000</v>
      </c>
      <c r="I26" s="24">
        <v>197000</v>
      </c>
    </row>
    <row r="27" spans="1:10" ht="15" x14ac:dyDescent="0.25">
      <c r="B27" s="5" t="s">
        <v>4</v>
      </c>
      <c r="G27" s="4">
        <f>SUM(G25:G26)</f>
        <v>2924000</v>
      </c>
      <c r="I27" s="24">
        <f>+I26+I25</f>
        <v>3507000</v>
      </c>
    </row>
    <row r="28" spans="1:10" ht="15" x14ac:dyDescent="0.25">
      <c r="B28" s="5"/>
      <c r="G28" s="4"/>
      <c r="I28" s="5"/>
    </row>
    <row r="29" spans="1:10" ht="15" x14ac:dyDescent="0.25">
      <c r="B29" s="5"/>
      <c r="C29" s="16" t="s">
        <v>31</v>
      </c>
      <c r="D29" s="16"/>
      <c r="E29" s="16"/>
      <c r="F29" s="16"/>
      <c r="G29" s="16"/>
      <c r="I29" s="24">
        <f>+I27-G27</f>
        <v>583000</v>
      </c>
    </row>
    <row r="30" spans="1:10" ht="15" x14ac:dyDescent="0.25">
      <c r="B30" s="5"/>
      <c r="G30" s="4"/>
    </row>
    <row r="33" spans="2:8" ht="15" x14ac:dyDescent="0.25">
      <c r="C33" s="5"/>
      <c r="D33" s="5"/>
      <c r="E33" s="5"/>
      <c r="F33" s="5"/>
      <c r="G33" s="6"/>
      <c r="H33" s="6"/>
    </row>
    <row r="34" spans="2:8" ht="15" x14ac:dyDescent="0.25">
      <c r="B34" s="5"/>
      <c r="C34" s="5"/>
      <c r="D34" s="5"/>
      <c r="E34" s="5"/>
      <c r="F34" s="19">
        <v>43602</v>
      </c>
      <c r="G34" s="19"/>
      <c r="H34" s="6"/>
    </row>
    <row r="35" spans="2:8" ht="15" x14ac:dyDescent="0.25">
      <c r="B35" s="5"/>
      <c r="C35" s="5"/>
      <c r="D35" s="5"/>
      <c r="E35" s="5"/>
      <c r="F35" s="5"/>
      <c r="G35" s="15" t="s">
        <v>26</v>
      </c>
      <c r="H35" s="6"/>
    </row>
    <row r="38" spans="2:8" ht="27.75" customHeight="1" x14ac:dyDescent="0.2"/>
    <row r="39" spans="2:8" ht="30.75" customHeight="1" x14ac:dyDescent="0.2"/>
    <row r="40" spans="2:8" ht="29.25" customHeight="1" x14ac:dyDescent="0.2"/>
    <row r="41" spans="2:8" x14ac:dyDescent="0.2">
      <c r="B41" s="16"/>
      <c r="C41" s="16"/>
      <c r="D41" s="16"/>
      <c r="E41" s="16"/>
      <c r="F41" s="16"/>
      <c r="G41" s="16"/>
      <c r="H41" s="2"/>
    </row>
    <row r="42" spans="2:8" x14ac:dyDescent="0.2">
      <c r="B42" s="16"/>
      <c r="C42" s="16"/>
      <c r="D42" s="16"/>
      <c r="E42" s="16"/>
      <c r="F42" s="16"/>
      <c r="G42" s="16"/>
      <c r="H42" s="2"/>
    </row>
    <row r="43" spans="2:8" x14ac:dyDescent="0.2">
      <c r="H43" s="3"/>
    </row>
  </sheetData>
  <mergeCells count="13">
    <mergeCell ref="B42:G42"/>
    <mergeCell ref="B17:F17"/>
    <mergeCell ref="B18:F18"/>
    <mergeCell ref="B4:G4"/>
    <mergeCell ref="B6:G6"/>
    <mergeCell ref="B7:G7"/>
    <mergeCell ref="B10:G10"/>
    <mergeCell ref="B41:G41"/>
    <mergeCell ref="B14:F14"/>
    <mergeCell ref="F34:G34"/>
    <mergeCell ref="B19:F19"/>
    <mergeCell ref="B15:F15"/>
    <mergeCell ref="C29:G29"/>
  </mergeCells>
  <pageMargins left="0.7" right="0.7" top="0.78740157499999996" bottom="0.78740157499999996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Zusammenfassung</vt:lpstr>
      <vt:lpstr>Tabelle3</vt:lpstr>
      <vt:lpstr>Zusammenfassung!Druckbereich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u610232</dc:creator>
  <cp:lastModifiedBy>u660310</cp:lastModifiedBy>
  <cp:lastPrinted>2019-05-28T14:00:30Z</cp:lastPrinted>
  <dcterms:created xsi:type="dcterms:W3CDTF">2018-01-16T08:20:22Z</dcterms:created>
  <dcterms:modified xsi:type="dcterms:W3CDTF">2019-05-28T14:01:17Z</dcterms:modified>
</cp:coreProperties>
</file>