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NKBericht" sheetId="1" r:id="rId1"/>
  </sheets>
  <definedNames>
    <definedName name="_xlnm.Print_Area" localSheetId="0">'NKBericht'!$A$1:$H$75</definedName>
  </definedNames>
  <calcPr fullCalcOnLoad="1"/>
</workbook>
</file>

<file path=xl/comments1.xml><?xml version="1.0" encoding="utf-8"?>
<comments xmlns="http://schemas.openxmlformats.org/spreadsheetml/2006/main">
  <authors>
    <author>W?stlich, Helmut</author>
  </authors>
  <commentList>
    <comment ref="E20" authorId="0">
      <text>
        <r>
          <rPr>
            <b/>
            <sz val="9"/>
            <rFont val="Segoe UI"/>
            <family val="2"/>
          </rPr>
          <t>Wüstlich, Helmut:</t>
        </r>
        <r>
          <rPr>
            <sz val="9"/>
            <rFont val="Segoe UI"/>
            <family val="2"/>
          </rPr>
          <t xml:space="preserve">
einschl. Konto 42200</t>
        </r>
      </text>
    </comment>
  </commentList>
</comments>
</file>

<file path=xl/sharedStrings.xml><?xml version="1.0" encoding="utf-8"?>
<sst xmlns="http://schemas.openxmlformats.org/spreadsheetml/2006/main" count="51" uniqueCount="45">
  <si>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</si>
  <si>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</si>
  <si>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</si>
  <si>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</si>
  <si>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</si>
  <si>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</si>
  <si>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</si>
  <si>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</si>
  <si>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</si>
  <si>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</si>
  <si>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</si>
  <si>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</si>
  <si>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</si>
  <si>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</si>
  <si>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</si>
  <si>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</si>
  <si>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</si>
  <si>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</si>
  <si>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</si>
  <si>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</si>
  <si>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</si>
  <si>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</si>
  <si>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</si>
  <si>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</si>
  <si>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</si>
  <si>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</si>
  <si>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</si>
  <si>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</si>
  <si>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</si>
  <si>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</si>
  <si>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</si>
  <si>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</si>
  <si>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</si>
  <si>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</si>
  <si>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</si>
  <si>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</si>
  <si>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</si>
  <si>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Entnahme aus Kostenüberdeckung SW</t>
  </si>
  <si>
    <t>Schmutzwassermenge</t>
  </si>
  <si>
    <t>Entgelt- und Gebührennachkalkulation 2020</t>
  </si>
  <si>
    <t>Kostenüberdeckung 2020</t>
  </si>
  <si>
    <t xml:space="preserve">          abzüglich Zuführung Kostenüberdeckung SW 2020</t>
  </si>
  <si>
    <t xml:space="preserve">          abzüglich Zuführung Kostenüberdeckung NW 2020</t>
  </si>
  <si>
    <t>Entnahme aus Kostenüberdeckung NW</t>
  </si>
  <si>
    <t xml:space="preserve">     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</si>
</sst>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47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3" fontId="6" fillId="0" borderId="0" xfId="52" applyNumberFormat="1" applyFont="1">
      <alignment/>
      <protection/>
    </xf>
    <xf numFmtId="3" fontId="6" fillId="0" borderId="0" xfId="52" applyNumberFormat="1" applyFont="1" applyBorder="1">
      <alignment/>
      <protection/>
    </xf>
    <xf numFmtId="3" fontId="6" fillId="0" borderId="10" xfId="52" applyNumberFormat="1" applyFont="1" applyBorder="1">
      <alignment/>
      <protection/>
    </xf>
    <xf numFmtId="3" fontId="6" fillId="0" borderId="11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3" fontId="6" fillId="0" borderId="0" xfId="53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174" fontId="6" fillId="0" borderId="0" xfId="53" applyNumberFormat="1" applyFont="1" applyBorder="1">
      <alignment/>
      <protection/>
    </xf>
    <xf numFmtId="10" fontId="6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2" fillId="0" borderId="10" xfId="52" applyBorder="1">
      <alignment/>
      <protection/>
    </xf>
    <xf numFmtId="10" fontId="6" fillId="0" borderId="10" xfId="52" applyNumberFormat="1" applyFont="1" applyBorder="1">
      <alignment/>
      <protection/>
    </xf>
    <xf numFmtId="3" fontId="2" fillId="0" borderId="0" xfId="52" applyNumberFormat="1" applyBorder="1">
      <alignment/>
      <protection/>
    </xf>
    <xf numFmtId="2" fontId="6" fillId="0" borderId="0" xfId="52" applyNumberFormat="1" applyFont="1" applyBorder="1">
      <alignment/>
      <protection/>
    </xf>
    <xf numFmtId="2" fontId="7" fillId="0" borderId="0" xfId="52" applyNumberFormat="1" applyFont="1" applyBorder="1">
      <alignment/>
      <protection/>
    </xf>
    <xf numFmtId="0" fontId="7" fillId="0" borderId="11" xfId="52" applyFont="1" applyBorder="1">
      <alignment/>
      <protection/>
    </xf>
    <xf numFmtId="10" fontId="6" fillId="0" borderId="11" xfId="52" applyNumberFormat="1" applyFont="1" applyBorder="1" applyAlignment="1">
      <alignment horizontal="right"/>
      <protection/>
    </xf>
    <xf numFmtId="0" fontId="6" fillId="0" borderId="0" xfId="52" applyFont="1" applyBorder="1" applyAlignment="1">
      <alignment/>
      <protection/>
    </xf>
    <xf numFmtId="2" fontId="3" fillId="0" borderId="0" xfId="52" applyNumberFormat="1" applyFont="1" applyBorder="1">
      <alignment/>
      <protection/>
    </xf>
    <xf numFmtId="0" fontId="3" fillId="0" borderId="0" xfId="52" applyNumberFormat="1" applyFont="1" applyBorder="1" applyAlignment="1">
      <alignment horizontal="center"/>
      <protection/>
    </xf>
    <xf numFmtId="0" fontId="2" fillId="0" borderId="0" xfId="52" applyBorder="1" applyAlignment="1">
      <alignment/>
      <protection/>
    </xf>
    <xf numFmtId="2" fontId="1" fillId="0" borderId="0" xfId="52" applyNumberFormat="1" applyFont="1" applyBorder="1">
      <alignment/>
      <protection/>
    </xf>
    <xf numFmtId="180" fontId="3" fillId="0" borderId="0" xfId="52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/>
      <protection/>
    </xf>
    <xf numFmtId="180" fontId="2" fillId="0" borderId="0" xfId="52" applyNumberFormat="1" applyFont="1" applyBorder="1" applyAlignment="1">
      <alignment horizontal="center"/>
      <protection/>
    </xf>
    <xf numFmtId="2" fontId="2" fillId="0" borderId="0" xfId="52" applyNumberFormat="1" applyFont="1">
      <alignment/>
      <protection/>
    </xf>
    <xf numFmtId="3" fontId="2" fillId="0" borderId="0" xfId="52" applyNumberFormat="1" applyFont="1" applyAlignment="1">
      <alignment horizontal="center"/>
      <protection/>
    </xf>
    <xf numFmtId="0" fontId="2" fillId="0" borderId="0" xfId="52" applyFont="1" applyAlignment="1">
      <alignment/>
      <protection/>
    </xf>
    <xf numFmtId="2" fontId="6" fillId="0" borderId="0" xfId="52" applyNumberFormat="1" applyFont="1">
      <alignment/>
      <protection/>
    </xf>
    <xf numFmtId="0" fontId="1" fillId="33" borderId="0" xfId="52" applyFont="1" applyFill="1">
      <alignment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0" fontId="7" fillId="33" borderId="0" xfId="52" applyFont="1" applyFill="1">
      <alignment/>
      <protection/>
    </xf>
    <xf numFmtId="3" fontId="9" fillId="0" borderId="0" xfId="52" applyNumberFormat="1" applyFont="1">
      <alignment/>
      <protection/>
    </xf>
    <xf numFmtId="0" fontId="9" fillId="0" borderId="0" xfId="52" applyFont="1">
      <alignment/>
      <protection/>
    </xf>
    <xf numFmtId="3" fontId="9" fillId="0" borderId="0" xfId="52" applyNumberFormat="1" applyFont="1" applyBorder="1">
      <alignment/>
      <protection/>
    </xf>
    <xf numFmtId="3" fontId="9" fillId="0" borderId="10" xfId="52" applyNumberFormat="1" applyFont="1" applyBorder="1">
      <alignment/>
      <protection/>
    </xf>
    <xf numFmtId="0" fontId="4" fillId="0" borderId="0" xfId="52" applyFont="1">
      <alignment/>
      <protection/>
    </xf>
    <xf numFmtId="3" fontId="9" fillId="33" borderId="0" xfId="52" applyNumberFormat="1" applyFont="1" applyFill="1">
      <alignment/>
      <protection/>
    </xf>
    <xf numFmtId="0" fontId="9" fillId="33" borderId="0" xfId="52" applyFont="1" applyFill="1">
      <alignment/>
      <protection/>
    </xf>
    <xf numFmtId="3" fontId="6" fillId="0" borderId="0" xfId="52" applyNumberFormat="1" applyFont="1" applyAlignment="1">
      <alignment horizontal="right"/>
      <protection/>
    </xf>
    <xf numFmtId="3" fontId="7" fillId="0" borderId="0" xfId="52" applyNumberFormat="1" applyFont="1">
      <alignment/>
      <protection/>
    </xf>
    <xf numFmtId="3" fontId="6" fillId="33" borderId="0" xfId="52" applyNumberFormat="1" applyFont="1" applyFill="1">
      <alignment/>
      <protection/>
    </xf>
    <xf numFmtId="3" fontId="7" fillId="33" borderId="11" xfId="52" applyNumberFormat="1" applyFont="1" applyFill="1" applyBorder="1">
      <alignment/>
      <protection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nlage 2a Erfolgsplan" xfId="52"/>
    <cellStyle name="Standard_Berechnung gebührenfähige Gemeinkosten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I6" sqref="I6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2"/>
    </row>
    <row r="2" ht="19.5" customHeight="1"/>
    <row r="3" spans="1:8" s="3" customFormat="1" ht="16.5">
      <c r="A3" s="58" t="s">
        <v>39</v>
      </c>
      <c r="B3" s="58"/>
      <c r="C3" s="58"/>
      <c r="D3" s="58"/>
      <c r="E3" s="58"/>
      <c r="F3" s="58"/>
      <c r="G3" s="58"/>
      <c r="H3" s="58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6" ht="12.75"/>
    <row r="7" spans="1:7" ht="14.25">
      <c r="A7" s="5"/>
      <c r="B7" s="5"/>
      <c r="C7" s="5"/>
      <c r="D7" s="5"/>
      <c r="E7" s="6" t="s">
        <v>7</v>
      </c>
      <c r="F7" s="5"/>
      <c r="G7" s="6" t="s">
        <v>7</v>
      </c>
    </row>
    <row r="8" spans="1:7" ht="15">
      <c r="A8" s="7" t="s">
        <v>1</v>
      </c>
      <c r="B8" s="8"/>
      <c r="C8" s="8"/>
      <c r="D8" s="8"/>
      <c r="E8" s="5"/>
      <c r="F8" s="5"/>
      <c r="G8" s="5"/>
    </row>
    <row r="9" spans="1:7" ht="14.25">
      <c r="A9" s="5" t="s">
        <v>8</v>
      </c>
      <c r="B9" s="5"/>
      <c r="C9" s="5"/>
      <c r="D9" s="5"/>
      <c r="E9" s="9">
        <v>26327.735</v>
      </c>
      <c r="F9" s="47"/>
      <c r="G9" s="48"/>
    </row>
    <row r="10" spans="1:7" ht="14.25">
      <c r="A10" s="5" t="s">
        <v>9</v>
      </c>
      <c r="B10" s="5"/>
      <c r="C10" s="5"/>
      <c r="D10" s="5"/>
      <c r="E10" s="9">
        <v>26288.213</v>
      </c>
      <c r="F10" s="47"/>
      <c r="G10" s="48"/>
    </row>
    <row r="11" spans="1:7" ht="14.25">
      <c r="A11" s="5" t="s">
        <v>10</v>
      </c>
      <c r="B11" s="5"/>
      <c r="C11" s="5"/>
      <c r="D11" s="5"/>
      <c r="E11" s="9">
        <v>39672.808</v>
      </c>
      <c r="F11" s="47"/>
      <c r="G11" s="48"/>
    </row>
    <row r="12" spans="1:7" ht="14.25">
      <c r="A12" s="5" t="s">
        <v>11</v>
      </c>
      <c r="B12" s="5"/>
      <c r="C12" s="5"/>
      <c r="D12" s="5"/>
      <c r="E12" s="9">
        <v>12299.829</v>
      </c>
      <c r="F12" s="47"/>
      <c r="G12" s="48"/>
    </row>
    <row r="13" spans="1:7" ht="14.25">
      <c r="A13" s="5" t="s">
        <v>12</v>
      </c>
      <c r="B13" s="5"/>
      <c r="C13" s="5"/>
      <c r="D13" s="5"/>
      <c r="E13" s="9">
        <v>21316</v>
      </c>
      <c r="F13" s="47"/>
      <c r="G13" s="48"/>
    </row>
    <row r="14" spans="1:7" ht="14.25">
      <c r="A14" s="5" t="s">
        <v>13</v>
      </c>
      <c r="B14" s="5"/>
      <c r="C14" s="5"/>
      <c r="D14" s="5"/>
      <c r="E14" s="10">
        <v>76.382</v>
      </c>
      <c r="F14" s="47"/>
      <c r="G14" s="9">
        <f>SUM(E9:E14)</f>
        <v>125980.96699999999</v>
      </c>
    </row>
    <row r="15" spans="1:7" ht="14.25">
      <c r="A15" s="5"/>
      <c r="B15" s="5"/>
      <c r="C15" s="5"/>
      <c r="D15" s="5"/>
      <c r="E15" s="49"/>
      <c r="F15" s="49"/>
      <c r="G15" s="47"/>
    </row>
    <row r="16" spans="1:7" ht="15">
      <c r="A16" s="7" t="s">
        <v>14</v>
      </c>
      <c r="B16" s="8"/>
      <c r="C16" s="8"/>
      <c r="D16" s="8"/>
      <c r="E16" s="48"/>
      <c r="F16" s="48"/>
      <c r="G16" s="48"/>
    </row>
    <row r="17" spans="1:7" ht="14.25">
      <c r="A17" s="5" t="s">
        <v>0</v>
      </c>
      <c r="B17" s="5"/>
      <c r="C17" s="5"/>
      <c r="D17" s="5"/>
      <c r="E17" s="9">
        <v>10815.727</v>
      </c>
      <c r="F17" s="47"/>
      <c r="G17" s="48"/>
    </row>
    <row r="18" spans="1:7" ht="14.25">
      <c r="A18" s="5" t="s">
        <v>15</v>
      </c>
      <c r="B18" s="5"/>
      <c r="C18" s="5"/>
      <c r="D18" s="5"/>
      <c r="E18" s="9">
        <v>9096.672</v>
      </c>
      <c r="F18" s="47"/>
      <c r="G18" s="48"/>
    </row>
    <row r="19" spans="1:7" ht="14.25">
      <c r="A19" s="5" t="s">
        <v>4</v>
      </c>
      <c r="B19" s="5"/>
      <c r="C19" s="5"/>
      <c r="D19" s="5"/>
      <c r="E19" s="9">
        <v>2688.837</v>
      </c>
      <c r="F19" s="47"/>
      <c r="G19" s="48"/>
    </row>
    <row r="20" spans="1:6" ht="14.25">
      <c r="A20" s="5" t="s">
        <v>16</v>
      </c>
      <c r="B20" s="5"/>
      <c r="C20" s="5"/>
      <c r="D20" s="5"/>
      <c r="E20" s="10">
        <v>5188.175</v>
      </c>
      <c r="F20" s="49"/>
    </row>
    <row r="21" spans="1:7" ht="14.25">
      <c r="A21" s="5" t="s">
        <v>37</v>
      </c>
      <c r="B21" s="5"/>
      <c r="C21" s="5"/>
      <c r="D21" s="5"/>
      <c r="E21" s="10">
        <v>2500</v>
      </c>
      <c r="F21" s="49"/>
      <c r="G21" s="10"/>
    </row>
    <row r="22" spans="1:7" ht="14.25">
      <c r="A22" s="5" t="s">
        <v>43</v>
      </c>
      <c r="B22" s="5"/>
      <c r="C22" s="5"/>
      <c r="D22" s="5"/>
      <c r="E22" s="11">
        <v>500</v>
      </c>
      <c r="F22" s="50"/>
      <c r="G22" s="11">
        <f>SUM(E17:E22)</f>
        <v>30789.411</v>
      </c>
    </row>
    <row r="23" spans="1:7" ht="15">
      <c r="A23" s="7" t="s">
        <v>17</v>
      </c>
      <c r="B23" s="8"/>
      <c r="C23" s="8"/>
      <c r="D23" s="8"/>
      <c r="E23" s="48"/>
      <c r="F23" s="48"/>
      <c r="G23" s="9">
        <f>G14-G22</f>
        <v>95191.55599999998</v>
      </c>
    </row>
    <row r="24" spans="1:7" ht="14.25">
      <c r="A24" s="5"/>
      <c r="B24" s="5"/>
      <c r="C24" s="5"/>
      <c r="D24" s="5"/>
      <c r="E24" s="48"/>
      <c r="F24" s="48"/>
      <c r="G24" s="48"/>
    </row>
    <row r="25" spans="5:7" ht="14.25" customHeight="1">
      <c r="E25" s="51"/>
      <c r="F25" s="51"/>
      <c r="G25" s="51"/>
    </row>
    <row r="26" spans="1:8" ht="15">
      <c r="A26" s="7" t="s">
        <v>18</v>
      </c>
      <c r="B26" s="7"/>
      <c r="C26" s="7"/>
      <c r="D26" s="7"/>
      <c r="E26" s="48"/>
      <c r="F26" s="48"/>
      <c r="G26" s="48"/>
      <c r="H26" s="5"/>
    </row>
    <row r="27" spans="1:8" ht="14.25" customHeight="1">
      <c r="A27" s="7"/>
      <c r="B27" s="7"/>
      <c r="C27" s="7"/>
      <c r="D27" s="7"/>
      <c r="E27" s="48"/>
      <c r="F27" s="48"/>
      <c r="G27" s="48"/>
      <c r="H27" s="5"/>
    </row>
    <row r="28" spans="1:8" ht="14.25" customHeight="1">
      <c r="A28" s="5" t="s">
        <v>19</v>
      </c>
      <c r="B28" s="7"/>
      <c r="C28" s="7"/>
      <c r="D28" s="7"/>
      <c r="E28" s="48"/>
      <c r="F28" s="48"/>
      <c r="G28" s="9">
        <v>62436.067</v>
      </c>
      <c r="H28" s="5"/>
    </row>
    <row r="29" spans="1:8" ht="14.25" customHeight="1">
      <c r="A29" s="5" t="s">
        <v>20</v>
      </c>
      <c r="B29" s="7"/>
      <c r="C29" s="7"/>
      <c r="D29" s="7"/>
      <c r="E29" s="48"/>
      <c r="F29" s="48"/>
      <c r="G29" s="9">
        <v>23217.599</v>
      </c>
      <c r="H29" s="5"/>
    </row>
    <row r="30" spans="1:8" ht="14.25" customHeight="1">
      <c r="A30" s="5" t="s">
        <v>21</v>
      </c>
      <c r="B30" s="7"/>
      <c r="C30" s="7"/>
      <c r="D30" s="7"/>
      <c r="E30" s="48"/>
      <c r="F30" s="48"/>
      <c r="G30" s="11">
        <v>9537.891</v>
      </c>
      <c r="H30" s="5"/>
    </row>
    <row r="31" spans="1:8" ht="10.5" customHeight="1">
      <c r="A31" s="5"/>
      <c r="B31" s="5"/>
      <c r="C31" s="5"/>
      <c r="D31" s="5"/>
      <c r="E31" s="48"/>
      <c r="F31" s="48"/>
      <c r="G31" s="9"/>
      <c r="H31" s="5"/>
    </row>
    <row r="32" spans="1:8" ht="14.25" customHeight="1" thickBot="1">
      <c r="A32" s="5" t="s">
        <v>22</v>
      </c>
      <c r="B32" s="5"/>
      <c r="C32" s="5"/>
      <c r="D32" s="5"/>
      <c r="E32" s="48"/>
      <c r="F32" s="48"/>
      <c r="G32" s="12">
        <f>SUM(G28:G31)</f>
        <v>95191.557</v>
      </c>
      <c r="H32" s="5"/>
    </row>
    <row r="33" spans="1:8" ht="14.25" customHeight="1" thickTop="1">
      <c r="A33" s="13"/>
      <c r="B33" s="13"/>
      <c r="C33" s="13"/>
      <c r="D33" s="14"/>
      <c r="E33" s="14"/>
      <c r="F33" s="14"/>
      <c r="G33" s="10"/>
      <c r="H33" s="14"/>
    </row>
    <row r="34" spans="1:8" ht="10.5" customHeight="1">
      <c r="A34" s="13"/>
      <c r="B34" s="13"/>
      <c r="C34" s="13"/>
      <c r="D34" s="14"/>
      <c r="E34" s="14"/>
      <c r="F34" s="14"/>
      <c r="G34" s="10"/>
      <c r="H34" s="14"/>
    </row>
    <row r="35" spans="1:8" ht="10.5" customHeight="1">
      <c r="A35" s="14"/>
      <c r="B35" s="15"/>
      <c r="C35" s="14"/>
      <c r="D35" s="14"/>
      <c r="E35" s="15"/>
      <c r="F35" s="14"/>
      <c r="G35" s="10"/>
      <c r="H35" s="15"/>
    </row>
    <row r="36" spans="1:8" ht="14.25" customHeight="1">
      <c r="A36" s="16" t="s">
        <v>23</v>
      </c>
      <c r="B36" s="14"/>
      <c r="C36" s="14"/>
      <c r="D36" s="14"/>
      <c r="E36" s="14"/>
      <c r="F36" s="14"/>
      <c r="G36" s="10"/>
      <c r="H36" s="14"/>
    </row>
    <row r="37" spans="2:8" ht="14.25" customHeight="1">
      <c r="B37" s="17"/>
      <c r="C37" s="17"/>
      <c r="D37" s="14"/>
      <c r="E37" s="18" t="s">
        <v>24</v>
      </c>
      <c r="F37" s="11"/>
      <c r="G37" s="18" t="s">
        <v>25</v>
      </c>
      <c r="H37" s="10"/>
    </row>
    <row r="38" spans="2:8" ht="10.5" customHeight="1">
      <c r="B38" s="10"/>
      <c r="C38" s="10"/>
      <c r="D38" s="14"/>
      <c r="E38" s="10"/>
      <c r="F38" s="10"/>
      <c r="G38" s="10"/>
      <c r="H38" s="10"/>
    </row>
    <row r="39" spans="1:8" ht="14.25" customHeight="1">
      <c r="A39" s="19" t="s">
        <v>38</v>
      </c>
      <c r="B39" s="10"/>
      <c r="C39" s="10"/>
      <c r="D39" s="14"/>
      <c r="E39" s="10">
        <v>37099.126</v>
      </c>
      <c r="F39" s="10"/>
      <c r="G39" s="20">
        <v>1</v>
      </c>
      <c r="H39" s="10"/>
    </row>
    <row r="40" spans="1:8" ht="14.25" customHeight="1">
      <c r="A40" s="14"/>
      <c r="B40" s="10"/>
      <c r="C40" s="10"/>
      <c r="D40" s="14"/>
      <c r="E40" s="10"/>
      <c r="F40" s="10"/>
      <c r="G40" s="10"/>
      <c r="H40" s="10"/>
    </row>
    <row r="41" spans="1:8" ht="14.25" customHeight="1">
      <c r="A41" s="14"/>
      <c r="B41" s="17"/>
      <c r="C41" s="17"/>
      <c r="D41" s="14"/>
      <c r="E41" s="10"/>
      <c r="F41" s="10"/>
      <c r="G41" s="10"/>
      <c r="H41" s="10"/>
    </row>
    <row r="42" spans="1:8" ht="14.25" customHeight="1">
      <c r="A42" s="16" t="s">
        <v>26</v>
      </c>
      <c r="B42" s="14"/>
      <c r="C42" s="14"/>
      <c r="D42" s="14"/>
      <c r="E42" s="10"/>
      <c r="F42" s="10"/>
      <c r="G42" s="10"/>
      <c r="H42" s="10"/>
    </row>
    <row r="43" spans="1:8" ht="14.25" customHeight="1">
      <c r="A43" s="14"/>
      <c r="B43" s="14"/>
      <c r="C43" s="14"/>
      <c r="D43" s="14"/>
      <c r="E43" s="18" t="s">
        <v>27</v>
      </c>
      <c r="F43" s="18"/>
      <c r="G43" s="18" t="s">
        <v>25</v>
      </c>
      <c r="H43" s="14"/>
    </row>
    <row r="44" spans="1:8" ht="10.5" customHeight="1">
      <c r="A44" s="14"/>
      <c r="B44" s="10"/>
      <c r="C44" s="10"/>
      <c r="D44" s="14"/>
      <c r="E44" s="10"/>
      <c r="F44" s="10"/>
      <c r="G44" s="10"/>
      <c r="H44" s="10"/>
    </row>
    <row r="45" spans="1:8" ht="14.25" customHeight="1">
      <c r="A45" s="14" t="s">
        <v>2</v>
      </c>
      <c r="B45" s="21"/>
      <c r="C45" s="21"/>
      <c r="D45" s="21"/>
      <c r="E45" s="10">
        <v>31998.717</v>
      </c>
      <c r="F45" s="22"/>
      <c r="G45" s="20">
        <f>E45/(E45+E46)</f>
        <v>0.7108014227527462</v>
      </c>
      <c r="H45" s="22"/>
    </row>
    <row r="46" spans="1:8" ht="14.25" customHeight="1">
      <c r="A46" s="14" t="s">
        <v>3</v>
      </c>
      <c r="B46" s="21"/>
      <c r="C46" s="21"/>
      <c r="D46" s="23"/>
      <c r="E46" s="11">
        <v>13019.084</v>
      </c>
      <c r="F46" s="24"/>
      <c r="G46" s="25">
        <f>E46/(E46+E45)</f>
        <v>0.28919857724725384</v>
      </c>
      <c r="H46" s="22"/>
    </row>
    <row r="47" spans="1:8" ht="10.5" customHeight="1">
      <c r="A47" s="21"/>
      <c r="B47" s="21"/>
      <c r="C47" s="21"/>
      <c r="D47" s="21"/>
      <c r="E47" s="22"/>
      <c r="F47" s="22"/>
      <c r="G47" s="26"/>
      <c r="H47" s="22"/>
    </row>
    <row r="48" spans="1:8" ht="14.25" customHeight="1" thickBot="1">
      <c r="A48" s="27" t="s">
        <v>5</v>
      </c>
      <c r="B48" s="13"/>
      <c r="C48" s="13"/>
      <c r="D48" s="28"/>
      <c r="E48" s="12">
        <f>SUM(E45:E47)</f>
        <v>45017.801</v>
      </c>
      <c r="F48" s="29"/>
      <c r="G48" s="30">
        <f>SUM(G45:G47)</f>
        <v>1</v>
      </c>
      <c r="H48" s="31"/>
    </row>
    <row r="49" spans="1:8" ht="14.25" customHeight="1" thickTop="1">
      <c r="A49" s="32"/>
      <c r="B49" s="23"/>
      <c r="C49" s="3"/>
      <c r="D49" s="32"/>
      <c r="E49" s="23"/>
      <c r="F49" s="3"/>
      <c r="G49" s="33"/>
      <c r="H49" s="34"/>
    </row>
    <row r="50" spans="1:8" ht="10.5" customHeight="1">
      <c r="A50" s="32"/>
      <c r="B50" s="23"/>
      <c r="C50" s="3"/>
      <c r="D50" s="32"/>
      <c r="E50" s="23"/>
      <c r="F50" s="3"/>
      <c r="G50" s="33"/>
      <c r="H50" s="34"/>
    </row>
    <row r="51" spans="1:8" ht="11.25" customHeight="1">
      <c r="A51" s="32"/>
      <c r="B51" s="23"/>
      <c r="C51" s="3"/>
      <c r="D51" s="32"/>
      <c r="E51" s="23"/>
      <c r="F51" s="3"/>
      <c r="G51" s="33"/>
      <c r="H51" s="34"/>
    </row>
    <row r="52" spans="1:8" ht="14.25" customHeight="1">
      <c r="A52" s="35" t="s">
        <v>28</v>
      </c>
      <c r="B52" s="36"/>
      <c r="C52" s="3"/>
      <c r="D52" s="32"/>
      <c r="E52" s="36"/>
      <c r="F52" s="3"/>
      <c r="G52" s="33"/>
      <c r="H52" s="34"/>
    </row>
    <row r="53" spans="1:8" ht="12" customHeight="1">
      <c r="A53" s="32"/>
      <c r="B53" s="23"/>
      <c r="C53" s="3"/>
      <c r="D53" s="32"/>
      <c r="E53" s="23"/>
      <c r="F53" s="3"/>
      <c r="G53" s="37" t="s">
        <v>29</v>
      </c>
      <c r="H53" s="34"/>
    </row>
    <row r="54" spans="2:8" ht="10.5" customHeight="1">
      <c r="B54" s="38"/>
      <c r="C54" s="2"/>
      <c r="D54" s="39"/>
      <c r="E54" s="2"/>
      <c r="F54" s="2"/>
      <c r="G54" s="40"/>
      <c r="H54" s="41"/>
    </row>
    <row r="55" spans="1:8" ht="14.25" customHeight="1">
      <c r="A55" s="42" t="s">
        <v>30</v>
      </c>
      <c r="B55" s="5"/>
      <c r="C55" s="5"/>
      <c r="D55" s="5"/>
      <c r="E55" s="5"/>
      <c r="F55" s="5"/>
      <c r="G55" s="9"/>
      <c r="H55" s="2"/>
    </row>
    <row r="56" spans="1:8" ht="14.25" customHeight="1">
      <c r="A56" s="59" t="s">
        <v>31</v>
      </c>
      <c r="B56" s="59"/>
      <c r="C56" s="5"/>
      <c r="D56" s="5"/>
      <c r="E56" s="5"/>
      <c r="F56" s="5"/>
      <c r="G56" s="54">
        <f>G28</f>
        <v>62436.067</v>
      </c>
      <c r="H56" s="2"/>
    </row>
    <row r="57" spans="1:8" ht="14.25" customHeight="1">
      <c r="A57" s="59" t="s">
        <v>32</v>
      </c>
      <c r="B57" s="59"/>
      <c r="C57" s="60"/>
      <c r="D57" s="5"/>
      <c r="E57" s="5"/>
      <c r="F57" s="5"/>
      <c r="G57" s="11">
        <f>G29</f>
        <v>23217.599</v>
      </c>
      <c r="H57" s="2"/>
    </row>
    <row r="58" spans="1:8" ht="7.5" customHeight="1">
      <c r="A58" s="9"/>
      <c r="B58" s="5"/>
      <c r="C58" s="5"/>
      <c r="D58" s="5"/>
      <c r="E58" s="5"/>
      <c r="F58" s="5"/>
      <c r="G58" s="9"/>
      <c r="H58" s="2"/>
    </row>
    <row r="59" spans="1:8" ht="14.25" customHeight="1">
      <c r="A59" s="42" t="s">
        <v>5</v>
      </c>
      <c r="B59" s="42"/>
      <c r="C59" s="5"/>
      <c r="D59" s="5"/>
      <c r="E59" s="5"/>
      <c r="F59" s="5"/>
      <c r="G59" s="9">
        <f>SUM(G56:G58)</f>
        <v>85653.666</v>
      </c>
      <c r="H59" s="2"/>
    </row>
    <row r="60" spans="1:8" ht="14.25" customHeight="1">
      <c r="A60" s="5" t="s">
        <v>33</v>
      </c>
      <c r="B60" s="5"/>
      <c r="C60" s="5"/>
      <c r="D60" s="5"/>
      <c r="E60" s="5"/>
      <c r="F60" s="5"/>
      <c r="G60" s="47"/>
      <c r="H60" s="2"/>
    </row>
    <row r="61" spans="1:8" ht="14.25" customHeight="1">
      <c r="A61" s="5" t="s">
        <v>31</v>
      </c>
      <c r="B61" s="5"/>
      <c r="C61" s="5"/>
      <c r="D61" s="5"/>
      <c r="E61" s="5"/>
      <c r="F61" s="5"/>
      <c r="G61" s="10">
        <v>63588.141</v>
      </c>
      <c r="H61" s="2"/>
    </row>
    <row r="62" spans="1:8" ht="14.25" customHeight="1">
      <c r="A62" s="5" t="s">
        <v>32</v>
      </c>
      <c r="B62" s="5"/>
      <c r="C62" s="5"/>
      <c r="D62" s="5"/>
      <c r="E62" s="5"/>
      <c r="F62" s="5"/>
      <c r="G62" s="11">
        <v>23477.001</v>
      </c>
      <c r="H62" s="2"/>
    </row>
    <row r="63" spans="1:8" ht="7.5" customHeight="1">
      <c r="A63" s="5"/>
      <c r="B63" s="5"/>
      <c r="C63" s="5"/>
      <c r="D63" s="5"/>
      <c r="E63" s="5"/>
      <c r="F63" s="5"/>
      <c r="G63" s="10"/>
      <c r="H63" s="2"/>
    </row>
    <row r="64" spans="1:8" ht="14.25" customHeight="1">
      <c r="A64" s="5" t="s">
        <v>5</v>
      </c>
      <c r="B64" s="5"/>
      <c r="C64" s="5"/>
      <c r="D64" s="5"/>
      <c r="E64" s="5"/>
      <c r="F64" s="5"/>
      <c r="G64" s="10">
        <f>SUM(G61:G63)</f>
        <v>87065.142</v>
      </c>
      <c r="H64" s="2"/>
    </row>
    <row r="65" spans="1:8" ht="12.75" customHeight="1">
      <c r="A65" s="5"/>
      <c r="B65" s="5"/>
      <c r="C65" s="5"/>
      <c r="D65" s="5"/>
      <c r="E65" s="5"/>
      <c r="F65" s="5"/>
      <c r="G65" s="9"/>
      <c r="H65" s="2"/>
    </row>
    <row r="66" spans="1:8" ht="14.25" customHeight="1">
      <c r="A66" s="7" t="s">
        <v>6</v>
      </c>
      <c r="B66" s="5"/>
      <c r="C66" s="5"/>
      <c r="D66" s="5"/>
      <c r="E66" s="5"/>
      <c r="F66" s="5"/>
      <c r="G66" s="55">
        <f>G64-G59</f>
        <v>1411.4760000000097</v>
      </c>
      <c r="H66" s="2"/>
    </row>
    <row r="67" spans="1:8" ht="24" customHeight="1">
      <c r="A67" s="5"/>
      <c r="B67" s="5"/>
      <c r="C67" s="5"/>
      <c r="D67" s="5"/>
      <c r="E67" s="5"/>
      <c r="F67" s="5"/>
      <c r="G67" s="47"/>
      <c r="H67" s="2"/>
    </row>
    <row r="68" spans="1:8" ht="17.25" customHeight="1">
      <c r="A68" s="43" t="s">
        <v>34</v>
      </c>
      <c r="B68" s="44"/>
      <c r="C68" s="44"/>
      <c r="D68" s="44"/>
      <c r="E68" s="44"/>
      <c r="F68" s="44"/>
      <c r="G68" s="52"/>
      <c r="H68" s="2"/>
    </row>
    <row r="69" spans="1:8" ht="20.25" customHeight="1">
      <c r="A69" s="44" t="s">
        <v>35</v>
      </c>
      <c r="B69" s="44"/>
      <c r="C69" s="44"/>
      <c r="D69" s="44"/>
      <c r="E69" s="44"/>
      <c r="F69" s="44"/>
      <c r="G69" s="45">
        <v>2582.954</v>
      </c>
      <c r="H69" s="2"/>
    </row>
    <row r="70" spans="1:8" ht="14.25" customHeight="1">
      <c r="A70" s="44"/>
      <c r="B70" s="44"/>
      <c r="C70" s="44"/>
      <c r="D70" s="44"/>
      <c r="E70" s="44"/>
      <c r="F70" s="44"/>
      <c r="G70" s="56"/>
      <c r="H70" s="2"/>
    </row>
    <row r="71" spans="1:7" ht="14.25" customHeight="1">
      <c r="A71" s="44" t="s">
        <v>40</v>
      </c>
      <c r="B71" s="44"/>
      <c r="C71" s="44"/>
      <c r="D71" s="44"/>
      <c r="E71" s="44"/>
      <c r="F71" s="44"/>
      <c r="G71" s="56">
        <f>G66+G69</f>
        <v>3994.43000000001</v>
      </c>
    </row>
    <row r="72" spans="1:7" ht="14.25" customHeight="1">
      <c r="A72" s="44" t="s">
        <v>41</v>
      </c>
      <c r="B72" s="44"/>
      <c r="C72" s="44"/>
      <c r="D72" s="44"/>
      <c r="E72" s="44"/>
      <c r="F72" s="44"/>
      <c r="G72" s="45">
        <v>1152.075</v>
      </c>
    </row>
    <row r="73" spans="1:7" ht="14.25" customHeight="1">
      <c r="A73" s="44" t="s">
        <v>42</v>
      </c>
      <c r="B73" s="44"/>
      <c r="C73" s="44"/>
      <c r="D73" s="44"/>
      <c r="E73" s="44"/>
      <c r="F73" s="44"/>
      <c r="G73" s="45">
        <v>259.402</v>
      </c>
    </row>
    <row r="74" spans="1:7" ht="14.25" customHeight="1">
      <c r="A74" s="44"/>
      <c r="B74" s="44"/>
      <c r="C74" s="44"/>
      <c r="D74" s="44"/>
      <c r="E74" s="44"/>
      <c r="F74" s="44"/>
      <c r="G74" s="53"/>
    </row>
    <row r="75" spans="1:7" ht="14.25" customHeight="1" thickBot="1">
      <c r="A75" s="46" t="s">
        <v>36</v>
      </c>
      <c r="B75" s="44"/>
      <c r="C75" s="44"/>
      <c r="D75" s="44"/>
      <c r="E75" s="44"/>
      <c r="F75" s="44"/>
      <c r="G75" s="57">
        <f>G71-G72-G73</f>
        <v>2582.9530000000095</v>
      </c>
    </row>
    <row r="76" ht="13.5" thickTop="1"/>
    <row r="77" ht="7.5" customHeight="1"/>
    <row r="78" ht="12.75">
      <c r="A78" s="2"/>
    </row>
    <row r="79" ht="12.75">
      <c r="A79" s="2"/>
    </row>
    <row r="80" ht="12.75">
      <c r="D80" s="1" t="s">
        <v>44</v>
      </c>
    </row>
  </sheetData>
  <sheetProtection/>
  <mergeCells count="3">
    <mergeCell ref="A3:H3"/>
    <mergeCell ref="A56:B56"/>
    <mergeCell ref="A57:C57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3"/>
  <headerFooter alignWithMargins="0">
    <oddHeader>&amp;RAnlage 5a zu GRDrs 611/2021</oddHead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2021-06-17T08:23:58Z</cp:lastPrinted>
  <dcterms:created xsi:type="dcterms:W3CDTF">2003-06-18T06:26:32Z</dcterms:created>
  <dcterms:modified xsi:type="dcterms:W3CDTF">2021-06-17T08:24:06Z</dcterms:modified>
  <cp:category/>
  <cp:version/>
  <cp:contentType/>
  <cp:contentStatus/>
</cp:coreProperties>
</file>