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<sst xmlns="http://schemas.openxmlformats.org/spreadsheetml/2006/main" count="35" uniqueCount="31">
  <si>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Sonstige betriebliche Erträge</t>
  </si>
  <si>
    <t>Personalaufwand</t>
  </si>
  <si>
    <t>a) Löhne und Gehälter</t>
  </si>
  <si>
    <t>b) Soziale Abgaben</t>
  </si>
  <si>
    <t>Abschreibungen auf immaterielle Vermögens-</t>
  </si>
  <si>
    <t>Sonstige Zinsen und ähnliche Erträge</t>
  </si>
  <si>
    <t>Zinsen und ähnliche Aufwendungen</t>
  </si>
  <si>
    <t>Ergebnis der gewöhnlichen Geschäftstätigkeit</t>
  </si>
  <si>
    <t>gegenstände des Anlagevermögens und Sach-</t>
  </si>
  <si>
    <t>anlagen</t>
  </si>
  <si>
    <t>1.</t>
  </si>
  <si>
    <t>2.</t>
  </si>
  <si>
    <t>3.</t>
  </si>
  <si>
    <t>4.</t>
  </si>
  <si>
    <t>5.</t>
  </si>
  <si>
    <t>Sonstige betriebliche Aufwendungen</t>
  </si>
  <si>
    <t>6.</t>
  </si>
  <si>
    <t>7.</t>
  </si>
  <si>
    <t>8.</t>
  </si>
  <si>
    <t>9.</t>
  </si>
  <si>
    <t>10.</t>
  </si>
  <si>
    <t>11.</t>
  </si>
  <si>
    <t>EUR</t>
  </si>
  <si>
    <t>Umsatzerlöse</t>
  </si>
  <si>
    <t>Steuern vom Einkommen und vom Ertrag</t>
  </si>
  <si>
    <t xml:space="preserve">Bilanzgewinn </t>
  </si>
  <si>
    <t>Film- und Medienfestival gGmbH, Stuttgart</t>
  </si>
  <si>
    <t>Gewinnvortrag</t>
  </si>
  <si>
    <t>Sonstige Steuern</t>
  </si>
  <si>
    <t>Gewinn- und Verlustrechnung für das Geschäftsjahr vom 1.1. bis zum 31.12.2010</t>
  </si>
  <si>
    <t>Jahresfehlbetrag/-überschuss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</si>
</sst>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3" borderId="9" applyNumberFormat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E8" sqref="E8"/>
    </sheetView>
  </sheetViews>
  <sheetFormatPr defaultColWidth="11.421875" defaultRowHeight="18" customHeight="1"/>
  <cols>
    <col min="1" max="1" width="3.7109375" style="2" customWidth="1"/>
    <col min="2" max="2" width="44.421875" style="2" bestFit="1" customWidth="1"/>
    <col min="3" max="3" width="0.5625" style="2" customWidth="1"/>
    <col min="4" max="5" width="13.7109375" style="3" bestFit="1" customWidth="1"/>
    <col min="6" max="6" width="1.57421875" style="3" customWidth="1"/>
    <col min="7" max="7" width="13.00390625" style="4" bestFit="1" customWidth="1"/>
    <col min="8" max="8" width="11.421875" style="2" customWidth="1"/>
    <col min="9" max="9" width="13.00390625" style="2" bestFit="1" customWidth="1"/>
    <col min="10" max="16384" width="11.421875" style="2" customWidth="1"/>
  </cols>
  <sheetData>
    <row r="1" spans="1:7" ht="18" customHeight="1">
      <c r="A1" s="14" t="s">
        <v>26</v>
      </c>
      <c r="B1" s="14"/>
      <c r="C1" s="14"/>
      <c r="D1" s="14"/>
      <c r="E1" s="14"/>
      <c r="F1" s="14"/>
      <c r="G1" s="14"/>
    </row>
    <row r="2" spans="1:7" ht="18" customHeight="1">
      <c r="A2" s="14" t="s">
        <v>29</v>
      </c>
      <c r="B2" s="14"/>
      <c r="C2" s="14"/>
      <c r="D2" s="14"/>
      <c r="E2" s="14"/>
      <c r="F2" s="14"/>
      <c r="G2" s="14"/>
    </row>
    <row r="3" ht="18" customHeight="1">
      <c r="A3" s="1"/>
    </row>
    <row r="4" spans="4:7" ht="18" customHeight="1">
      <c r="D4" s="13">
        <v>2010</v>
      </c>
      <c r="E4" s="13"/>
      <c r="G4" s="5">
        <v>2009</v>
      </c>
    </row>
    <row r="5" spans="4:7" ht="18" customHeight="1">
      <c r="D5" s="6" t="s">
        <v>22</v>
      </c>
      <c r="E5" s="6" t="s">
        <v>22</v>
      </c>
      <c r="F5" s="7"/>
      <c r="G5" s="8" t="s">
        <v>22</v>
      </c>
    </row>
    <row r="6" spans="4:7" ht="18" customHeight="1">
      <c r="D6" s="7"/>
      <c r="E6" s="7"/>
      <c r="F6" s="7"/>
      <c r="G6" s="7"/>
    </row>
    <row r="7" spans="1:7" ht="18" customHeight="1">
      <c r="A7" s="9" t="s">
        <v>10</v>
      </c>
      <c r="B7" s="2" t="s">
        <v>23</v>
      </c>
      <c r="E7" s="3">
        <f>-1119317.18+1703298.2</f>
        <v>583981.02</v>
      </c>
      <c r="G7" s="3">
        <v>387986.4199999999</v>
      </c>
    </row>
    <row r="8" spans="1:7" ht="18" customHeight="1">
      <c r="A8" s="9" t="s">
        <v>11</v>
      </c>
      <c r="B8" s="2" t="s">
        <v>0</v>
      </c>
      <c r="E8" s="10">
        <f>1119317.18+4643.04</f>
        <v>1123960.22</v>
      </c>
      <c r="G8" s="10">
        <v>1089490.32</v>
      </c>
    </row>
    <row r="9" spans="1:7" ht="18" customHeight="1">
      <c r="A9" s="9"/>
      <c r="E9" s="3">
        <f>SUM(E7:E8)</f>
        <v>1707941.24</v>
      </c>
      <c r="G9" s="3">
        <f>SUM(G7:G8)</f>
        <v>1477476.74</v>
      </c>
    </row>
    <row r="10" spans="1:7" ht="18" customHeight="1">
      <c r="A10" s="9" t="s">
        <v>12</v>
      </c>
      <c r="B10" s="2" t="s">
        <v>1</v>
      </c>
      <c r="G10" s="3"/>
    </row>
    <row r="11" spans="1:7" ht="18" customHeight="1">
      <c r="A11" s="9"/>
      <c r="B11" s="2" t="s">
        <v>2</v>
      </c>
      <c r="D11" s="3">
        <v>-367230.4</v>
      </c>
      <c r="G11" s="3">
        <v>-332256.56</v>
      </c>
    </row>
    <row r="12" spans="1:7" ht="18" customHeight="1">
      <c r="A12" s="9"/>
      <c r="B12" s="2" t="s">
        <v>3</v>
      </c>
      <c r="D12" s="3">
        <v>-84147.14</v>
      </c>
      <c r="G12" s="3">
        <v>-65010.05</v>
      </c>
    </row>
    <row r="13" spans="1:7" ht="18" customHeight="1">
      <c r="A13" s="9" t="s">
        <v>13</v>
      </c>
      <c r="B13" s="2" t="s">
        <v>4</v>
      </c>
      <c r="G13" s="3"/>
    </row>
    <row r="14" spans="1:7" ht="13.5" customHeight="1">
      <c r="A14" s="9"/>
      <c r="B14" s="2" t="s">
        <v>8</v>
      </c>
      <c r="G14" s="3"/>
    </row>
    <row r="15" spans="1:7" ht="13.5" customHeight="1">
      <c r="A15" s="9"/>
      <c r="B15" s="2" t="s">
        <v>9</v>
      </c>
      <c r="D15" s="3">
        <v>-7398.19</v>
      </c>
      <c r="G15" s="3">
        <v>-11302.79</v>
      </c>
    </row>
    <row r="16" spans="1:7" ht="18" customHeight="1">
      <c r="A16" s="9" t="s">
        <v>14</v>
      </c>
      <c r="B16" s="2" t="s">
        <v>15</v>
      </c>
      <c r="D16" s="10">
        <f>-1380294.49+48.37</f>
        <v>-1380246.1199999999</v>
      </c>
      <c r="G16" s="10">
        <v>-969320.5</v>
      </c>
    </row>
    <row r="17" spans="1:7" ht="18" customHeight="1">
      <c r="A17" s="9"/>
      <c r="E17" s="3">
        <f>SUM(D10:D16)</f>
        <v>-1839021.8499999999</v>
      </c>
      <c r="G17" s="11"/>
    </row>
    <row r="18" spans="1:7" ht="18" customHeight="1">
      <c r="A18" s="9" t="s">
        <v>16</v>
      </c>
      <c r="B18" s="2" t="s">
        <v>5</v>
      </c>
      <c r="E18" s="10">
        <v>2664.97</v>
      </c>
      <c r="F18" s="11"/>
      <c r="G18" s="10">
        <v>3874.18</v>
      </c>
    </row>
    <row r="19" spans="1:7" ht="18" customHeight="1" hidden="1">
      <c r="A19" s="9" t="s">
        <v>17</v>
      </c>
      <c r="B19" s="2" t="s">
        <v>6</v>
      </c>
      <c r="D19" s="10"/>
      <c r="G19" s="10">
        <v>0</v>
      </c>
    </row>
    <row r="20" spans="1:7" ht="18" customHeight="1" hidden="1">
      <c r="A20" s="9"/>
      <c r="E20" s="10">
        <f>SUM(D18:D19)</f>
        <v>0</v>
      </c>
      <c r="G20" s="10"/>
    </row>
    <row r="21" spans="1:7" ht="18" customHeight="1">
      <c r="A21" s="9" t="s">
        <v>17</v>
      </c>
      <c r="B21" s="2" t="s">
        <v>7</v>
      </c>
      <c r="E21" s="3">
        <f>E9+E17+E20+E18</f>
        <v>-128415.63999999987</v>
      </c>
      <c r="G21" s="3">
        <f>G9+G11+G12+G15+G16+G18+G19</f>
        <v>103461.01999999984</v>
      </c>
    </row>
    <row r="22" spans="1:7" ht="18" customHeight="1">
      <c r="A22" s="9" t="s">
        <v>18</v>
      </c>
      <c r="B22" s="2" t="s">
        <v>24</v>
      </c>
      <c r="E22" s="11">
        <v>0</v>
      </c>
      <c r="F22" s="11"/>
      <c r="G22" s="11">
        <v>311.81</v>
      </c>
    </row>
    <row r="23" spans="1:7" ht="18" customHeight="1" hidden="1">
      <c r="A23" s="9" t="s">
        <v>19</v>
      </c>
      <c r="B23" s="2" t="s">
        <v>28</v>
      </c>
      <c r="E23" s="10">
        <v>0</v>
      </c>
      <c r="G23" s="10">
        <v>0</v>
      </c>
    </row>
    <row r="24" spans="1:7" ht="18" customHeight="1">
      <c r="A24" s="9" t="s">
        <v>19</v>
      </c>
      <c r="B24" s="2" t="s">
        <v>30</v>
      </c>
      <c r="E24" s="3">
        <f>E21+E22+E23</f>
        <v>-128415.63999999987</v>
      </c>
      <c r="G24" s="3">
        <f>G21+G22+G23</f>
        <v>103772.82999999984</v>
      </c>
    </row>
    <row r="25" spans="1:7" ht="18" customHeight="1">
      <c r="A25" s="9" t="s">
        <v>20</v>
      </c>
      <c r="B25" s="2" t="s">
        <v>27</v>
      </c>
      <c r="E25" s="10">
        <f>G24+G25</f>
        <v>311704.07999999984</v>
      </c>
      <c r="G25" s="10">
        <v>207931.24999999997</v>
      </c>
    </row>
    <row r="26" spans="1:7" ht="18" customHeight="1" thickBot="1">
      <c r="A26" s="9" t="s">
        <v>21</v>
      </c>
      <c r="B26" s="2" t="s">
        <v>25</v>
      </c>
      <c r="E26" s="12">
        <f>SUM(E24:E25)</f>
        <v>183288.43999999997</v>
      </c>
      <c r="G26" s="12">
        <f>SUM(G24:G25)</f>
        <v>311704.07999999984</v>
      </c>
    </row>
    <row r="27" ht="18" customHeight="1" thickTop="1">
      <c r="G27" s="3"/>
    </row>
    <row r="28" ht="18" customHeight="1">
      <c r="G28" s="3"/>
    </row>
    <row r="29" ht="18" customHeight="1">
      <c r="G29" s="3"/>
    </row>
    <row r="30" ht="18" customHeight="1">
      <c r="G30" s="3"/>
    </row>
    <row r="31" ht="18" customHeight="1">
      <c r="G31" s="3"/>
    </row>
    <row r="32" ht="18" customHeight="1">
      <c r="G32" s="3"/>
    </row>
  </sheetData>
  <sheetProtection/>
  <mergeCells count="3">
    <mergeCell ref="D4:E4"/>
    <mergeCell ref="A1:G1"/>
    <mergeCell ref="A2:G2"/>
  </mergeCells>
  <printOptions/>
  <pageMargins left="1.2598425196850394" right="1.1023622047244095" top="1.5748031496062993" bottom="0.3937007874015748" header="0.7874015748031497" footer="0.3937007874015748"/>
  <pageSetup fitToHeight="1" fitToWidth="1" horizontalDpi="600" verticalDpi="600" orientation="portrait" paperSize="9" scale="84" r:id="rId1"/>
  <headerFooter alignWithMargins="0">
    <oddHeader>&amp;R&amp;"Calibri,Fett"&amp;12Anlage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Bunk und Partner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u203018</cp:lastModifiedBy>
  <cp:lastPrinted>2011-04-14T07:02:41Z</cp:lastPrinted>
  <dcterms:created xsi:type="dcterms:W3CDTF">2006-02-17T13:54:12Z</dcterms:created>
  <dcterms:modified xsi:type="dcterms:W3CDTF">2011-06-14T05:01:43Z</dcterms:modified>
  <cp:category/>
  <cp:version/>
  <cp:contentType/>
  <cp:contentStatus/>
</cp:coreProperties>
</file>