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90" windowWidth="11580" windowHeight="6795" tabRatio="776" activeTab="1"/>
  </bookViews>
  <sheets>
    <sheet name="Info" sheetId="1" r:id="rId1"/>
    <sheet name="2023" sheetId="35" r:id="rId2"/>
    <sheet name="2022" sheetId="34" r:id="rId3"/>
    <sheet name="2021" sheetId="32" r:id="rId4"/>
    <sheet name="2020" sheetId="31" r:id="rId5"/>
    <sheet name="2019" sheetId="33" r:id="rId6"/>
    <sheet name="2018" sheetId="30" r:id="rId7"/>
    <sheet name="2017" sheetId="29" r:id="rId8"/>
    <sheet name="2016" sheetId="28" r:id="rId9"/>
    <sheet name="2015" sheetId="27" r:id="rId10"/>
    <sheet name="2014" sheetId="26" r:id="rId11"/>
    <sheet name="2013" sheetId="25" r:id="rId12"/>
    <sheet name="2012" sheetId="24" r:id="rId13"/>
    <sheet name="2011" sheetId="23" r:id="rId14"/>
    <sheet name="2010" sheetId="21" r:id="rId15"/>
    <sheet name="2009" sheetId="20" r:id="rId16"/>
    <sheet name="2008" sheetId="19" r:id="rId17"/>
    <sheet name="2007" sheetId="17" r:id="rId18"/>
    <sheet name="2006" sheetId="14" r:id="rId19"/>
    <sheet name="2005" sheetId="16" r:id="rId20"/>
    <sheet name="2004" sheetId="2" r:id="rId21"/>
    <sheet name="2003" sheetId="3" r:id="rId22"/>
    <sheet name="2002" sheetId="4" r:id="rId23"/>
    <sheet name="2001" sheetId="5" r:id="rId24"/>
    <sheet name="2000" sheetId="6" r:id="rId25"/>
    <sheet name="1999" sheetId="7" r:id="rId26"/>
    <sheet name="1998" sheetId="8" r:id="rId27"/>
    <sheet name="1997" sheetId="9" r:id="rId28"/>
    <sheet name="1996" sheetId="10" r:id="rId29"/>
    <sheet name="1995" sheetId="11" r:id="rId30"/>
    <sheet name="Tabelle1" sheetId="22" r:id="rId31"/>
  </sheets>
  <definedNames>
    <definedName name="_Order1" hidden="1">255</definedName>
    <definedName name="Farbe" localSheetId="12">'2012'!$A$3:$D$3,'2012'!$A$5:$D$5,'2012'!$A$5:$A$43</definedName>
    <definedName name="Farbe" localSheetId="11">'2013'!$A$3:$D$3,'2013'!$A$5:$D$5,'2013'!$A$5:$A$47</definedName>
    <definedName name="Farbe" localSheetId="10">'2014'!$A$3:$D$3,'2014'!$A$5:$D$5,'2014'!$A$5:$A$47</definedName>
    <definedName name="Farbe" localSheetId="9">'2015'!$A$3:$D$3,'2015'!$A$5:$D$5,'2015'!$A$5:$A$47</definedName>
    <definedName name="Farbe" localSheetId="8">'2016'!$A$3:$D$3,'2016'!$A$5:$D$5,'2016'!$A$5:$A$47</definedName>
    <definedName name="Farbe" localSheetId="7">'2017'!$A$3:$D$3,'2017'!$A$5:$D$5,'2017'!$A$5:$A$47</definedName>
    <definedName name="Farbe" localSheetId="6">'2018'!$A$3:$D$3,'2018'!$A$5:$D$5,'2018'!$A$5:$A$47</definedName>
    <definedName name="Farbe" localSheetId="5">'2019'!$A$3:$D$3,'2019'!$A$5:$D$5,'2019'!$A$5:$A$47</definedName>
    <definedName name="Farbe" localSheetId="4">'2020'!$A$3:$D$3,'2020'!$A$5:$D$5,'2020'!$A$5:$A$48</definedName>
    <definedName name="Farbe" localSheetId="3">'2021'!$A$3:$D$3,'2021'!$A$5:$D$5,'2021'!$A$5:$A$48</definedName>
    <definedName name="Farbe" localSheetId="2">'2022'!$A$3:$D$3,'2022'!$A$5:$D$5,'2022'!$A$5:$A$48</definedName>
    <definedName name="Farbe" localSheetId="1">'2023'!$A$3:$D$3,'2023'!$A$5:$D$5,'2023'!$A$5:$A$48</definedName>
    <definedName name="Jahrbuch2013" localSheetId="11">'2013'!$A$5:$D$51</definedName>
    <definedName name="Jahrbuch2013" localSheetId="10">'2014'!$A$5:$D$51</definedName>
    <definedName name="Jahrbuch2013" localSheetId="9">'2015'!$A$5:$D$51</definedName>
    <definedName name="Jahrbuch2013" localSheetId="8">'2016'!$A$5:$D$53</definedName>
    <definedName name="Jahrbuch2013" localSheetId="7">'2017'!$A$5:$D$53</definedName>
    <definedName name="Jahrbuch2013" localSheetId="6">'2018'!$A$5:$D$53</definedName>
    <definedName name="Jahrbuch2013" localSheetId="5">'2019'!$A$5:$D$54</definedName>
    <definedName name="Jahrbuch2013" localSheetId="4">'2020'!$A$5:$D$54</definedName>
    <definedName name="Jahrbuch2013" localSheetId="3">'2021'!$A$5:$D$54</definedName>
    <definedName name="Jahrbuch2013" localSheetId="2">'2022'!$A$5:$D$54</definedName>
    <definedName name="Jahrbuch2013" localSheetId="1">'2023'!$A$5:$D$54</definedName>
    <definedName name="Jahrbuch2013">'2012'!$A$5:$D$47</definedName>
  </definedNames>
  <calcPr calcId="162913"/>
</workbook>
</file>

<file path=xl/calcChain.xml><?xml version="1.0" encoding="utf-8"?>
<calcChain xmlns="http://schemas.openxmlformats.org/spreadsheetml/2006/main">
  <c r="B47" i="30" l="1"/>
  <c r="B46" i="30"/>
  <c r="B45" i="30"/>
  <c r="B44" i="30"/>
  <c r="B43" i="30"/>
  <c r="B42" i="30"/>
  <c r="B41" i="30"/>
  <c r="B35" i="30"/>
  <c r="B34" i="30"/>
  <c r="B33" i="30"/>
  <c r="B32" i="30"/>
  <c r="B31" i="30"/>
  <c r="B30" i="30"/>
  <c r="B29" i="30"/>
  <c r="B28" i="30"/>
  <c r="B27" i="30"/>
  <c r="B25" i="30"/>
  <c r="B21" i="30"/>
  <c r="B20" i="30"/>
  <c r="B19" i="30"/>
  <c r="B18" i="30"/>
  <c r="B17" i="30"/>
  <c r="B16" i="30"/>
  <c r="B15" i="30"/>
  <c r="B14" i="30"/>
  <c r="B13" i="30"/>
  <c r="B12" i="30"/>
  <c r="B11" i="30"/>
  <c r="B9" i="30"/>
  <c r="B47" i="29"/>
  <c r="B46" i="29"/>
  <c r="B45" i="29"/>
  <c r="B44" i="29"/>
  <c r="B43" i="29"/>
  <c r="B42" i="29"/>
  <c r="B41" i="29"/>
  <c r="B39" i="29"/>
  <c r="B35" i="29"/>
  <c r="B34" i="29"/>
  <c r="B33" i="29"/>
  <c r="B32" i="29"/>
  <c r="B31" i="29"/>
  <c r="B30" i="29"/>
  <c r="B29" i="29"/>
  <c r="B28" i="29"/>
  <c r="B27" i="29"/>
  <c r="B21" i="29"/>
  <c r="B20" i="29"/>
  <c r="B19" i="29"/>
  <c r="B18" i="29"/>
  <c r="B17" i="29"/>
  <c r="B9" i="29"/>
  <c r="B16" i="29"/>
  <c r="B15" i="29"/>
  <c r="B14" i="29"/>
  <c r="B13" i="29"/>
  <c r="B12" i="29"/>
  <c r="B11" i="29"/>
  <c r="B47" i="28"/>
  <c r="B46" i="28"/>
  <c r="B45" i="28"/>
  <c r="B44" i="28"/>
  <c r="B43" i="28"/>
  <c r="B42" i="28"/>
  <c r="B41" i="28"/>
  <c r="B35" i="28"/>
  <c r="B34" i="28"/>
  <c r="B33" i="28"/>
  <c r="B32" i="28"/>
  <c r="B31" i="28"/>
  <c r="B30" i="28"/>
  <c r="B29" i="28"/>
  <c r="B28" i="28"/>
  <c r="B27" i="28"/>
  <c r="B21" i="28"/>
  <c r="B20" i="28"/>
  <c r="B19" i="28"/>
  <c r="B18" i="28"/>
  <c r="B17" i="28"/>
  <c r="B16" i="28"/>
  <c r="B15" i="28"/>
  <c r="B14" i="28"/>
  <c r="B13" i="28"/>
  <c r="B12" i="28"/>
  <c r="B11" i="28"/>
  <c r="B47" i="27"/>
  <c r="B46" i="27"/>
  <c r="B45" i="27"/>
  <c r="B44" i="27"/>
  <c r="B43" i="27"/>
  <c r="B42" i="27"/>
  <c r="B39" i="27"/>
  <c r="B41" i="27"/>
  <c r="D39" i="27"/>
  <c r="C39" i="27"/>
  <c r="B35" i="27"/>
  <c r="B34" i="27"/>
  <c r="B33" i="27"/>
  <c r="B32" i="27"/>
  <c r="B31" i="27"/>
  <c r="B30" i="27"/>
  <c r="B29" i="27"/>
  <c r="B28" i="27"/>
  <c r="B27" i="27"/>
  <c r="B25" i="27"/>
  <c r="D25" i="27"/>
  <c r="C25" i="27"/>
  <c r="B21" i="27"/>
  <c r="B20" i="27"/>
  <c r="B19" i="27"/>
  <c r="B18" i="27"/>
  <c r="B17" i="27"/>
  <c r="B16" i="27"/>
  <c r="B15" i="27"/>
  <c r="B14" i="27"/>
  <c r="B13" i="27"/>
  <c r="B9" i="27"/>
  <c r="B12" i="27"/>
  <c r="B11" i="27"/>
  <c r="D9" i="27"/>
  <c r="C9" i="27"/>
  <c r="B47" i="26"/>
  <c r="B46" i="26"/>
  <c r="B45" i="26"/>
  <c r="B44" i="26"/>
  <c r="B43" i="26"/>
  <c r="B39" i="26"/>
  <c r="B42" i="26"/>
  <c r="B41" i="26"/>
  <c r="D39" i="26"/>
  <c r="C39" i="26"/>
  <c r="B35" i="26"/>
  <c r="B34" i="26"/>
  <c r="B33" i="26"/>
  <c r="B32" i="26"/>
  <c r="B31" i="26"/>
  <c r="B30" i="26"/>
  <c r="B29" i="26"/>
  <c r="B28" i="26"/>
  <c r="B25" i="26"/>
  <c r="B27" i="26"/>
  <c r="D25" i="26"/>
  <c r="C25" i="26"/>
  <c r="B21" i="26"/>
  <c r="B20" i="26"/>
  <c r="B19" i="26"/>
  <c r="B18" i="26"/>
  <c r="B17" i="26"/>
  <c r="B16" i="26"/>
  <c r="B15" i="26"/>
  <c r="B14" i="26"/>
  <c r="B13" i="26"/>
  <c r="B12" i="26"/>
  <c r="B11" i="26"/>
  <c r="D9" i="26"/>
  <c r="C9" i="26"/>
  <c r="B46" i="25"/>
  <c r="B32" i="25"/>
  <c r="B18" i="25"/>
  <c r="B19" i="25"/>
  <c r="B47" i="25"/>
  <c r="B45" i="25"/>
  <c r="B44" i="25"/>
  <c r="B43" i="25"/>
  <c r="B42" i="25"/>
  <c r="B41" i="25"/>
  <c r="B39" i="25"/>
  <c r="D39" i="25"/>
  <c r="C39" i="25"/>
  <c r="B35" i="25"/>
  <c r="B34" i="25"/>
  <c r="B33" i="25"/>
  <c r="B31" i="25"/>
  <c r="B30" i="25"/>
  <c r="B29" i="25"/>
  <c r="B28" i="25"/>
  <c r="B25" i="25"/>
  <c r="B27" i="25"/>
  <c r="D25" i="25"/>
  <c r="C25" i="25"/>
  <c r="B21" i="25"/>
  <c r="B20" i="25"/>
  <c r="B17" i="25"/>
  <c r="B16" i="25"/>
  <c r="B15" i="25"/>
  <c r="B14" i="25"/>
  <c r="B13" i="25"/>
  <c r="B12" i="25"/>
  <c r="B11" i="25"/>
  <c r="D9" i="25"/>
  <c r="C9" i="25"/>
  <c r="C23" i="24"/>
  <c r="D23" i="24"/>
  <c r="B26" i="24"/>
  <c r="B27" i="24"/>
  <c r="B28" i="24"/>
  <c r="B29" i="24"/>
  <c r="B30" i="24"/>
  <c r="B31" i="24"/>
  <c r="B32" i="24"/>
  <c r="B43" i="24"/>
  <c r="B42" i="24"/>
  <c r="B41" i="24"/>
  <c r="B40" i="24"/>
  <c r="B39" i="24"/>
  <c r="B38" i="24"/>
  <c r="D36" i="24"/>
  <c r="C36" i="24"/>
  <c r="B25" i="24"/>
  <c r="B23" i="24"/>
  <c r="B19" i="24"/>
  <c r="B18" i="24"/>
  <c r="B17" i="24"/>
  <c r="B16" i="24"/>
  <c r="B15" i="24"/>
  <c r="B14" i="24"/>
  <c r="B13" i="24"/>
  <c r="B12" i="24"/>
  <c r="B11" i="24"/>
  <c r="D9" i="24"/>
  <c r="C9" i="24"/>
  <c r="B9" i="24"/>
  <c r="B41" i="23"/>
  <c r="B40" i="23"/>
  <c r="B39" i="23"/>
  <c r="B38" i="23"/>
  <c r="B37" i="23"/>
  <c r="B36" i="23"/>
  <c r="B34" i="23"/>
  <c r="D34" i="23"/>
  <c r="C34" i="23"/>
  <c r="B30" i="23"/>
  <c r="B29" i="23"/>
  <c r="B28" i="23"/>
  <c r="B27" i="23"/>
  <c r="B26" i="23"/>
  <c r="B25" i="23"/>
  <c r="B23" i="23"/>
  <c r="D23" i="23"/>
  <c r="C23" i="23"/>
  <c r="B19" i="23"/>
  <c r="B18" i="23"/>
  <c r="B17" i="23"/>
  <c r="B16" i="23"/>
  <c r="B15" i="23"/>
  <c r="B14" i="23"/>
  <c r="B13" i="23"/>
  <c r="B12" i="23"/>
  <c r="B11" i="23"/>
  <c r="B9" i="23"/>
  <c r="D9" i="23"/>
  <c r="C9" i="23"/>
  <c r="B11" i="21"/>
  <c r="B12" i="21"/>
  <c r="B13" i="21"/>
  <c r="B14" i="21"/>
  <c r="B15" i="21"/>
  <c r="B16" i="21"/>
  <c r="B17" i="21"/>
  <c r="B18" i="21"/>
  <c r="B19" i="21"/>
  <c r="B9" i="21"/>
  <c r="C9" i="21"/>
  <c r="D9" i="21"/>
  <c r="B25" i="21"/>
  <c r="B23" i="21"/>
  <c r="B26" i="21"/>
  <c r="B27" i="21"/>
  <c r="B28" i="21"/>
  <c r="B29" i="21"/>
  <c r="B30" i="21"/>
  <c r="C23" i="21"/>
  <c r="D23" i="21"/>
  <c r="B36" i="21"/>
  <c r="B34" i="21"/>
  <c r="B37" i="21"/>
  <c r="B38" i="21"/>
  <c r="B39" i="21"/>
  <c r="B40" i="21"/>
  <c r="B41" i="21"/>
  <c r="C34" i="21"/>
  <c r="D34" i="21"/>
  <c r="B11" i="20"/>
  <c r="B12" i="20"/>
  <c r="B13" i="20"/>
  <c r="B14" i="20"/>
  <c r="B9" i="20"/>
  <c r="B15" i="20"/>
  <c r="B16" i="20"/>
  <c r="B17" i="20"/>
  <c r="B18" i="20"/>
  <c r="B19" i="20"/>
  <c r="C9" i="20"/>
  <c r="D9" i="20"/>
  <c r="B25" i="20"/>
  <c r="B26" i="20"/>
  <c r="B23" i="20"/>
  <c r="B27" i="20"/>
  <c r="B28" i="20"/>
  <c r="B29" i="20"/>
  <c r="B30" i="20"/>
  <c r="C23" i="20"/>
  <c r="D23" i="20"/>
  <c r="B36" i="20"/>
  <c r="B37" i="20"/>
  <c r="B38" i="20"/>
  <c r="B39" i="20"/>
  <c r="B40" i="20"/>
  <c r="B41" i="20"/>
  <c r="B34" i="20"/>
  <c r="C34" i="20"/>
  <c r="D34" i="20"/>
  <c r="D27" i="19"/>
  <c r="D23" i="19"/>
  <c r="C27" i="19"/>
  <c r="B27" i="19"/>
  <c r="D15" i="19"/>
  <c r="C15" i="19"/>
  <c r="B15" i="19"/>
  <c r="B11" i="19"/>
  <c r="B9" i="19"/>
  <c r="B12" i="19"/>
  <c r="B13" i="19"/>
  <c r="B14" i="19"/>
  <c r="B16" i="19"/>
  <c r="B17" i="19"/>
  <c r="B18" i="19"/>
  <c r="B19" i="19"/>
  <c r="D9" i="19"/>
  <c r="B25" i="19"/>
  <c r="B26" i="19"/>
  <c r="B23" i="19"/>
  <c r="B28" i="19"/>
  <c r="B29" i="19"/>
  <c r="B30" i="19"/>
  <c r="C23" i="19"/>
  <c r="B36" i="19"/>
  <c r="B34" i="19"/>
  <c r="B37" i="19"/>
  <c r="B38" i="19"/>
  <c r="B39" i="19"/>
  <c r="B40" i="19"/>
  <c r="C34" i="19"/>
  <c r="D34" i="19"/>
  <c r="B41" i="19"/>
  <c r="D34" i="17"/>
  <c r="C34" i="17"/>
  <c r="D23" i="17"/>
  <c r="C23" i="17"/>
  <c r="D9" i="17"/>
  <c r="C9" i="17"/>
  <c r="B41" i="17"/>
  <c r="B40" i="17"/>
  <c r="B39" i="17"/>
  <c r="B38" i="17"/>
  <c r="B37" i="17"/>
  <c r="B36" i="17"/>
  <c r="B34" i="17"/>
  <c r="B30" i="17"/>
  <c r="B29" i="17"/>
  <c r="B28" i="17"/>
  <c r="B27" i="17"/>
  <c r="B26" i="17"/>
  <c r="B25" i="17"/>
  <c r="B23" i="17"/>
  <c r="B19" i="17"/>
  <c r="B18" i="17"/>
  <c r="B17" i="17"/>
  <c r="B16" i="17"/>
  <c r="B15" i="17"/>
  <c r="B14" i="17"/>
  <c r="B13" i="17"/>
  <c r="B12" i="17"/>
  <c r="B11" i="17"/>
  <c r="B9" i="17"/>
  <c r="C9" i="16"/>
  <c r="B9" i="16"/>
  <c r="D9" i="16"/>
  <c r="B11" i="16"/>
  <c r="B12" i="16"/>
  <c r="B13" i="16"/>
  <c r="B14" i="16"/>
  <c r="B15" i="16"/>
  <c r="B16" i="16"/>
  <c r="B17" i="16"/>
  <c r="B18" i="16"/>
  <c r="B19" i="16"/>
  <c r="C23" i="16"/>
  <c r="B23" i="16"/>
  <c r="D23" i="16"/>
  <c r="B25" i="16"/>
  <c r="B26" i="16"/>
  <c r="B27" i="16"/>
  <c r="B28" i="16"/>
  <c r="B29" i="16"/>
  <c r="B30" i="16"/>
  <c r="C34" i="16"/>
  <c r="D34" i="16"/>
  <c r="B34" i="16"/>
  <c r="B36" i="16"/>
  <c r="B37" i="16"/>
  <c r="B38" i="16"/>
  <c r="B39" i="16"/>
  <c r="B40" i="16"/>
  <c r="B41" i="16"/>
  <c r="A42" i="16"/>
  <c r="D34" i="11"/>
  <c r="C34" i="11"/>
  <c r="B34" i="11"/>
  <c r="D23" i="11"/>
  <c r="C23" i="11"/>
  <c r="B23" i="11"/>
  <c r="D9" i="11"/>
  <c r="C9" i="11"/>
  <c r="B9" i="11"/>
  <c r="D34" i="9"/>
  <c r="C34" i="9"/>
  <c r="B34" i="9"/>
  <c r="D23" i="9"/>
  <c r="C23" i="9"/>
  <c r="B23" i="9"/>
  <c r="D9" i="9"/>
  <c r="C9" i="9"/>
  <c r="B9" i="9"/>
  <c r="D34" i="8"/>
  <c r="C34" i="8"/>
  <c r="B34" i="8"/>
  <c r="D23" i="8"/>
  <c r="C23" i="8"/>
  <c r="B23" i="8"/>
  <c r="D9" i="8"/>
  <c r="C9" i="8"/>
  <c r="B9" i="8"/>
  <c r="D34" i="7"/>
  <c r="C34" i="7"/>
  <c r="B34" i="7"/>
  <c r="D23" i="7"/>
  <c r="C23" i="7"/>
  <c r="B23" i="7"/>
  <c r="D9" i="7"/>
  <c r="C9" i="7"/>
  <c r="B9" i="7"/>
  <c r="B25" i="6"/>
  <c r="B23" i="6"/>
  <c r="B26" i="6"/>
  <c r="B27" i="6"/>
  <c r="B28" i="6"/>
  <c r="B29" i="6"/>
  <c r="B30" i="6"/>
  <c r="C23" i="6"/>
  <c r="D23" i="6"/>
  <c r="B41" i="6"/>
  <c r="B40" i="6"/>
  <c r="B39" i="6"/>
  <c r="B38" i="6"/>
  <c r="B37" i="6"/>
  <c r="B36" i="6"/>
  <c r="B34" i="6"/>
  <c r="D34" i="6"/>
  <c r="C34" i="6"/>
  <c r="B34" i="5"/>
  <c r="B26" i="5"/>
  <c r="B25" i="5"/>
  <c r="B23" i="5"/>
  <c r="B27" i="5"/>
  <c r="B28" i="5"/>
  <c r="B29" i="5"/>
  <c r="B30" i="5"/>
  <c r="B41" i="5"/>
  <c r="B40" i="5"/>
  <c r="B39" i="5"/>
  <c r="B38" i="5"/>
  <c r="B37" i="5"/>
  <c r="B36" i="5"/>
  <c r="D34" i="4"/>
  <c r="C34" i="4"/>
  <c r="B34" i="4"/>
  <c r="D23" i="4"/>
  <c r="C23" i="4"/>
  <c r="B25" i="4"/>
  <c r="B26" i="4"/>
  <c r="B27" i="4"/>
  <c r="B23" i="4"/>
  <c r="B28" i="4"/>
  <c r="B30" i="4"/>
  <c r="B19" i="4"/>
  <c r="B18" i="4"/>
  <c r="B16" i="4"/>
  <c r="B15" i="4"/>
  <c r="B14" i="4"/>
  <c r="B13" i="4"/>
  <c r="B12" i="4"/>
  <c r="B11" i="4"/>
  <c r="B9" i="4"/>
  <c r="B41" i="4"/>
  <c r="B40" i="4"/>
  <c r="B39" i="4"/>
  <c r="B38" i="4"/>
  <c r="B37" i="4"/>
  <c r="B36" i="4"/>
  <c r="B29" i="3"/>
  <c r="B17" i="3"/>
  <c r="D9" i="3"/>
  <c r="B9" i="3"/>
  <c r="C9" i="3"/>
  <c r="D34" i="3"/>
  <c r="C34" i="3"/>
  <c r="B34" i="3"/>
  <c r="D23" i="3"/>
  <c r="C23" i="3"/>
  <c r="B25" i="3"/>
  <c r="B26" i="3"/>
  <c r="B27" i="3"/>
  <c r="B28" i="3"/>
  <c r="B30" i="3"/>
  <c r="B23" i="3"/>
  <c r="B19" i="3"/>
  <c r="B18" i="3"/>
  <c r="B16" i="3"/>
  <c r="B15" i="3"/>
  <c r="B14" i="3"/>
  <c r="B13" i="3"/>
  <c r="B12" i="3"/>
  <c r="B11" i="3"/>
  <c r="B41" i="3"/>
  <c r="B40" i="3"/>
  <c r="B39" i="3"/>
  <c r="B38" i="3"/>
  <c r="B37" i="3"/>
  <c r="B36" i="3"/>
  <c r="D34" i="2"/>
  <c r="B34" i="2"/>
  <c r="B29" i="2"/>
  <c r="D9" i="2"/>
  <c r="C9" i="2"/>
  <c r="B9" i="2"/>
  <c r="C34" i="2"/>
  <c r="D23" i="2"/>
  <c r="C23" i="2"/>
  <c r="B25" i="2"/>
  <c r="B23" i="2"/>
  <c r="B26" i="2"/>
  <c r="B27" i="2"/>
  <c r="B28" i="2"/>
  <c r="B30" i="2"/>
  <c r="B19" i="2"/>
  <c r="B18" i="2"/>
  <c r="B16" i="2"/>
  <c r="B15" i="2"/>
  <c r="B14" i="2"/>
  <c r="B13" i="2"/>
  <c r="B12" i="2"/>
  <c r="B11" i="2"/>
  <c r="B41" i="2"/>
  <c r="B40" i="2"/>
  <c r="B39" i="2"/>
  <c r="B38" i="2"/>
  <c r="B37" i="2"/>
  <c r="B36" i="2"/>
  <c r="C9" i="19"/>
  <c r="B36" i="24"/>
  <c r="B9" i="25"/>
  <c r="B9" i="26"/>
  <c r="B39" i="28"/>
  <c r="B25" i="28"/>
  <c r="B9" i="28"/>
  <c r="B25" i="29"/>
  <c r="B39" i="30"/>
</calcChain>
</file>

<file path=xl/sharedStrings.xml><?xml version="1.0" encoding="utf-8"?>
<sst xmlns="http://schemas.openxmlformats.org/spreadsheetml/2006/main" count="1206" uniqueCount="167">
  <si>
    <t>Zu- und Abgänge an öffentlichen und privaten Sonderschulen in Stuttgart 1999</t>
  </si>
  <si>
    <t>Art der Schülerbewegung</t>
  </si>
  <si>
    <t>Insgesamt</t>
  </si>
  <si>
    <t>Männlich</t>
  </si>
  <si>
    <t>Weiblich</t>
  </si>
  <si>
    <t>Schülerzugänge</t>
  </si>
  <si>
    <t>davon</t>
  </si>
  <si>
    <t xml:space="preserve">   Schulanfänger, die 1999 schulpflichtig wurden</t>
  </si>
  <si>
    <t xml:space="preserve">   Schulanfänger, die vor 1999 schulpflichtig wurden</t>
  </si>
  <si>
    <t xml:space="preserve">   aus Grundschulen</t>
  </si>
  <si>
    <t xml:space="preserve">   aus Hauptschulen</t>
  </si>
  <si>
    <t xml:space="preserve">   aus anderen Sonderschulen</t>
  </si>
  <si>
    <t xml:space="preserve">   aus Realschulen</t>
  </si>
  <si>
    <t xml:space="preserve">   aus Gymnasien</t>
  </si>
  <si>
    <t xml:space="preserve">   aus sonstigen Schulen</t>
  </si>
  <si>
    <t xml:space="preserve">   sonstige Zugänge</t>
  </si>
  <si>
    <t>Schülerübergänge</t>
  </si>
  <si>
    <t>davon auf</t>
  </si>
  <si>
    <t xml:space="preserve">   Grundschulen</t>
  </si>
  <si>
    <t xml:space="preserve">   Hauptschulen</t>
  </si>
  <si>
    <t xml:space="preserve">   andere Sonderschulen</t>
  </si>
  <si>
    <t xml:space="preserve">   Realschulen</t>
  </si>
  <si>
    <t xml:space="preserve">   Gymnasien</t>
  </si>
  <si>
    <t xml:space="preserve">   sonstige allgemeinbildende Schulen</t>
  </si>
  <si>
    <t>Schulabgänge</t>
  </si>
  <si>
    <t xml:space="preserve">   mit Abschluß der Schule für Geistigbehinderte</t>
  </si>
  <si>
    <t xml:space="preserve">   mit Abschlußzeugnis der Förderschule</t>
  </si>
  <si>
    <t xml:space="preserve">   sonstige Abgänge ohne Hauptschulabschluß</t>
  </si>
  <si>
    <t xml:space="preserve">   mit Hauptschulabschluß</t>
  </si>
  <si>
    <t xml:space="preserve">   mit Realschul- oder gleichwertigem Abschluß</t>
  </si>
  <si>
    <t xml:space="preserve">   mit Hochschulreife</t>
  </si>
  <si>
    <t>Zu- und Abgänge an öffentlichen und privaten Sonderschulen in Stuttgart 1998</t>
  </si>
  <si>
    <t xml:space="preserve">   Schulanfänger, die 1998 schulpflichtig wurden</t>
  </si>
  <si>
    <t xml:space="preserve">   Schulanfänger, die vor 1998 schulpflichtig wurden</t>
  </si>
  <si>
    <t>Zu- und Abgänge an öffentlichen und privaten Sonderschulen in Stuttgart 1997</t>
  </si>
  <si>
    <t xml:space="preserve">   Schulanfänger, die 1997 schulpflichtig wurden</t>
  </si>
  <si>
    <t xml:space="preserve">   Schulanfänger, die vor 1997 schulpflichtig wurden</t>
  </si>
  <si>
    <t>Zu- und Abgänge an öffentlichen und privaten Sonderschulen in Stuttgart 1996</t>
  </si>
  <si>
    <t xml:space="preserve">   Schulanfänger, die 1996 schulpflichtig wurden</t>
  </si>
  <si>
    <t xml:space="preserve">   Schulanfänger, die vor 1996 schulpflichtig wurden</t>
  </si>
  <si>
    <t>Zu- und Abgänge an öffentlichen und privaten Sonderschulen in Stuttgart 1995</t>
  </si>
  <si>
    <t xml:space="preserve">   Schulanfänger, die 1995 schulpflichtig wurden</t>
  </si>
  <si>
    <t xml:space="preserve">   Schulanfänger, die vor 1995 schulpflichtig wurden</t>
  </si>
  <si>
    <t>Zu- und Abgänge an öffentlichen und privaten Sonderschulen in Stuttgart 2000</t>
  </si>
  <si>
    <t>Tabelle Nr. 541</t>
  </si>
  <si>
    <t>Zu- und Abgänge an öffentlichen und privaten Sonderschulen in Stuttgart 2001</t>
  </si>
  <si>
    <t>Zu- und Abgänge an öffentlichen und privaten Sonderschulen in Stuttgart 2002</t>
  </si>
  <si>
    <t>Erläuterungen: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</si>
  <si>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</si>
  <si>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</si>
  <si>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</si>
  <si>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</si>
  <si>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Gliederungstiefe:</t>
  </si>
  <si>
    <t>Zu- und Abgänge an öffentlichen und privaten Sonderschulen in Stuttgart 2003</t>
  </si>
  <si>
    <t>Zu- und Abgänge an öffentlichen und privaten Sonderschulen in Stuttgart 2004</t>
  </si>
  <si>
    <t xml:space="preserve">   Schulanfänger, die 2000 schulpflichtig wurden</t>
  </si>
  <si>
    <t xml:space="preserve">   Schulanfänger, die vor 2000 schulpflichtig wurden</t>
  </si>
  <si>
    <t xml:space="preserve">   Schulanfänger, die 2001 schulpflichtig wurden</t>
  </si>
  <si>
    <t xml:space="preserve">   Schulanfänger, die vor 2001 schulpflichtig wurden</t>
  </si>
  <si>
    <t xml:space="preserve">   Schulanfänger, die 2002 schulpflichtig wurden</t>
  </si>
  <si>
    <t xml:space="preserve">   Schulanfänger, die vor 2002 schulpflichtig wurden</t>
  </si>
  <si>
    <t xml:space="preserve">   Schulanfänger, die 2003 schulpflichtig wurden</t>
  </si>
  <si>
    <t xml:space="preserve">   Schulanfänger, die vor 2003 schulpflichtig wurden</t>
  </si>
  <si>
    <t xml:space="preserve">   Schulanfänger, die 2004 schulpflichtig wurden</t>
  </si>
  <si>
    <t xml:space="preserve">   Schulanfänger, die vor 2004 schulpflichtig wurden</t>
  </si>
  <si>
    <t xml:space="preserve">   Schulanfänger, die 2005 schulpflichtig wurden</t>
  </si>
  <si>
    <t xml:space="preserve">   Schulanfänger, die vor 2005 schulpflichtig wurden</t>
  </si>
  <si>
    <t xml:space="preserve">                            </t>
  </si>
  <si>
    <t>Quelle: Statistisches Landesamt Baden-Württemberg</t>
  </si>
  <si>
    <t xml:space="preserve">   mit Abschluss der Schule für Geistigbehinderte</t>
  </si>
  <si>
    <t xml:space="preserve">   mit Abschlusszeugnis der Förderschule</t>
  </si>
  <si>
    <t xml:space="preserve">   sonstige Abgänge ohne Hauptschulabschluss</t>
  </si>
  <si>
    <t xml:space="preserve">   mit Hauptschulabschluss</t>
  </si>
  <si>
    <t xml:space="preserve">   mit Realschul- oder gleichwertigem Abschluss</t>
  </si>
  <si>
    <t xml:space="preserve">   Schulanfänger, die 2006 schulpflichtig wurden</t>
  </si>
  <si>
    <t xml:space="preserve">   Schulanfänger, die vor 2006 schulpflichtig wurden</t>
  </si>
  <si>
    <t>Tabelle Nr. 541- Jahrbuchtabelle</t>
  </si>
  <si>
    <t xml:space="preserve">Tabelle Nr. 541- Jahrbuchtabelle (CD) </t>
  </si>
  <si>
    <t xml:space="preserve">   Schulanfänger, die 2007 schulpflichtig wurden</t>
  </si>
  <si>
    <t xml:space="preserve">   Schulanfänger, die vor 2007 schulpflichtig wurden</t>
  </si>
  <si>
    <r>
      <t xml:space="preserve">   aus anderen Sonderschulen</t>
    </r>
    <r>
      <rPr>
        <vertAlign val="superscript"/>
        <sz val="8"/>
        <rFont val="Arial"/>
        <family val="2"/>
      </rPr>
      <t>1)</t>
    </r>
  </si>
  <si>
    <r>
      <t xml:space="preserve">   andere Sonderschulen</t>
    </r>
    <r>
      <rPr>
        <vertAlign val="superscript"/>
        <sz val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</si>
  <si>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Sonderschulen gleichen Typs und Sonderschulen anderen Typs.</t>
    </r>
  </si>
  <si>
    <r>
      <t xml:space="preserve">   aus anderen Sonderschulen</t>
    </r>
    <r>
      <rPr>
        <vertAlign val="superscript"/>
        <sz val="8"/>
        <rFont val="Arial"/>
        <family val="2"/>
      </rPr>
      <t>1</t>
    </r>
  </si>
  <si>
    <r>
      <t xml:space="preserve">   andere Sonderschulen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</si>
  <si>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Sonderschulen gleichen Typs und Sonderschulen anderen Typs.</t>
    </r>
  </si>
  <si>
    <t xml:space="preserve">   GMS SEK I</t>
  </si>
  <si>
    <t xml:space="preserve">   berufliche Schulen</t>
  </si>
  <si>
    <t xml:space="preserve">   aus Werkreal-/Hauptschulen</t>
  </si>
  <si>
    <t xml:space="preserve">   Schulanfänger, die 2008 schulpflichtig wurden</t>
  </si>
  <si>
    <t xml:space="preserve">   Schulanfänger, die vor 2008 schulpflichtig wurden</t>
  </si>
  <si>
    <t xml:space="preserve">   Schulanfänger, die 2009 schulpflichtig wurden</t>
  </si>
  <si>
    <t xml:space="preserve">   Schulanfänger, die vor 2009 schulpflichtig wurden</t>
  </si>
  <si>
    <t xml:space="preserve">   Schulanfänger, die 2010 schulpflichtig wurden</t>
  </si>
  <si>
    <t xml:space="preserve">   Schulanfänger, die vor 2010 schulpflichtig wurden</t>
  </si>
  <si>
    <t xml:space="preserve">   Schulanfänger, die 2011 schulpflichtig wurden</t>
  </si>
  <si>
    <t xml:space="preserve">   Schulanfänger, die vor 2011 schulpflichtig wurden</t>
  </si>
  <si>
    <t xml:space="preserve">   Schulanfänger, die 2012 schulpflichtig wurden</t>
  </si>
  <si>
    <t xml:space="preserve">   Schulanfänger, die vor 2012 schulpflichtig wurden</t>
  </si>
  <si>
    <t xml:space="preserve">   aus GMS Primarst.</t>
  </si>
  <si>
    <t xml:space="preserve">   aus GMS Sek. I</t>
  </si>
  <si>
    <t xml:space="preserve">   GMS Primarst.</t>
  </si>
  <si>
    <t xml:space="preserve">        dar. m. Bescheinigung FH-Reife</t>
  </si>
  <si>
    <r>
      <t>1)</t>
    </r>
    <r>
      <rPr>
        <sz val="8"/>
        <rFont val="Arial"/>
        <family val="2"/>
      </rPr>
      <t xml:space="preserve"> Sonderschulen gleichen Typs und Sonderschulen anderen Typs.</t>
    </r>
  </si>
  <si>
    <t xml:space="preserve">   aus Werkrealschulen</t>
  </si>
  <si>
    <t xml:space="preserve">   sonstige Abgänge ohne Werkrealschulabschluss</t>
  </si>
  <si>
    <t xml:space="preserve">   mit Werkrealschulabschluss</t>
  </si>
  <si>
    <t xml:space="preserve">   Werkrealschulen</t>
  </si>
  <si>
    <t xml:space="preserve">   Schulanfänger, die 2013 schulpflichtig wurden</t>
  </si>
  <si>
    <t xml:space="preserve">   Schulanfänger, die vor 2013 schulpflichtig wurden</t>
  </si>
  <si>
    <t xml:space="preserve">   Schulanfänger, die 2014 schulpflichtig wurden</t>
  </si>
  <si>
    <t xml:space="preserve">   Schulanfänger, die vor 2014 schulpflichtig wurden</t>
  </si>
  <si>
    <t xml:space="preserve">   Schulanfänger, die 2015 schulpflichtig wurden</t>
  </si>
  <si>
    <t xml:space="preserve">   Schulanfänger, die vor 2015 schulpflichtig wurden</t>
  </si>
  <si>
    <t xml:space="preserve">   Schulanfänger, die 2016 schulpflichtig wurden</t>
  </si>
  <si>
    <t xml:space="preserve">   Schulanfänger, die vor 2016 schulpflichtig wurden</t>
  </si>
  <si>
    <t>Erläuterungsblatt zu Tabelle Nr.  42</t>
  </si>
  <si>
    <t>Sonderpädagogische Bildungs- und Beratungszentren (SBBZ)</t>
  </si>
  <si>
    <t>Wenn Schülerinnen und Schüler mit Behinderung und einem festgestellten Anspruch</t>
  </si>
  <si>
    <t xml:space="preserve">auf ein sonderpädagogisches Bildungsangebot in Baden-Württemberg ihren Bildungsanspruch </t>
  </si>
  <si>
    <t xml:space="preserve">nicht an einer allgemeinen Schule wahrnehmen, besuchen sie ein sonderpädagogisches </t>
  </si>
  <si>
    <t xml:space="preserve">Bildungs- und Beratungszentrum. </t>
  </si>
  <si>
    <t>Die SBBZ unterscheiden sich nach Förderschwerpunkten. Sie halten selbst Bildungsangebote</t>
  </si>
  <si>
    <t xml:space="preserve">vor und unterstützen die allgemeinen Schulen bedarfsgerecht bei der sonderpädagogischen </t>
  </si>
  <si>
    <t>Beratung, Unterstützung und Bildung.</t>
  </si>
  <si>
    <t>Die räumliche Gliederung umfaßt die Gemeinde.</t>
  </si>
  <si>
    <t>Quelle:</t>
  </si>
  <si>
    <t xml:space="preserve"> Statistisches Landesamt Baden-Württemberg</t>
  </si>
  <si>
    <t xml:space="preserve">  </t>
  </si>
  <si>
    <r>
      <t xml:space="preserve">   aus anderen SBBZ</t>
    </r>
    <r>
      <rPr>
        <vertAlign val="superscript"/>
        <sz val="8"/>
        <rFont val="Arial"/>
        <family val="2"/>
      </rPr>
      <t>2</t>
    </r>
  </si>
  <si>
    <r>
      <t xml:space="preserve">   andere SBBZ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</si>
  <si>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Schuljahr 2015/2016 ohne Inklusionskinder. 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SBBZ gleichen Typs und SBBZ anderen Typs.</t>
    </r>
  </si>
  <si>
    <t>Zu- und Abgänge an öffentlichen und privaten SBBZ in Stuttgart seit 1995</t>
  </si>
  <si>
    <t>8.7.2 Zu- und Abgänge an öffentlichen und privaten Sonderschulen in Stuttgart 2005</t>
  </si>
  <si>
    <t>8.7.2 Zu- und Abgänge an öffentlichen und privaten Sonderschulen in Stuttgart 2006</t>
  </si>
  <si>
    <t>8.7.2 Zu- und Abgänge an öffentlichen und privaten Sonderschulen in Stuttgart 2007</t>
  </si>
  <si>
    <t>8.7.2 Zu- und Abgänge an öffentlichen und privaten Sonderschulen in Stuttgart 2008</t>
  </si>
  <si>
    <t>8.7.2 Zu- und Abgänge an öffentlichen und privaten Sonderschulen in Stuttgart 2009</t>
  </si>
  <si>
    <t>8.7.2 Zu- und Abgänge an öffentlichen und privaten Sonderschulen in Stuttgart 2010</t>
  </si>
  <si>
    <t>8.7.2 Zu- und Abgänge an öffentlichen und privaten Sonderschulen in Stuttgart 2011</t>
  </si>
  <si>
    <t>8.7.2 Zu- und Abgänge an öffentlichen und privaten Sonderschulen in Stuttgart 2012</t>
  </si>
  <si>
    <t>8.7.2 Zu- und Abgänge an öffentlichen und privaten Sonderschulen in Stuttgart 2013</t>
  </si>
  <si>
    <t>8.7.2 Zu- und Abgänge an öffentlichen und privaten Sonderschulen in Stuttgart 2014</t>
  </si>
  <si>
    <t>8.7.2 Zu- und Abgänge an öffentlichen und privaten Sonderschulen in Stuttgart 2015</t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</si>
  <si>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2016</t>
    </r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</si>
  <si>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2017</t>
    </r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</si>
  <si>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2018</t>
    </r>
  </si>
  <si>
    <t xml:space="preserve">Schulgesetz für Baden-Württemberg (SchG)  vom 1. August 1983 (GBl. S. 397), </t>
  </si>
  <si>
    <t>zuletzt geändert durch das Gesetz vom 19.02.2019 (GBl. S. 53).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</si>
  <si>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Ab Schuljahr 2015/2016 ohne Inklusionskinder. 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SBBZ gleichen Typs und SBBZ anderen Typs.</t>
    </r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</si>
  <si>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2020</t>
    </r>
  </si>
  <si>
    <t xml:space="preserve">   aus GMS Sek. II</t>
  </si>
  <si>
    <t xml:space="preserve">   GMS SEK II</t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</si>
  <si>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2021</t>
    </r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</si>
  <si>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2019</t>
    </r>
  </si>
  <si>
    <t xml:space="preserve">   Schulanfänger, die 2021 schulpflichtig wurden</t>
  </si>
  <si>
    <t xml:space="preserve">   Schulanfänger, die vor 2021 schulpflichtig wurden</t>
  </si>
  <si>
    <t xml:space="preserve">   Schulanfänger, die 2020 schulpflichtig wurden</t>
  </si>
  <si>
    <t xml:space="preserve">   Schulanfänger, die vor 2020 schulpflichtig wurden</t>
  </si>
  <si>
    <t xml:space="preserve">   Schulanfänger, die 2019 schulpflichtig wurden</t>
  </si>
  <si>
    <t xml:space="preserve">   Schulanfänger, die vor 2019 schulpflichtig wurden</t>
  </si>
  <si>
    <t xml:space="preserve">   Schulanfänger, die 2018 schulpflichtig wurden</t>
  </si>
  <si>
    <t xml:space="preserve">   Schulanfänger, die vor 2018 schulpflichtig wurden</t>
  </si>
  <si>
    <t xml:space="preserve">   Schulanfänger, die 2017 schulpflichtig wurden</t>
  </si>
  <si>
    <t xml:space="preserve">   Schulanfänger, die vor 2017 schulpflichtig wurden</t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</si>
  <si>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2022</t>
    </r>
  </si>
  <si>
    <r>
      <t>8.7.2 Zu- und Abgänge an öffentlichen und privaten SBBZ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Stuttgart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</si>
</sst>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0________________;\-\ ##0________________;\-________________"/>
    <numFmt numFmtId="165" formatCode="#\ ###\ ##0__;\-\ #\ ###\ ##0__;\-__"/>
  </numFmts>
  <fonts count="20" x14ac:knownFonts="1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i/>
      <u/>
      <sz val="10"/>
      <name val="Arial"/>
      <family val="2"/>
    </font>
    <font>
      <i/>
      <u/>
      <sz val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</borders>
  <cellStyleXfs count="20">
    <xf numFmtId="0" fontId="0" fillId="0" borderId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165" fontId="7" fillId="0" borderId="0" applyFill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11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9">
    <xf numFmtId="0" fontId="0" fillId="0" borderId="0" xfId="0" applyAlignment="1"/>
    <xf numFmtId="0" fontId="9" fillId="0" borderId="0" xfId="0" applyFont="1" applyAlignment="1"/>
    <xf numFmtId="0" fontId="9" fillId="0" borderId="0" xfId="0" applyFont="1" applyAlignment="1">
      <alignment horizontal="centerContinuous"/>
    </xf>
    <xf numFmtId="0" fontId="10" fillId="0" borderId="0" xfId="0" applyFont="1" applyAlignment="1"/>
    <xf numFmtId="0" fontId="10" fillId="0" borderId="0" xfId="0" applyFont="1" applyAlignment="1">
      <alignment horizontal="centerContinuous"/>
    </xf>
    <xf numFmtId="0" fontId="8" fillId="0" borderId="0" xfId="0" quotePrefix="1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0" fillId="0" borderId="0" xfId="0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/>
    <xf numFmtId="0" fontId="10" fillId="0" borderId="2" xfId="0" applyFont="1" applyBorder="1" applyAlignment="1"/>
    <xf numFmtId="0" fontId="10" fillId="0" borderId="5" xfId="0" applyFont="1" applyBorder="1" applyAlignment="1"/>
    <xf numFmtId="0" fontId="8" fillId="0" borderId="6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10" fillId="0" borderId="6" xfId="0" applyFont="1" applyBorder="1" applyAlignment="1"/>
    <xf numFmtId="0" fontId="10" fillId="0" borderId="6" xfId="0" quotePrefix="1" applyFont="1" applyBorder="1" applyAlignment="1"/>
    <xf numFmtId="0" fontId="8" fillId="0" borderId="6" xfId="0" quotePrefix="1" applyFont="1" applyBorder="1" applyAlignment="1"/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12" fillId="0" borderId="0" xfId="0" applyFont="1" applyAlignment="1">
      <alignment horizontal="centerContinuous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/>
    <xf numFmtId="0" fontId="9" fillId="0" borderId="10" xfId="0" applyFont="1" applyBorder="1" applyAlignment="1">
      <alignment horizontal="left"/>
    </xf>
    <xf numFmtId="164" fontId="0" fillId="0" borderId="0" xfId="4" applyNumberFormat="1" applyFont="1"/>
    <xf numFmtId="0" fontId="0" fillId="0" borderId="10" xfId="0" applyFont="1" applyBorder="1" applyAlignment="1">
      <alignment horizontal="left"/>
    </xf>
    <xf numFmtId="164" fontId="0" fillId="0" borderId="0" xfId="0" applyNumberFormat="1" applyFont="1" applyAlignment="1"/>
    <xf numFmtId="0" fontId="0" fillId="0" borderId="0" xfId="0" quotePrefix="1" applyFont="1" applyAlignment="1">
      <alignment horizontal="left"/>
    </xf>
    <xf numFmtId="164" fontId="0" fillId="0" borderId="0" xfId="4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164" fontId="0" fillId="0" borderId="0" xfId="4" applyNumberFormat="1" applyFont="1" applyFill="1" applyAlignment="1">
      <alignment vertical="center"/>
    </xf>
    <xf numFmtId="0" fontId="0" fillId="2" borderId="14" xfId="0" quotePrefix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4" fontId="7" fillId="0" borderId="0" xfId="4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0" fillId="2" borderId="14" xfId="0" quotePrefix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64" fontId="16" fillId="0" borderId="0" xfId="4" applyNumberFormat="1" applyFont="1" applyAlignment="1">
      <alignment vertical="center"/>
    </xf>
    <xf numFmtId="164" fontId="16" fillId="0" borderId="0" xfId="0" applyNumberFormat="1" applyFont="1" applyAlignment="1">
      <alignment vertical="center"/>
    </xf>
    <xf numFmtId="164" fontId="16" fillId="0" borderId="0" xfId="4" applyNumberFormat="1" applyFont="1" applyFill="1" applyAlignment="1">
      <alignment vertical="center"/>
    </xf>
    <xf numFmtId="165" fontId="7" fillId="0" borderId="0" xfId="5" applyAlignment="1">
      <alignment vertical="center"/>
    </xf>
    <xf numFmtId="0" fontId="7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19" fillId="0" borderId="0" xfId="7" applyFont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0" fontId="5" fillId="0" borderId="6" xfId="0" applyFont="1" applyBorder="1" applyAlignment="1"/>
    <xf numFmtId="0" fontId="0" fillId="0" borderId="0" xfId="7" applyFont="1" applyBorder="1" applyAlignment="1">
      <alignment vertical="center"/>
    </xf>
    <xf numFmtId="165" fontId="7" fillId="0" borderId="0" xfId="5" applyAlignment="1">
      <alignment vertical="center"/>
    </xf>
    <xf numFmtId="165" fontId="7" fillId="0" borderId="0" xfId="5" applyAlignment="1">
      <alignment vertical="center"/>
    </xf>
    <xf numFmtId="0" fontId="0" fillId="0" borderId="0" xfId="0" applyFont="1" applyAlignment="1">
      <alignment vertical="center"/>
    </xf>
    <xf numFmtId="164" fontId="0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0" fontId="0" fillId="0" borderId="0" xfId="0" applyFont="1" applyAlignment="1"/>
    <xf numFmtId="164" fontId="7" fillId="0" borderId="0" xfId="4" applyNumberFormat="1" applyFont="1" applyFill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0" fontId="0" fillId="0" borderId="0" xfId="0" applyFont="1" applyAlignment="1"/>
    <xf numFmtId="0" fontId="0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164" fontId="0" fillId="0" borderId="0" xfId="4" applyNumberFormat="1" applyFont="1" applyFill="1" applyAlignment="1">
      <alignment vertical="center"/>
    </xf>
    <xf numFmtId="0" fontId="0" fillId="2" borderId="14" xfId="0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164" fontId="0" fillId="0" borderId="0" xfId="4" applyNumberFormat="1" applyFont="1" applyFill="1" applyAlignment="1">
      <alignment vertical="center"/>
    </xf>
    <xf numFmtId="0" fontId="0" fillId="2" borderId="14" xfId="0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0" fontId="0" fillId="2" borderId="14" xfId="0" quotePrefix="1" applyFill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left" vertical="center"/>
    </xf>
    <xf numFmtId="164" fontId="0" fillId="0" borderId="0" xfId="4" applyNumberFormat="1" applyFont="1" applyFill="1" applyAlignment="1">
      <alignment vertical="center"/>
    </xf>
    <xf numFmtId="0" fontId="0" fillId="2" borderId="14" xfId="0" quotePrefix="1" applyFont="1" applyFill="1" applyBorder="1" applyAlignment="1">
      <alignment horizontal="left" vertical="center"/>
    </xf>
    <xf numFmtId="0" fontId="0" fillId="2" borderId="14" xfId="0" quotePrefix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165" fontId="7" fillId="0" borderId="0" xfId="5" applyAlignment="1">
      <alignment vertical="center"/>
    </xf>
    <xf numFmtId="0" fontId="7" fillId="0" borderId="0" xfId="7" applyFont="1" applyAlignment="1">
      <alignment vertical="center"/>
    </xf>
    <xf numFmtId="0" fontId="19" fillId="0" borderId="0" xfId="7" applyFont="1" applyBorder="1" applyAlignment="1">
      <alignment horizontal="left" vertical="center"/>
    </xf>
    <xf numFmtId="164" fontId="7" fillId="0" borderId="0" xfId="4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7" applyFont="1" applyAlignment="1">
      <alignment vertical="center"/>
    </xf>
    <xf numFmtId="0" fontId="3" fillId="0" borderId="0" xfId="7" applyFont="1" applyAlignment="1">
      <alignment vertical="center"/>
    </xf>
    <xf numFmtId="165" fontId="7" fillId="0" borderId="0" xfId="5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7" applyFont="1" applyBorder="1" applyAlignment="1">
      <alignment horizontal="left" vertical="center"/>
    </xf>
    <xf numFmtId="165" fontId="7" fillId="0" borderId="0" xfId="5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7" fillId="0" borderId="0" xfId="4" applyNumberFormat="1" applyFont="1" applyFill="1" applyAlignment="1">
      <alignment vertical="center"/>
    </xf>
    <xf numFmtId="164" fontId="7" fillId="0" borderId="0" xfId="4" applyNumberFormat="1" applyFont="1" applyFill="1" applyAlignment="1">
      <alignment vertical="center"/>
    </xf>
    <xf numFmtId="0" fontId="0" fillId="0" borderId="0" xfId="0" applyAlignment="1"/>
    <xf numFmtId="164" fontId="7" fillId="0" borderId="0" xfId="4" applyNumberFormat="1" applyFont="1" applyFill="1" applyAlignment="1">
      <alignment vertical="center"/>
    </xf>
  </cellXfs>
  <cellStyles count="20">
    <cellStyle name="Dez 1" xfId="1"/>
    <cellStyle name="Dez 2" xfId="2"/>
    <cellStyle name="Dez 3" xfId="3"/>
    <cellStyle name="Ganz" xfId="4"/>
    <cellStyle name="Standard" xfId="0" builtinId="0"/>
    <cellStyle name="Standard 2" xfId="5"/>
    <cellStyle name="Standard 3" xfId="6"/>
    <cellStyle name="Standard 3 2" xfId="9"/>
    <cellStyle name="Standard 3 2 2" xfId="12"/>
    <cellStyle name="Standard 3 2 2 2" xfId="18"/>
    <cellStyle name="Standard 3 2 3" xfId="15"/>
    <cellStyle name="Standard 3 3" xfId="10"/>
    <cellStyle name="Standard 3 3 2" xfId="13"/>
    <cellStyle name="Standard 3 3 2 2" xfId="19"/>
    <cellStyle name="Standard 3 3 3" xfId="16"/>
    <cellStyle name="Standard 3 4" xfId="11"/>
    <cellStyle name="Standard 3 4 2" xfId="17"/>
    <cellStyle name="Standard 3 5" xfId="14"/>
    <cellStyle name="Standard_8.1.1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43"/>
  <sheetViews>
    <sheetView showGridLines="0" workbookViewId="0">
      <selection activeCell="B32" sqref="B32"/>
    </sheetView>
  </sheetViews>
  <sheetFormatPr baseColWidth="10" defaultColWidth="12" defaultRowHeight="12.75" customHeight="1" x14ac:dyDescent="0.2"/>
  <cols>
    <col min="1" max="1" width="2.83203125" style="7" customWidth="1"/>
    <col min="2" max="2" width="104.83203125" style="7" customWidth="1"/>
    <col min="3" max="8" width="12" style="7"/>
    <col min="9" max="9" width="18" style="7" customWidth="1"/>
    <col min="10" max="16384" width="12" style="7"/>
  </cols>
  <sheetData>
    <row r="1" spans="1:9" ht="12.75" customHeight="1" x14ac:dyDescent="0.2">
      <c r="A1" s="11"/>
      <c r="B1" s="12"/>
    </row>
    <row r="2" spans="1:9" ht="12.75" customHeight="1" x14ac:dyDescent="0.2">
      <c r="A2" s="117" t="s">
        <v>116</v>
      </c>
      <c r="B2" s="118"/>
      <c r="C2" s="9"/>
    </row>
    <row r="3" spans="1:9" ht="12.75" customHeight="1" x14ac:dyDescent="0.2">
      <c r="A3" s="13"/>
      <c r="B3" s="14"/>
      <c r="C3" s="9"/>
    </row>
    <row r="4" spans="1:9" ht="12.75" customHeight="1" x14ac:dyDescent="0.2">
      <c r="A4" s="11"/>
      <c r="B4" s="12"/>
      <c r="C4" s="9"/>
    </row>
    <row r="5" spans="1:9" ht="12.75" customHeight="1" x14ac:dyDescent="0.2">
      <c r="A5" s="115" t="s">
        <v>132</v>
      </c>
      <c r="B5" s="116"/>
      <c r="C5" s="10"/>
      <c r="D5" s="8"/>
      <c r="E5" s="8"/>
      <c r="F5" s="8"/>
      <c r="G5" s="8"/>
      <c r="H5" s="8"/>
      <c r="I5" s="8"/>
    </row>
    <row r="6" spans="1:9" ht="12.75" customHeight="1" x14ac:dyDescent="0.2">
      <c r="A6" s="115"/>
      <c r="B6" s="116"/>
      <c r="C6" s="9"/>
    </row>
    <row r="7" spans="1:9" ht="12.75" customHeight="1" x14ac:dyDescent="0.2">
      <c r="A7" s="13"/>
      <c r="B7" s="14"/>
    </row>
    <row r="8" spans="1:9" ht="12.75" customHeight="1" x14ac:dyDescent="0.2">
      <c r="A8" s="15"/>
      <c r="B8" s="16"/>
    </row>
    <row r="9" spans="1:9" ht="12.75" customHeight="1" x14ac:dyDescent="0.2">
      <c r="A9" s="17"/>
      <c r="B9" s="18" t="s">
        <v>47</v>
      </c>
    </row>
    <row r="10" spans="1:9" ht="12.75" customHeight="1" x14ac:dyDescent="0.2">
      <c r="A10" s="17"/>
      <c r="B10" s="21"/>
    </row>
    <row r="11" spans="1:9" ht="12.75" customHeight="1" x14ac:dyDescent="0.2">
      <c r="A11" s="17"/>
      <c r="B11" s="21" t="s">
        <v>117</v>
      </c>
    </row>
    <row r="12" spans="1:9" ht="12.75" customHeight="1" x14ac:dyDescent="0.2">
      <c r="A12" s="17"/>
      <c r="B12" s="21"/>
    </row>
    <row r="13" spans="1:9" ht="12.75" customHeight="1" x14ac:dyDescent="0.2">
      <c r="A13" s="17"/>
      <c r="B13" s="21" t="s">
        <v>118</v>
      </c>
    </row>
    <row r="14" spans="1:9" ht="12.75" customHeight="1" x14ac:dyDescent="0.2">
      <c r="A14" s="17"/>
      <c r="B14" s="21" t="s">
        <v>119</v>
      </c>
    </row>
    <row r="15" spans="1:9" ht="12.75" customHeight="1" x14ac:dyDescent="0.2">
      <c r="A15" s="17"/>
      <c r="B15" s="21" t="s">
        <v>120</v>
      </c>
    </row>
    <row r="16" spans="1:9" ht="12.75" customHeight="1" x14ac:dyDescent="0.2">
      <c r="A16" s="17"/>
      <c r="B16" s="21" t="s">
        <v>121</v>
      </c>
    </row>
    <row r="17" spans="1:2" ht="12.75" customHeight="1" x14ac:dyDescent="0.2">
      <c r="A17" s="17"/>
      <c r="B17" s="21"/>
    </row>
    <row r="18" spans="1:2" ht="12.75" customHeight="1" x14ac:dyDescent="0.2">
      <c r="A18" s="17"/>
      <c r="B18" s="21" t="s">
        <v>122</v>
      </c>
    </row>
    <row r="19" spans="1:2" ht="12.75" customHeight="1" x14ac:dyDescent="0.2">
      <c r="A19" s="17"/>
      <c r="B19" s="21" t="s">
        <v>123</v>
      </c>
    </row>
    <row r="20" spans="1:2" ht="12.75" customHeight="1" x14ac:dyDescent="0.2">
      <c r="A20" s="17"/>
      <c r="B20" s="21" t="s">
        <v>124</v>
      </c>
    </row>
    <row r="21" spans="1:2" ht="12.75" customHeight="1" x14ac:dyDescent="0.2">
      <c r="A21" s="19"/>
      <c r="B21" s="20"/>
    </row>
    <row r="22" spans="1:2" ht="12.75" customHeight="1" x14ac:dyDescent="0.2">
      <c r="A22" s="15"/>
      <c r="B22" s="16"/>
    </row>
    <row r="23" spans="1:2" ht="12.75" customHeight="1" x14ac:dyDescent="0.2">
      <c r="A23" s="17"/>
      <c r="B23" s="18" t="s">
        <v>48</v>
      </c>
    </row>
    <row r="24" spans="1:2" ht="12.75" customHeight="1" x14ac:dyDescent="0.2">
      <c r="A24" s="17"/>
      <c r="B24" s="21"/>
    </row>
    <row r="25" spans="1:2" ht="12.75" customHeight="1" x14ac:dyDescent="0.2">
      <c r="A25" s="17"/>
      <c r="B25" s="21" t="s">
        <v>49</v>
      </c>
    </row>
    <row r="26" spans="1:2" ht="12.75" customHeight="1" x14ac:dyDescent="0.2">
      <c r="A26" s="17"/>
      <c r="B26" s="22" t="s">
        <v>50</v>
      </c>
    </row>
    <row r="27" spans="1:2" ht="12.75" customHeight="1" x14ac:dyDescent="0.2">
      <c r="A27" s="19"/>
      <c r="B27" s="20"/>
    </row>
    <row r="28" spans="1:2" ht="12.75" customHeight="1" x14ac:dyDescent="0.2">
      <c r="A28" s="15"/>
      <c r="B28" s="16"/>
    </row>
    <row r="29" spans="1:2" ht="12.75" customHeight="1" x14ac:dyDescent="0.2">
      <c r="A29" s="17"/>
      <c r="B29" s="18" t="s">
        <v>51</v>
      </c>
    </row>
    <row r="30" spans="1:2" ht="12.75" customHeight="1" x14ac:dyDescent="0.2">
      <c r="A30" s="17"/>
      <c r="B30" s="21"/>
    </row>
    <row r="31" spans="1:2" ht="12.75" customHeight="1" x14ac:dyDescent="0.2">
      <c r="A31" s="17"/>
      <c r="B31" s="66" t="s">
        <v>147</v>
      </c>
    </row>
    <row r="32" spans="1:2" ht="12.75" customHeight="1" x14ac:dyDescent="0.2">
      <c r="A32" s="17"/>
      <c r="B32" s="21" t="s">
        <v>148</v>
      </c>
    </row>
    <row r="33" spans="1:2" ht="12.75" customHeight="1" x14ac:dyDescent="0.2">
      <c r="A33" s="19"/>
      <c r="B33" s="20"/>
    </row>
    <row r="34" spans="1:2" ht="12.75" customHeight="1" x14ac:dyDescent="0.2">
      <c r="A34" s="15"/>
      <c r="B34" s="16"/>
    </row>
    <row r="35" spans="1:2" ht="12.75" customHeight="1" x14ac:dyDescent="0.2">
      <c r="A35" s="17"/>
      <c r="B35" s="23" t="s">
        <v>52</v>
      </c>
    </row>
    <row r="36" spans="1:2" ht="12.75" customHeight="1" x14ac:dyDescent="0.2">
      <c r="A36" s="17"/>
      <c r="B36" s="21"/>
    </row>
    <row r="37" spans="1:2" ht="12.75" customHeight="1" x14ac:dyDescent="0.2">
      <c r="A37" s="17"/>
      <c r="B37" s="22" t="s">
        <v>125</v>
      </c>
    </row>
    <row r="38" spans="1:2" ht="12.75" customHeight="1" x14ac:dyDescent="0.2">
      <c r="A38" s="19"/>
      <c r="B38" s="20"/>
    </row>
    <row r="39" spans="1:2" ht="12.75" customHeight="1" x14ac:dyDescent="0.2">
      <c r="A39" s="15"/>
      <c r="B39" s="16"/>
    </row>
    <row r="40" spans="1:2" ht="12.75" customHeight="1" x14ac:dyDescent="0.2">
      <c r="A40" s="17"/>
      <c r="B40" s="18" t="s">
        <v>126</v>
      </c>
    </row>
    <row r="41" spans="1:2" ht="12.75" customHeight="1" x14ac:dyDescent="0.2">
      <c r="A41" s="17"/>
      <c r="B41" s="21"/>
    </row>
    <row r="42" spans="1:2" ht="12.75" customHeight="1" x14ac:dyDescent="0.2">
      <c r="A42" s="17"/>
      <c r="B42" s="21" t="s">
        <v>127</v>
      </c>
    </row>
    <row r="43" spans="1:2" ht="12.75" customHeight="1" x14ac:dyDescent="0.2">
      <c r="A43" s="19"/>
      <c r="B43" s="20"/>
    </row>
  </sheetData>
  <mergeCells count="3">
    <mergeCell ref="A5:B5"/>
    <mergeCell ref="A6:B6"/>
    <mergeCell ref="A2:B2"/>
  </mergeCells>
  <phoneticPr fontId="7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143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548</v>
      </c>
      <c r="C9" s="48">
        <f>SUM(C11:C21)</f>
        <v>402</v>
      </c>
      <c r="D9" s="48">
        <f>SUM(D11:D21)</f>
        <v>146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112</v>
      </c>
      <c r="B11" s="48">
        <f t="shared" ref="B11:B21" si="0">C11+D11</f>
        <v>116</v>
      </c>
      <c r="C11" s="58">
        <v>78</v>
      </c>
      <c r="D11" s="58">
        <v>38</v>
      </c>
    </row>
    <row r="12" spans="1:4" ht="12" customHeight="1" x14ac:dyDescent="0.2">
      <c r="A12" s="55" t="s">
        <v>113</v>
      </c>
      <c r="B12" s="48">
        <f t="shared" si="0"/>
        <v>55</v>
      </c>
      <c r="C12" s="58">
        <v>45</v>
      </c>
      <c r="D12" s="58">
        <v>10</v>
      </c>
    </row>
    <row r="13" spans="1:4" ht="12" customHeight="1" x14ac:dyDescent="0.2">
      <c r="A13" s="49" t="s">
        <v>9</v>
      </c>
      <c r="B13" s="48">
        <f t="shared" si="0"/>
        <v>135</v>
      </c>
      <c r="C13" s="58">
        <v>108</v>
      </c>
      <c r="D13" s="58">
        <v>27</v>
      </c>
    </row>
    <row r="14" spans="1:4" ht="12" customHeight="1" x14ac:dyDescent="0.2">
      <c r="A14" s="57" t="s">
        <v>104</v>
      </c>
      <c r="B14" s="48">
        <f t="shared" si="0"/>
        <v>79</v>
      </c>
      <c r="C14" s="58">
        <v>59</v>
      </c>
      <c r="D14" s="58">
        <v>20</v>
      </c>
    </row>
    <row r="15" spans="1:4" ht="12" customHeight="1" x14ac:dyDescent="0.2">
      <c r="A15" s="57" t="s">
        <v>83</v>
      </c>
      <c r="B15" s="48">
        <f t="shared" si="0"/>
        <v>91</v>
      </c>
      <c r="C15" s="58">
        <v>65</v>
      </c>
      <c r="D15" s="58">
        <v>26</v>
      </c>
    </row>
    <row r="16" spans="1:4" ht="12" customHeight="1" x14ac:dyDescent="0.2">
      <c r="A16" s="47" t="s">
        <v>12</v>
      </c>
      <c r="B16" s="48">
        <f t="shared" si="0"/>
        <v>32</v>
      </c>
      <c r="C16" s="58">
        <v>25</v>
      </c>
      <c r="D16" s="59">
        <v>7</v>
      </c>
    </row>
    <row r="17" spans="1:4" ht="12" customHeight="1" x14ac:dyDescent="0.2">
      <c r="A17" s="47" t="s">
        <v>13</v>
      </c>
      <c r="B17" s="48">
        <f t="shared" si="0"/>
        <v>1</v>
      </c>
      <c r="C17" s="58">
        <v>0</v>
      </c>
      <c r="D17" s="58">
        <v>1</v>
      </c>
    </row>
    <row r="18" spans="1:4" ht="12" customHeight="1" x14ac:dyDescent="0.2">
      <c r="A18" s="57" t="s">
        <v>99</v>
      </c>
      <c r="B18" s="48">
        <f t="shared" si="0"/>
        <v>9</v>
      </c>
      <c r="C18" s="60">
        <v>8</v>
      </c>
      <c r="D18" s="60">
        <v>1</v>
      </c>
    </row>
    <row r="19" spans="1:4" ht="12" customHeight="1" x14ac:dyDescent="0.2">
      <c r="A19" s="47" t="s">
        <v>100</v>
      </c>
      <c r="B19" s="48">
        <f t="shared" si="0"/>
        <v>3</v>
      </c>
      <c r="C19" s="60">
        <v>0</v>
      </c>
      <c r="D19" s="60">
        <v>3</v>
      </c>
    </row>
    <row r="20" spans="1:4" ht="12" customHeight="1" x14ac:dyDescent="0.2">
      <c r="A20" s="47" t="s">
        <v>14</v>
      </c>
      <c r="B20" s="48">
        <f t="shared" si="0"/>
        <v>16</v>
      </c>
      <c r="C20" s="58">
        <v>6</v>
      </c>
      <c r="D20" s="58">
        <v>10</v>
      </c>
    </row>
    <row r="21" spans="1:4" ht="12" customHeight="1" x14ac:dyDescent="0.2">
      <c r="A21" s="47" t="s">
        <v>15</v>
      </c>
      <c r="B21" s="48">
        <f t="shared" si="0"/>
        <v>11</v>
      </c>
      <c r="C21" s="58">
        <v>8</v>
      </c>
      <c r="D21" s="58">
        <v>3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253</v>
      </c>
      <c r="C25" s="48">
        <f>SUM(C27:C35)</f>
        <v>187</v>
      </c>
      <c r="D25" s="48">
        <f>SUM(D27:D35)</f>
        <v>66</v>
      </c>
    </row>
    <row r="26" spans="1:4" ht="12" customHeight="1" x14ac:dyDescent="0.2">
      <c r="A26" s="57" t="s">
        <v>17</v>
      </c>
      <c r="B26" s="48"/>
      <c r="C26" s="36"/>
      <c r="D26" s="36"/>
    </row>
    <row r="27" spans="1:4" ht="12" customHeight="1" x14ac:dyDescent="0.2">
      <c r="A27" s="57" t="s">
        <v>18</v>
      </c>
      <c r="B27" s="48">
        <f t="shared" ref="B27:B35" si="1">C27+D27</f>
        <v>34</v>
      </c>
      <c r="C27" s="58">
        <v>24</v>
      </c>
      <c r="D27" s="58">
        <v>10</v>
      </c>
    </row>
    <row r="28" spans="1:4" ht="12" customHeight="1" x14ac:dyDescent="0.2">
      <c r="A28" s="57" t="s">
        <v>107</v>
      </c>
      <c r="B28" s="48">
        <f t="shared" si="1"/>
        <v>56</v>
      </c>
      <c r="C28" s="58">
        <v>43</v>
      </c>
      <c r="D28" s="58">
        <v>13</v>
      </c>
    </row>
    <row r="29" spans="1:4" ht="12" customHeight="1" x14ac:dyDescent="0.2">
      <c r="A29" s="57" t="s">
        <v>84</v>
      </c>
      <c r="B29" s="48">
        <f t="shared" si="1"/>
        <v>95</v>
      </c>
      <c r="C29" s="58">
        <v>73</v>
      </c>
      <c r="D29" s="58">
        <v>22</v>
      </c>
    </row>
    <row r="30" spans="1:4" ht="12" customHeight="1" x14ac:dyDescent="0.2">
      <c r="A30" s="47" t="s">
        <v>21</v>
      </c>
      <c r="B30" s="48">
        <f t="shared" si="1"/>
        <v>18</v>
      </c>
      <c r="C30" s="58">
        <v>16</v>
      </c>
      <c r="D30" s="58">
        <v>2</v>
      </c>
    </row>
    <row r="31" spans="1:4" ht="12" customHeight="1" x14ac:dyDescent="0.2">
      <c r="A31" s="47" t="s">
        <v>22</v>
      </c>
      <c r="B31" s="48">
        <f t="shared" si="1"/>
        <v>4</v>
      </c>
      <c r="C31" s="58">
        <v>3</v>
      </c>
      <c r="D31" s="58">
        <v>1</v>
      </c>
    </row>
    <row r="32" spans="1:4" ht="12" customHeight="1" x14ac:dyDescent="0.2">
      <c r="A32" s="47" t="s">
        <v>101</v>
      </c>
      <c r="B32" s="48">
        <f t="shared" si="1"/>
        <v>3</v>
      </c>
      <c r="C32" s="60">
        <v>3</v>
      </c>
      <c r="D32" s="60">
        <v>0</v>
      </c>
    </row>
    <row r="33" spans="1:4" ht="12" customHeight="1" x14ac:dyDescent="0.2">
      <c r="A33" s="47" t="s">
        <v>86</v>
      </c>
      <c r="B33" s="48">
        <f t="shared" si="1"/>
        <v>20</v>
      </c>
      <c r="C33" s="58">
        <v>9</v>
      </c>
      <c r="D33" s="58">
        <v>11</v>
      </c>
    </row>
    <row r="34" spans="1:4" ht="12" customHeight="1" x14ac:dyDescent="0.2">
      <c r="A34" s="47" t="s">
        <v>23</v>
      </c>
      <c r="B34" s="48">
        <f t="shared" si="1"/>
        <v>23</v>
      </c>
      <c r="C34" s="59">
        <v>16</v>
      </c>
      <c r="D34" s="59">
        <v>7</v>
      </c>
    </row>
    <row r="35" spans="1:4" ht="12" customHeight="1" x14ac:dyDescent="0.2">
      <c r="A35" s="44" t="s">
        <v>87</v>
      </c>
      <c r="B35" s="48">
        <f t="shared" si="1"/>
        <v>0</v>
      </c>
      <c r="C35" s="59">
        <v>0</v>
      </c>
      <c r="D35" s="59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255</v>
      </c>
      <c r="C39" s="48">
        <f>SUM(C41:C47)</f>
        <v>156</v>
      </c>
      <c r="D39" s="48">
        <f>SUM(D41:D47)</f>
        <v>99</v>
      </c>
    </row>
    <row r="40" spans="1:4" ht="12" customHeight="1" x14ac:dyDescent="0.2">
      <c r="A40" s="47" t="s">
        <v>6</v>
      </c>
      <c r="B40" s="48"/>
      <c r="C40" s="36"/>
      <c r="D40" s="36"/>
    </row>
    <row r="41" spans="1:4" ht="12" customHeight="1" x14ac:dyDescent="0.2">
      <c r="A41" s="47" t="s">
        <v>69</v>
      </c>
      <c r="B41" s="48">
        <f t="shared" ref="B41:B47" si="2">C41+D41</f>
        <v>47</v>
      </c>
      <c r="C41" s="58">
        <v>29</v>
      </c>
      <c r="D41" s="58">
        <v>18</v>
      </c>
    </row>
    <row r="42" spans="1:4" ht="12" customHeight="1" x14ac:dyDescent="0.2">
      <c r="A42" s="47" t="s">
        <v>70</v>
      </c>
      <c r="B42" s="48">
        <f t="shared" si="2"/>
        <v>95</v>
      </c>
      <c r="C42" s="58">
        <v>48</v>
      </c>
      <c r="D42" s="58">
        <v>47</v>
      </c>
    </row>
    <row r="43" spans="1:4" ht="12" customHeight="1" x14ac:dyDescent="0.2">
      <c r="A43" s="57" t="s">
        <v>105</v>
      </c>
      <c r="B43" s="48">
        <f t="shared" si="2"/>
        <v>44</v>
      </c>
      <c r="C43" s="58">
        <v>33</v>
      </c>
      <c r="D43" s="58">
        <v>11</v>
      </c>
    </row>
    <row r="44" spans="1:4" ht="12" customHeight="1" x14ac:dyDescent="0.2">
      <c r="A44" s="57" t="s">
        <v>106</v>
      </c>
      <c r="B44" s="48">
        <f t="shared" si="2"/>
        <v>48</v>
      </c>
      <c r="C44" s="58">
        <v>32</v>
      </c>
      <c r="D44" s="58">
        <v>16</v>
      </c>
    </row>
    <row r="45" spans="1:4" ht="12" customHeight="1" x14ac:dyDescent="0.2">
      <c r="A45" s="47" t="s">
        <v>73</v>
      </c>
      <c r="B45" s="48">
        <f t="shared" si="2"/>
        <v>21</v>
      </c>
      <c r="C45" s="58">
        <v>14</v>
      </c>
      <c r="D45" s="58">
        <v>7</v>
      </c>
    </row>
    <row r="46" spans="1:4" ht="12" customHeight="1" x14ac:dyDescent="0.2">
      <c r="A46" s="47" t="s">
        <v>102</v>
      </c>
      <c r="B46" s="48">
        <f t="shared" si="2"/>
        <v>0</v>
      </c>
      <c r="C46" s="60">
        <v>0</v>
      </c>
      <c r="D46" s="60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59">
        <v>0</v>
      </c>
      <c r="D47" s="59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4" ht="12.95" customHeight="1" x14ac:dyDescent="0.2">
      <c r="A49" s="51" t="s">
        <v>85</v>
      </c>
      <c r="B49" s="37"/>
      <c r="C49" s="37"/>
      <c r="D49" s="37"/>
    </row>
    <row r="50" spans="1:4" ht="3" customHeight="1" x14ac:dyDescent="0.2">
      <c r="A50" s="50"/>
      <c r="B50" s="37"/>
      <c r="C50" s="37"/>
      <c r="D50" s="37"/>
    </row>
    <row r="51" spans="1:4" ht="11.25" x14ac:dyDescent="0.2">
      <c r="A51" s="52" t="s">
        <v>68</v>
      </c>
      <c r="B51" s="38"/>
      <c r="C51" s="38"/>
      <c r="D51" s="38"/>
    </row>
    <row r="52" spans="1:4" ht="11.25" x14ac:dyDescent="0.2"/>
    <row r="53" spans="1:4" ht="11.25" x14ac:dyDescent="0.2"/>
    <row r="54" spans="1:4" ht="11.25" x14ac:dyDescent="0.2"/>
    <row r="55" spans="1:4" ht="11.25" x14ac:dyDescent="0.2"/>
    <row r="56" spans="1:4" ht="11.25" x14ac:dyDescent="0.2"/>
    <row r="57" spans="1:4" ht="11.25" x14ac:dyDescent="0.2"/>
    <row r="58" spans="1:4" ht="11.25" x14ac:dyDescent="0.2"/>
    <row r="59" spans="1:4" ht="11.25" x14ac:dyDescent="0.2"/>
    <row r="60" spans="1:4" ht="11.25" x14ac:dyDescent="0.2"/>
    <row r="61" spans="1:4" ht="11.25" x14ac:dyDescent="0.2"/>
    <row r="62" spans="1:4" ht="11.25" x14ac:dyDescent="0.2"/>
    <row r="63" spans="1:4" ht="11.25" x14ac:dyDescent="0.2"/>
    <row r="64" spans="1:4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2" spans="1:4" ht="12.75" customHeight="1" x14ac:dyDescent="0.2">
      <c r="A72" s="35"/>
      <c r="B72" s="3"/>
      <c r="C72" s="3"/>
      <c r="D72" s="3"/>
    </row>
    <row r="73" spans="1:4" ht="12.75" customHeight="1" x14ac:dyDescent="0.2">
      <c r="B73" s="3"/>
      <c r="C73" s="3"/>
      <c r="D73" s="3"/>
    </row>
  </sheetData>
  <mergeCells count="3">
    <mergeCell ref="B7:D7"/>
    <mergeCell ref="B23:D23"/>
    <mergeCell ref="B37:D37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142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693</v>
      </c>
      <c r="C9" s="48">
        <f>SUM(C11:C21)</f>
        <v>470</v>
      </c>
      <c r="D9" s="48">
        <f>SUM(D11:D21)</f>
        <v>223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110</v>
      </c>
      <c r="B11" s="48">
        <f t="shared" ref="B11:B21" si="0">C11+D11</f>
        <v>173</v>
      </c>
      <c r="C11" s="58">
        <v>118</v>
      </c>
      <c r="D11" s="58">
        <v>55</v>
      </c>
    </row>
    <row r="12" spans="1:4" ht="12" customHeight="1" x14ac:dyDescent="0.2">
      <c r="A12" s="55" t="s">
        <v>111</v>
      </c>
      <c r="B12" s="48">
        <f t="shared" si="0"/>
        <v>67</v>
      </c>
      <c r="C12" s="58">
        <v>53</v>
      </c>
      <c r="D12" s="58">
        <v>14</v>
      </c>
    </row>
    <row r="13" spans="1:4" ht="12" customHeight="1" x14ac:dyDescent="0.2">
      <c r="A13" s="49" t="s">
        <v>9</v>
      </c>
      <c r="B13" s="48">
        <f t="shared" si="0"/>
        <v>201</v>
      </c>
      <c r="C13" s="58">
        <v>128</v>
      </c>
      <c r="D13" s="58">
        <v>73</v>
      </c>
    </row>
    <row r="14" spans="1:4" ht="12" customHeight="1" x14ac:dyDescent="0.2">
      <c r="A14" s="57" t="s">
        <v>104</v>
      </c>
      <c r="B14" s="48">
        <f t="shared" si="0"/>
        <v>76</v>
      </c>
      <c r="C14" s="58">
        <v>56</v>
      </c>
      <c r="D14" s="58">
        <v>20</v>
      </c>
    </row>
    <row r="15" spans="1:4" ht="12" customHeight="1" x14ac:dyDescent="0.2">
      <c r="A15" s="57" t="s">
        <v>83</v>
      </c>
      <c r="B15" s="48">
        <f t="shared" si="0"/>
        <v>122</v>
      </c>
      <c r="C15" s="58">
        <v>77</v>
      </c>
      <c r="D15" s="58">
        <v>45</v>
      </c>
    </row>
    <row r="16" spans="1:4" ht="12" customHeight="1" x14ac:dyDescent="0.2">
      <c r="A16" s="47" t="s">
        <v>12</v>
      </c>
      <c r="B16" s="48">
        <f t="shared" si="0"/>
        <v>31</v>
      </c>
      <c r="C16" s="58">
        <v>22</v>
      </c>
      <c r="D16" s="59">
        <v>9</v>
      </c>
    </row>
    <row r="17" spans="1:4" ht="12" customHeight="1" x14ac:dyDescent="0.2">
      <c r="A17" s="47" t="s">
        <v>13</v>
      </c>
      <c r="B17" s="48">
        <f t="shared" si="0"/>
        <v>0</v>
      </c>
      <c r="C17" s="58">
        <v>0</v>
      </c>
      <c r="D17" s="58">
        <v>0</v>
      </c>
    </row>
    <row r="18" spans="1:4" ht="12" customHeight="1" x14ac:dyDescent="0.2">
      <c r="A18" s="57" t="s">
        <v>99</v>
      </c>
      <c r="B18" s="48">
        <f t="shared" si="0"/>
        <v>0</v>
      </c>
      <c r="C18" s="60">
        <v>0</v>
      </c>
      <c r="D18" s="60">
        <v>0</v>
      </c>
    </row>
    <row r="19" spans="1:4" ht="12" customHeight="1" x14ac:dyDescent="0.2">
      <c r="A19" s="47" t="s">
        <v>100</v>
      </c>
      <c r="B19" s="48">
        <f t="shared" si="0"/>
        <v>6</v>
      </c>
      <c r="C19" s="60">
        <v>5</v>
      </c>
      <c r="D19" s="60">
        <v>1</v>
      </c>
    </row>
    <row r="20" spans="1:4" ht="12" customHeight="1" x14ac:dyDescent="0.2">
      <c r="A20" s="47" t="s">
        <v>14</v>
      </c>
      <c r="B20" s="48">
        <f t="shared" si="0"/>
        <v>10</v>
      </c>
      <c r="C20" s="58">
        <v>7</v>
      </c>
      <c r="D20" s="58">
        <v>3</v>
      </c>
    </row>
    <row r="21" spans="1:4" ht="12" customHeight="1" x14ac:dyDescent="0.2">
      <c r="A21" s="47" t="s">
        <v>15</v>
      </c>
      <c r="B21" s="48">
        <f t="shared" si="0"/>
        <v>7</v>
      </c>
      <c r="C21" s="58">
        <v>4</v>
      </c>
      <c r="D21" s="58">
        <v>3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337</v>
      </c>
      <c r="C25" s="48">
        <f>SUM(C27:C35)</f>
        <v>238</v>
      </c>
      <c r="D25" s="48">
        <f>SUM(D27:D35)</f>
        <v>99</v>
      </c>
    </row>
    <row r="26" spans="1:4" ht="12" customHeight="1" x14ac:dyDescent="0.2">
      <c r="A26" s="57" t="s">
        <v>17</v>
      </c>
      <c r="B26" s="48"/>
      <c r="C26" s="36"/>
      <c r="D26" s="36"/>
    </row>
    <row r="27" spans="1:4" ht="12" customHeight="1" x14ac:dyDescent="0.2">
      <c r="A27" s="57" t="s">
        <v>18</v>
      </c>
      <c r="B27" s="48">
        <f t="shared" ref="B27:B35" si="1">C27+D27</f>
        <v>53</v>
      </c>
      <c r="C27" s="58">
        <v>40</v>
      </c>
      <c r="D27" s="58">
        <v>13</v>
      </c>
    </row>
    <row r="28" spans="1:4" ht="12" customHeight="1" x14ac:dyDescent="0.2">
      <c r="A28" s="57" t="s">
        <v>107</v>
      </c>
      <c r="B28" s="48">
        <f t="shared" si="1"/>
        <v>59</v>
      </c>
      <c r="C28" s="58">
        <v>42</v>
      </c>
      <c r="D28" s="58">
        <v>17</v>
      </c>
    </row>
    <row r="29" spans="1:4" ht="12" customHeight="1" x14ac:dyDescent="0.2">
      <c r="A29" s="57" t="s">
        <v>81</v>
      </c>
      <c r="B29" s="48">
        <f t="shared" si="1"/>
        <v>153</v>
      </c>
      <c r="C29" s="58">
        <v>111</v>
      </c>
      <c r="D29" s="58">
        <v>42</v>
      </c>
    </row>
    <row r="30" spans="1:4" ht="12" customHeight="1" x14ac:dyDescent="0.2">
      <c r="A30" s="47" t="s">
        <v>21</v>
      </c>
      <c r="B30" s="48">
        <f t="shared" si="1"/>
        <v>13</v>
      </c>
      <c r="C30" s="58">
        <v>12</v>
      </c>
      <c r="D30" s="58">
        <v>1</v>
      </c>
    </row>
    <row r="31" spans="1:4" ht="12" customHeight="1" x14ac:dyDescent="0.2">
      <c r="A31" s="47" t="s">
        <v>22</v>
      </c>
      <c r="B31" s="48">
        <f t="shared" si="1"/>
        <v>4</v>
      </c>
      <c r="C31" s="58">
        <v>4</v>
      </c>
      <c r="D31" s="58">
        <v>0</v>
      </c>
    </row>
    <row r="32" spans="1:4" ht="12" customHeight="1" x14ac:dyDescent="0.2">
      <c r="A32" s="47" t="s">
        <v>101</v>
      </c>
      <c r="B32" s="48">
        <f t="shared" si="1"/>
        <v>20</v>
      </c>
      <c r="C32" s="60">
        <v>7</v>
      </c>
      <c r="D32" s="60">
        <v>13</v>
      </c>
    </row>
    <row r="33" spans="1:4" ht="12" customHeight="1" x14ac:dyDescent="0.2">
      <c r="A33" s="47" t="s">
        <v>86</v>
      </c>
      <c r="B33" s="48">
        <f t="shared" si="1"/>
        <v>25</v>
      </c>
      <c r="C33" s="58">
        <v>16</v>
      </c>
      <c r="D33" s="58">
        <v>9</v>
      </c>
    </row>
    <row r="34" spans="1:4" ht="12" customHeight="1" x14ac:dyDescent="0.2">
      <c r="A34" s="47" t="s">
        <v>23</v>
      </c>
      <c r="B34" s="48">
        <f t="shared" si="1"/>
        <v>10</v>
      </c>
      <c r="C34" s="59">
        <v>6</v>
      </c>
      <c r="D34" s="59">
        <v>4</v>
      </c>
    </row>
    <row r="35" spans="1:4" ht="12" customHeight="1" x14ac:dyDescent="0.2">
      <c r="A35" s="44" t="s">
        <v>87</v>
      </c>
      <c r="B35" s="48">
        <f t="shared" si="1"/>
        <v>0</v>
      </c>
      <c r="C35" s="59">
        <v>0</v>
      </c>
      <c r="D35" s="59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250</v>
      </c>
      <c r="C39" s="48">
        <f>SUM(C41:C47)</f>
        <v>156</v>
      </c>
      <c r="D39" s="48">
        <f>SUM(D41:D47)</f>
        <v>94</v>
      </c>
    </row>
    <row r="40" spans="1:4" ht="12" customHeight="1" x14ac:dyDescent="0.2">
      <c r="A40" s="47" t="s">
        <v>6</v>
      </c>
      <c r="B40" s="48"/>
      <c r="C40" s="36"/>
      <c r="D40" s="36"/>
    </row>
    <row r="41" spans="1:4" ht="12" customHeight="1" x14ac:dyDescent="0.2">
      <c r="A41" s="47" t="s">
        <v>69</v>
      </c>
      <c r="B41" s="48">
        <f t="shared" ref="B41:B47" si="2">C41+D41</f>
        <v>68</v>
      </c>
      <c r="C41" s="58">
        <v>39</v>
      </c>
      <c r="D41" s="58">
        <v>29</v>
      </c>
    </row>
    <row r="42" spans="1:4" ht="12" customHeight="1" x14ac:dyDescent="0.2">
      <c r="A42" s="47" t="s">
        <v>70</v>
      </c>
      <c r="B42" s="48">
        <f t="shared" si="2"/>
        <v>88</v>
      </c>
      <c r="C42" s="58">
        <v>47</v>
      </c>
      <c r="D42" s="58">
        <v>41</v>
      </c>
    </row>
    <row r="43" spans="1:4" ht="12" customHeight="1" x14ac:dyDescent="0.2">
      <c r="A43" s="57" t="s">
        <v>105</v>
      </c>
      <c r="B43" s="48">
        <f t="shared" si="2"/>
        <v>24</v>
      </c>
      <c r="C43" s="58">
        <v>17</v>
      </c>
      <c r="D43" s="58">
        <v>7</v>
      </c>
    </row>
    <row r="44" spans="1:4" ht="12" customHeight="1" x14ac:dyDescent="0.2">
      <c r="A44" s="57" t="s">
        <v>106</v>
      </c>
      <c r="B44" s="48">
        <f t="shared" si="2"/>
        <v>54</v>
      </c>
      <c r="C44" s="58">
        <v>43</v>
      </c>
      <c r="D44" s="58">
        <v>11</v>
      </c>
    </row>
    <row r="45" spans="1:4" ht="12" customHeight="1" x14ac:dyDescent="0.2">
      <c r="A45" s="47" t="s">
        <v>73</v>
      </c>
      <c r="B45" s="48">
        <f t="shared" si="2"/>
        <v>16</v>
      </c>
      <c r="C45" s="58">
        <v>10</v>
      </c>
      <c r="D45" s="58">
        <v>6</v>
      </c>
    </row>
    <row r="46" spans="1:4" ht="12" customHeight="1" x14ac:dyDescent="0.2">
      <c r="A46" s="47" t="s">
        <v>102</v>
      </c>
      <c r="B46" s="48">
        <f t="shared" si="2"/>
        <v>0</v>
      </c>
      <c r="C46" s="60">
        <v>0</v>
      </c>
      <c r="D46" s="60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59">
        <v>0</v>
      </c>
      <c r="D47" s="59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4" ht="12.95" customHeight="1" x14ac:dyDescent="0.2">
      <c r="A49" s="51" t="s">
        <v>85</v>
      </c>
      <c r="B49" s="37"/>
      <c r="C49" s="37"/>
      <c r="D49" s="37"/>
    </row>
    <row r="50" spans="1:4" ht="3" customHeight="1" x14ac:dyDescent="0.2">
      <c r="A50" s="50"/>
      <c r="B50" s="37"/>
      <c r="C50" s="37"/>
      <c r="D50" s="37"/>
    </row>
    <row r="51" spans="1:4" ht="11.25" x14ac:dyDescent="0.2">
      <c r="A51" s="52" t="s">
        <v>68</v>
      </c>
      <c r="B51" s="38"/>
      <c r="C51" s="38"/>
      <c r="D51" s="38"/>
    </row>
    <row r="52" spans="1:4" ht="11.25" x14ac:dyDescent="0.2"/>
    <row r="53" spans="1:4" ht="11.25" x14ac:dyDescent="0.2"/>
    <row r="54" spans="1:4" ht="11.25" x14ac:dyDescent="0.2"/>
    <row r="55" spans="1:4" ht="11.25" x14ac:dyDescent="0.2"/>
    <row r="56" spans="1:4" ht="11.25" x14ac:dyDescent="0.2"/>
    <row r="57" spans="1:4" ht="11.25" x14ac:dyDescent="0.2"/>
    <row r="58" spans="1:4" ht="11.25" x14ac:dyDescent="0.2"/>
    <row r="59" spans="1:4" ht="11.25" x14ac:dyDescent="0.2"/>
    <row r="60" spans="1:4" ht="11.25" x14ac:dyDescent="0.2"/>
    <row r="61" spans="1:4" ht="11.25" x14ac:dyDescent="0.2"/>
    <row r="62" spans="1:4" ht="11.25" x14ac:dyDescent="0.2"/>
    <row r="63" spans="1:4" ht="11.25" x14ac:dyDescent="0.2"/>
    <row r="64" spans="1:4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2" spans="1:4" ht="12.75" customHeight="1" x14ac:dyDescent="0.2">
      <c r="A72" s="35"/>
      <c r="B72" s="3"/>
      <c r="C72" s="3"/>
      <c r="D72" s="3"/>
    </row>
    <row r="73" spans="1:4" ht="12.75" customHeight="1" x14ac:dyDescent="0.2">
      <c r="B73" s="3"/>
      <c r="C73" s="3"/>
      <c r="D73" s="3"/>
    </row>
  </sheetData>
  <mergeCells count="3">
    <mergeCell ref="B7:D7"/>
    <mergeCell ref="B23:D23"/>
    <mergeCell ref="B37:D37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141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690</v>
      </c>
      <c r="C9" s="48">
        <f>SUM(C11:C21)</f>
        <v>459</v>
      </c>
      <c r="D9" s="48">
        <f>SUM(D11:D21)</f>
        <v>231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108</v>
      </c>
      <c r="B11" s="48">
        <f t="shared" ref="B11:B21" si="0">C11+D11</f>
        <v>164</v>
      </c>
      <c r="C11" s="58">
        <v>106</v>
      </c>
      <c r="D11" s="58">
        <v>58</v>
      </c>
    </row>
    <row r="12" spans="1:4" ht="12" customHeight="1" x14ac:dyDescent="0.2">
      <c r="A12" s="55" t="s">
        <v>109</v>
      </c>
      <c r="B12" s="48">
        <f t="shared" si="0"/>
        <v>47</v>
      </c>
      <c r="C12" s="58">
        <v>36</v>
      </c>
      <c r="D12" s="58">
        <v>11</v>
      </c>
    </row>
    <row r="13" spans="1:4" ht="12" customHeight="1" x14ac:dyDescent="0.2">
      <c r="A13" s="49" t="s">
        <v>9</v>
      </c>
      <c r="B13" s="48">
        <f t="shared" si="0"/>
        <v>206</v>
      </c>
      <c r="C13" s="58">
        <v>123</v>
      </c>
      <c r="D13" s="58">
        <v>83</v>
      </c>
    </row>
    <row r="14" spans="1:4" ht="12" customHeight="1" x14ac:dyDescent="0.2">
      <c r="A14" s="47" t="s">
        <v>88</v>
      </c>
      <c r="B14" s="48">
        <f t="shared" si="0"/>
        <v>81</v>
      </c>
      <c r="C14" s="58">
        <v>60</v>
      </c>
      <c r="D14" s="58">
        <v>21</v>
      </c>
    </row>
    <row r="15" spans="1:4" ht="12" customHeight="1" x14ac:dyDescent="0.2">
      <c r="A15" s="57" t="s">
        <v>80</v>
      </c>
      <c r="B15" s="48">
        <f t="shared" si="0"/>
        <v>143</v>
      </c>
      <c r="C15" s="58">
        <v>96</v>
      </c>
      <c r="D15" s="58">
        <v>47</v>
      </c>
    </row>
    <row r="16" spans="1:4" ht="12" customHeight="1" x14ac:dyDescent="0.2">
      <c r="A16" s="47" t="s">
        <v>12</v>
      </c>
      <c r="B16" s="48">
        <f t="shared" si="0"/>
        <v>25</v>
      </c>
      <c r="C16" s="58">
        <v>23</v>
      </c>
      <c r="D16" s="59">
        <v>2</v>
      </c>
    </row>
    <row r="17" spans="1:4" ht="12" customHeight="1" x14ac:dyDescent="0.2">
      <c r="A17" s="47" t="s">
        <v>13</v>
      </c>
      <c r="B17" s="48">
        <f t="shared" si="0"/>
        <v>3</v>
      </c>
      <c r="C17" s="58">
        <v>0</v>
      </c>
      <c r="D17" s="58">
        <v>3</v>
      </c>
    </row>
    <row r="18" spans="1:4" ht="12" customHeight="1" x14ac:dyDescent="0.2">
      <c r="A18" s="57" t="s">
        <v>99</v>
      </c>
      <c r="B18" s="48">
        <f t="shared" si="0"/>
        <v>5</v>
      </c>
      <c r="C18" s="60">
        <v>5</v>
      </c>
      <c r="D18" s="60">
        <v>0</v>
      </c>
    </row>
    <row r="19" spans="1:4" ht="12" customHeight="1" x14ac:dyDescent="0.2">
      <c r="A19" s="47" t="s">
        <v>100</v>
      </c>
      <c r="B19" s="48">
        <f t="shared" si="0"/>
        <v>0</v>
      </c>
      <c r="C19" s="60">
        <v>0</v>
      </c>
      <c r="D19" s="60">
        <v>0</v>
      </c>
    </row>
    <row r="20" spans="1:4" ht="12" customHeight="1" x14ac:dyDescent="0.2">
      <c r="A20" s="47" t="s">
        <v>14</v>
      </c>
      <c r="B20" s="48">
        <f t="shared" si="0"/>
        <v>10</v>
      </c>
      <c r="C20" s="58">
        <v>5</v>
      </c>
      <c r="D20" s="58">
        <v>5</v>
      </c>
    </row>
    <row r="21" spans="1:4" ht="12" customHeight="1" x14ac:dyDescent="0.2">
      <c r="A21" s="47" t="s">
        <v>15</v>
      </c>
      <c r="B21" s="48">
        <f t="shared" si="0"/>
        <v>6</v>
      </c>
      <c r="C21" s="58">
        <v>5</v>
      </c>
      <c r="D21" s="58">
        <v>1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284</v>
      </c>
      <c r="C25" s="48">
        <f>SUM(C27:C35)</f>
        <v>204</v>
      </c>
      <c r="D25" s="48">
        <f>SUM(D27:D35)</f>
        <v>80</v>
      </c>
    </row>
    <row r="26" spans="1:4" ht="12" customHeight="1" x14ac:dyDescent="0.2">
      <c r="A26" s="47" t="s">
        <v>17</v>
      </c>
      <c r="B26" s="48"/>
      <c r="C26" s="36"/>
      <c r="D26" s="36"/>
    </row>
    <row r="27" spans="1:4" ht="12" customHeight="1" x14ac:dyDescent="0.2">
      <c r="A27" s="47" t="s">
        <v>18</v>
      </c>
      <c r="B27" s="48">
        <f t="shared" ref="B27:B35" si="1">C27+D27</f>
        <v>39</v>
      </c>
      <c r="C27" s="58">
        <v>28</v>
      </c>
      <c r="D27" s="58">
        <v>11</v>
      </c>
    </row>
    <row r="28" spans="1:4" ht="12" customHeight="1" x14ac:dyDescent="0.2">
      <c r="A28" s="47" t="s">
        <v>88</v>
      </c>
      <c r="B28" s="48">
        <f t="shared" si="1"/>
        <v>66</v>
      </c>
      <c r="C28" s="58">
        <v>50</v>
      </c>
      <c r="D28" s="58">
        <v>16</v>
      </c>
    </row>
    <row r="29" spans="1:4" ht="12" customHeight="1" x14ac:dyDescent="0.2">
      <c r="A29" s="57" t="s">
        <v>81</v>
      </c>
      <c r="B29" s="48">
        <f t="shared" si="1"/>
        <v>140</v>
      </c>
      <c r="C29" s="58">
        <v>96</v>
      </c>
      <c r="D29" s="58">
        <v>44</v>
      </c>
    </row>
    <row r="30" spans="1:4" ht="12" customHeight="1" x14ac:dyDescent="0.2">
      <c r="A30" s="47" t="s">
        <v>21</v>
      </c>
      <c r="B30" s="48">
        <f t="shared" si="1"/>
        <v>14</v>
      </c>
      <c r="C30" s="58">
        <v>13</v>
      </c>
      <c r="D30" s="58">
        <v>1</v>
      </c>
    </row>
    <row r="31" spans="1:4" ht="12" customHeight="1" x14ac:dyDescent="0.2">
      <c r="A31" s="47" t="s">
        <v>22</v>
      </c>
      <c r="B31" s="48">
        <f t="shared" si="1"/>
        <v>7</v>
      </c>
      <c r="C31" s="58">
        <v>4</v>
      </c>
      <c r="D31" s="58">
        <v>3</v>
      </c>
    </row>
    <row r="32" spans="1:4" ht="12" customHeight="1" x14ac:dyDescent="0.2">
      <c r="A32" s="47" t="s">
        <v>101</v>
      </c>
      <c r="B32" s="48">
        <f t="shared" si="1"/>
        <v>1</v>
      </c>
      <c r="C32" s="60">
        <v>1</v>
      </c>
      <c r="D32" s="60">
        <v>0</v>
      </c>
    </row>
    <row r="33" spans="1:4" ht="12" customHeight="1" x14ac:dyDescent="0.2">
      <c r="A33" s="47" t="s">
        <v>86</v>
      </c>
      <c r="B33" s="48">
        <f t="shared" si="1"/>
        <v>1</v>
      </c>
      <c r="C33" s="58">
        <v>0</v>
      </c>
      <c r="D33" s="58">
        <v>1</v>
      </c>
    </row>
    <row r="34" spans="1:4" ht="12" customHeight="1" x14ac:dyDescent="0.2">
      <c r="A34" s="47" t="s">
        <v>23</v>
      </c>
      <c r="B34" s="48">
        <f t="shared" si="1"/>
        <v>16</v>
      </c>
      <c r="C34" s="59">
        <v>12</v>
      </c>
      <c r="D34" s="59">
        <v>4</v>
      </c>
    </row>
    <row r="35" spans="1:4" ht="12" customHeight="1" x14ac:dyDescent="0.2">
      <c r="A35" s="44" t="s">
        <v>87</v>
      </c>
      <c r="B35" s="48">
        <f t="shared" si="1"/>
        <v>0</v>
      </c>
      <c r="C35" s="59">
        <v>0</v>
      </c>
      <c r="D35" s="59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248</v>
      </c>
      <c r="C39" s="48">
        <f>SUM(C41:C47)</f>
        <v>152</v>
      </c>
      <c r="D39" s="48">
        <f>SUM(D41:D47)</f>
        <v>96</v>
      </c>
    </row>
    <row r="40" spans="1:4" ht="12" customHeight="1" x14ac:dyDescent="0.2">
      <c r="A40" s="47" t="s">
        <v>6</v>
      </c>
      <c r="B40" s="48"/>
      <c r="C40" s="36"/>
      <c r="D40" s="36"/>
    </row>
    <row r="41" spans="1:4" ht="12" customHeight="1" x14ac:dyDescent="0.2">
      <c r="A41" s="47" t="s">
        <v>69</v>
      </c>
      <c r="B41" s="48">
        <f t="shared" ref="B41:B47" si="2">C41+D41</f>
        <v>43</v>
      </c>
      <c r="C41" s="58">
        <v>27</v>
      </c>
      <c r="D41" s="58">
        <v>16</v>
      </c>
    </row>
    <row r="42" spans="1:4" ht="12" customHeight="1" x14ac:dyDescent="0.2">
      <c r="A42" s="47" t="s">
        <v>70</v>
      </c>
      <c r="B42" s="48">
        <f t="shared" si="2"/>
        <v>96</v>
      </c>
      <c r="C42" s="58">
        <v>47</v>
      </c>
      <c r="D42" s="58">
        <v>49</v>
      </c>
    </row>
    <row r="43" spans="1:4" ht="12" customHeight="1" x14ac:dyDescent="0.2">
      <c r="A43" s="47" t="s">
        <v>71</v>
      </c>
      <c r="B43" s="48">
        <f t="shared" si="2"/>
        <v>28</v>
      </c>
      <c r="C43" s="58">
        <v>14</v>
      </c>
      <c r="D43" s="58">
        <v>14</v>
      </c>
    </row>
    <row r="44" spans="1:4" ht="12" customHeight="1" x14ac:dyDescent="0.2">
      <c r="A44" s="47" t="s">
        <v>72</v>
      </c>
      <c r="B44" s="48">
        <f t="shared" si="2"/>
        <v>77</v>
      </c>
      <c r="C44" s="58">
        <v>60</v>
      </c>
      <c r="D44" s="58">
        <v>17</v>
      </c>
    </row>
    <row r="45" spans="1:4" ht="12" customHeight="1" x14ac:dyDescent="0.2">
      <c r="A45" s="47" t="s">
        <v>73</v>
      </c>
      <c r="B45" s="48">
        <f t="shared" si="2"/>
        <v>4</v>
      </c>
      <c r="C45" s="58">
        <v>4</v>
      </c>
      <c r="D45" s="58">
        <v>0</v>
      </c>
    </row>
    <row r="46" spans="1:4" ht="12" customHeight="1" x14ac:dyDescent="0.2">
      <c r="A46" s="47" t="s">
        <v>102</v>
      </c>
      <c r="B46" s="48">
        <f t="shared" si="2"/>
        <v>0</v>
      </c>
      <c r="C46" s="60">
        <v>0</v>
      </c>
      <c r="D46" s="60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59">
        <v>0</v>
      </c>
      <c r="D47" s="59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4" ht="12.95" customHeight="1" x14ac:dyDescent="0.2">
      <c r="A49" s="51" t="s">
        <v>103</v>
      </c>
      <c r="B49" s="37"/>
      <c r="C49" s="37"/>
      <c r="D49" s="37"/>
    </row>
    <row r="50" spans="1:4" ht="3" customHeight="1" x14ac:dyDescent="0.2">
      <c r="A50" s="50"/>
      <c r="B50" s="37"/>
      <c r="C50" s="37"/>
      <c r="D50" s="37"/>
    </row>
    <row r="51" spans="1:4" ht="11.25" x14ac:dyDescent="0.2">
      <c r="A51" s="52" t="s">
        <v>68</v>
      </c>
      <c r="B51" s="38"/>
      <c r="C51" s="38"/>
      <c r="D51" s="38"/>
    </row>
    <row r="52" spans="1:4" ht="11.25" x14ac:dyDescent="0.2"/>
    <row r="53" spans="1:4" ht="11.25" x14ac:dyDescent="0.2"/>
    <row r="54" spans="1:4" ht="11.25" x14ac:dyDescent="0.2"/>
    <row r="55" spans="1:4" ht="11.25" x14ac:dyDescent="0.2"/>
    <row r="56" spans="1:4" ht="11.25" x14ac:dyDescent="0.2"/>
    <row r="57" spans="1:4" ht="11.25" x14ac:dyDescent="0.2"/>
    <row r="58" spans="1:4" ht="11.25" x14ac:dyDescent="0.2"/>
    <row r="59" spans="1:4" ht="11.25" x14ac:dyDescent="0.2"/>
    <row r="60" spans="1:4" ht="11.25" x14ac:dyDescent="0.2"/>
    <row r="61" spans="1:4" ht="11.25" x14ac:dyDescent="0.2"/>
    <row r="62" spans="1:4" ht="11.25" x14ac:dyDescent="0.2"/>
    <row r="63" spans="1:4" ht="11.25" x14ac:dyDescent="0.2"/>
    <row r="64" spans="1:4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2" spans="1:4" ht="12.75" customHeight="1" x14ac:dyDescent="0.2">
      <c r="A72" s="35"/>
      <c r="B72" s="3"/>
      <c r="C72" s="3"/>
      <c r="D72" s="3"/>
    </row>
    <row r="73" spans="1:4" ht="12.75" customHeight="1" x14ac:dyDescent="0.2">
      <c r="B73" s="3"/>
      <c r="C73" s="3"/>
      <c r="D73" s="3"/>
    </row>
  </sheetData>
  <mergeCells count="3">
    <mergeCell ref="B7:D7"/>
    <mergeCell ref="B23:D23"/>
    <mergeCell ref="B37:D37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69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140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638</v>
      </c>
      <c r="C9" s="48">
        <f>SUM(C11:C19)</f>
        <v>454</v>
      </c>
      <c r="D9" s="48">
        <f>SUM(D11:D19)</f>
        <v>184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97</v>
      </c>
      <c r="B11" s="48">
        <f t="shared" ref="B11:B19" si="0">C11+D11</f>
        <v>183</v>
      </c>
      <c r="C11" s="53">
        <v>134</v>
      </c>
      <c r="D11" s="53">
        <v>49</v>
      </c>
    </row>
    <row r="12" spans="1:4" ht="12" customHeight="1" x14ac:dyDescent="0.2">
      <c r="A12" s="55" t="s">
        <v>98</v>
      </c>
      <c r="B12" s="48">
        <f t="shared" si="0"/>
        <v>56</v>
      </c>
      <c r="C12" s="53">
        <v>35</v>
      </c>
      <c r="D12" s="53">
        <v>21</v>
      </c>
    </row>
    <row r="13" spans="1:4" ht="12" customHeight="1" x14ac:dyDescent="0.2">
      <c r="A13" s="49" t="s">
        <v>9</v>
      </c>
      <c r="B13" s="48">
        <f t="shared" si="0"/>
        <v>147</v>
      </c>
      <c r="C13" s="53">
        <v>113</v>
      </c>
      <c r="D13" s="53">
        <v>34</v>
      </c>
    </row>
    <row r="14" spans="1:4" ht="12" customHeight="1" x14ac:dyDescent="0.2">
      <c r="A14" s="47" t="s">
        <v>88</v>
      </c>
      <c r="B14" s="48">
        <f t="shared" si="0"/>
        <v>73</v>
      </c>
      <c r="C14" s="53">
        <v>50</v>
      </c>
      <c r="D14" s="53">
        <v>23</v>
      </c>
    </row>
    <row r="15" spans="1:4" ht="12" customHeight="1" x14ac:dyDescent="0.2">
      <c r="A15" s="47" t="s">
        <v>83</v>
      </c>
      <c r="B15" s="48">
        <f t="shared" si="0"/>
        <v>147</v>
      </c>
      <c r="C15" s="53">
        <v>102</v>
      </c>
      <c r="D15" s="53">
        <v>45</v>
      </c>
    </row>
    <row r="16" spans="1:4" ht="12" customHeight="1" x14ac:dyDescent="0.2">
      <c r="A16" s="47" t="s">
        <v>12</v>
      </c>
      <c r="B16" s="48">
        <f t="shared" si="0"/>
        <v>16</v>
      </c>
      <c r="C16" s="53">
        <v>10</v>
      </c>
      <c r="D16" s="54">
        <v>6</v>
      </c>
    </row>
    <row r="17" spans="1:4" ht="12" customHeight="1" x14ac:dyDescent="0.2">
      <c r="A17" s="47" t="s">
        <v>13</v>
      </c>
      <c r="B17" s="48">
        <f t="shared" si="0"/>
        <v>3</v>
      </c>
      <c r="C17" s="53">
        <v>0</v>
      </c>
      <c r="D17" s="53">
        <v>3</v>
      </c>
    </row>
    <row r="18" spans="1:4" ht="12" customHeight="1" x14ac:dyDescent="0.2">
      <c r="A18" s="47" t="s">
        <v>14</v>
      </c>
      <c r="B18" s="48">
        <f t="shared" si="0"/>
        <v>9</v>
      </c>
      <c r="C18" s="53">
        <v>8</v>
      </c>
      <c r="D18" s="53">
        <v>1</v>
      </c>
    </row>
    <row r="19" spans="1:4" ht="12" customHeight="1" x14ac:dyDescent="0.2">
      <c r="A19" s="47" t="s">
        <v>15</v>
      </c>
      <c r="B19" s="48">
        <f t="shared" si="0"/>
        <v>4</v>
      </c>
      <c r="C19" s="53">
        <v>2</v>
      </c>
      <c r="D19" s="53">
        <v>2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SUM(B25:B32)</f>
        <v>286</v>
      </c>
      <c r="C23" s="48">
        <f>SUM(C25:C32)</f>
        <v>199</v>
      </c>
      <c r="D23" s="48">
        <f>SUM(D25:D32)</f>
        <v>87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2" si="1">C25+D25</f>
        <v>34</v>
      </c>
      <c r="C25" s="53">
        <v>27</v>
      </c>
      <c r="D25" s="53">
        <v>7</v>
      </c>
    </row>
    <row r="26" spans="1:4" ht="12" customHeight="1" x14ac:dyDescent="0.2">
      <c r="A26" s="47" t="s">
        <v>88</v>
      </c>
      <c r="B26" s="48">
        <f t="shared" si="1"/>
        <v>70</v>
      </c>
      <c r="C26" s="53">
        <v>48</v>
      </c>
      <c r="D26" s="53">
        <v>22</v>
      </c>
    </row>
    <row r="27" spans="1:4" ht="12" customHeight="1" x14ac:dyDescent="0.2">
      <c r="A27" s="47" t="s">
        <v>84</v>
      </c>
      <c r="B27" s="48">
        <f t="shared" si="1"/>
        <v>151</v>
      </c>
      <c r="C27" s="53">
        <v>106</v>
      </c>
      <c r="D27" s="53">
        <v>45</v>
      </c>
    </row>
    <row r="28" spans="1:4" ht="12" customHeight="1" x14ac:dyDescent="0.2">
      <c r="A28" s="47" t="s">
        <v>21</v>
      </c>
      <c r="B28" s="48">
        <f t="shared" si="1"/>
        <v>11</v>
      </c>
      <c r="C28" s="53">
        <v>9</v>
      </c>
      <c r="D28" s="53">
        <v>2</v>
      </c>
    </row>
    <row r="29" spans="1:4" ht="12" customHeight="1" x14ac:dyDescent="0.2">
      <c r="A29" s="47" t="s">
        <v>22</v>
      </c>
      <c r="B29" s="48">
        <f t="shared" si="1"/>
        <v>2</v>
      </c>
      <c r="C29" s="53">
        <v>1</v>
      </c>
      <c r="D29" s="53">
        <v>1</v>
      </c>
    </row>
    <row r="30" spans="1:4" ht="12" customHeight="1" x14ac:dyDescent="0.2">
      <c r="A30" s="47" t="s">
        <v>86</v>
      </c>
      <c r="B30" s="48">
        <f t="shared" si="1"/>
        <v>3</v>
      </c>
      <c r="C30" s="53">
        <v>1</v>
      </c>
      <c r="D30" s="53">
        <v>2</v>
      </c>
    </row>
    <row r="31" spans="1:4" ht="12" customHeight="1" x14ac:dyDescent="0.2">
      <c r="A31" s="47" t="s">
        <v>23</v>
      </c>
      <c r="B31" s="48">
        <f t="shared" si="1"/>
        <v>6</v>
      </c>
      <c r="C31" s="54">
        <v>1</v>
      </c>
      <c r="D31" s="54">
        <v>5</v>
      </c>
    </row>
    <row r="32" spans="1:4" ht="12" customHeight="1" x14ac:dyDescent="0.2">
      <c r="A32" s="44" t="s">
        <v>87</v>
      </c>
      <c r="B32" s="48">
        <f t="shared" si="1"/>
        <v>9</v>
      </c>
      <c r="C32" s="54">
        <v>6</v>
      </c>
      <c r="D32" s="54">
        <v>3</v>
      </c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4"/>
      <c r="B34" s="119" t="s">
        <v>24</v>
      </c>
      <c r="C34" s="120"/>
      <c r="D34" s="120"/>
    </row>
    <row r="35" spans="1:4" ht="3.75" customHeight="1" x14ac:dyDescent="0.2">
      <c r="A35" s="44"/>
      <c r="B35" s="48"/>
      <c r="C35" s="38"/>
      <c r="D35" s="38"/>
    </row>
    <row r="36" spans="1:4" ht="12" customHeight="1" x14ac:dyDescent="0.2">
      <c r="A36" s="47" t="s">
        <v>2</v>
      </c>
      <c r="B36" s="48">
        <f>SUM(B38:B43)</f>
        <v>271</v>
      </c>
      <c r="C36" s="48">
        <f>SUM(C38:C43)</f>
        <v>163</v>
      </c>
      <c r="D36" s="48">
        <f>SUM(D38:D43)</f>
        <v>108</v>
      </c>
    </row>
    <row r="37" spans="1:4" ht="12" customHeight="1" x14ac:dyDescent="0.2">
      <c r="A37" s="47" t="s">
        <v>6</v>
      </c>
      <c r="B37" s="48"/>
      <c r="C37" s="36"/>
      <c r="D37" s="36"/>
    </row>
    <row r="38" spans="1:4" ht="12" customHeight="1" x14ac:dyDescent="0.2">
      <c r="A38" s="47" t="s">
        <v>69</v>
      </c>
      <c r="B38" s="48">
        <f t="shared" ref="B38:B43" si="2">C38+D38</f>
        <v>41</v>
      </c>
      <c r="C38" s="53">
        <v>25</v>
      </c>
      <c r="D38" s="53">
        <v>16</v>
      </c>
    </row>
    <row r="39" spans="1:4" ht="12" customHeight="1" x14ac:dyDescent="0.2">
      <c r="A39" s="47" t="s">
        <v>70</v>
      </c>
      <c r="B39" s="48">
        <f t="shared" si="2"/>
        <v>122</v>
      </c>
      <c r="C39" s="53">
        <v>69</v>
      </c>
      <c r="D39" s="53">
        <v>53</v>
      </c>
    </row>
    <row r="40" spans="1:4" ht="12" customHeight="1" x14ac:dyDescent="0.2">
      <c r="A40" s="47" t="s">
        <v>71</v>
      </c>
      <c r="B40" s="48">
        <f t="shared" si="2"/>
        <v>45</v>
      </c>
      <c r="C40" s="53">
        <v>30</v>
      </c>
      <c r="D40" s="53">
        <v>15</v>
      </c>
    </row>
    <row r="41" spans="1:4" ht="12" customHeight="1" x14ac:dyDescent="0.2">
      <c r="A41" s="47" t="s">
        <v>72</v>
      </c>
      <c r="B41" s="48">
        <f t="shared" si="2"/>
        <v>59</v>
      </c>
      <c r="C41" s="53">
        <v>36</v>
      </c>
      <c r="D41" s="53">
        <v>23</v>
      </c>
    </row>
    <row r="42" spans="1:4" ht="12" customHeight="1" x14ac:dyDescent="0.2">
      <c r="A42" s="47" t="s">
        <v>73</v>
      </c>
      <c r="B42" s="48">
        <f t="shared" si="2"/>
        <v>4</v>
      </c>
      <c r="C42" s="53">
        <v>3</v>
      </c>
      <c r="D42" s="53">
        <v>1</v>
      </c>
    </row>
    <row r="43" spans="1:4" ht="12" customHeight="1" x14ac:dyDescent="0.2">
      <c r="A43" s="47" t="s">
        <v>30</v>
      </c>
      <c r="B43" s="48">
        <f t="shared" si="2"/>
        <v>0</v>
      </c>
      <c r="C43" s="54">
        <v>0</v>
      </c>
      <c r="D43" s="54">
        <v>0</v>
      </c>
    </row>
    <row r="44" spans="1:4" ht="9.75" customHeight="1" x14ac:dyDescent="0.2">
      <c r="A44" s="50" t="s">
        <v>67</v>
      </c>
      <c r="B44" s="37"/>
      <c r="C44" s="37"/>
      <c r="D44" s="37"/>
    </row>
    <row r="45" spans="1:4" ht="12.95" customHeight="1" x14ac:dyDescent="0.2">
      <c r="A45" s="51" t="s">
        <v>85</v>
      </c>
      <c r="B45" s="37"/>
      <c r="C45" s="37"/>
      <c r="D45" s="37"/>
    </row>
    <row r="46" spans="1:4" ht="3" customHeight="1" x14ac:dyDescent="0.2">
      <c r="A46" s="50"/>
      <c r="B46" s="37"/>
      <c r="C46" s="37"/>
      <c r="D46" s="37"/>
    </row>
    <row r="47" spans="1:4" ht="11.25" x14ac:dyDescent="0.2">
      <c r="A47" s="52" t="s">
        <v>68</v>
      </c>
      <c r="B47" s="38"/>
      <c r="C47" s="38"/>
      <c r="D47" s="38"/>
    </row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5" spans="1:4" ht="11.25" x14ac:dyDescent="0.2"/>
    <row r="66" spans="1:4" ht="11.25" x14ac:dyDescent="0.2"/>
    <row r="68" spans="1:4" ht="12.75" customHeight="1" x14ac:dyDescent="0.2">
      <c r="A68" s="35"/>
      <c r="B68" s="3"/>
      <c r="C68" s="3"/>
      <c r="D68" s="3"/>
    </row>
    <row r="69" spans="1:4" ht="12.75" customHeight="1" x14ac:dyDescent="0.2">
      <c r="B69" s="3"/>
      <c r="C69" s="3"/>
      <c r="D69" s="3"/>
    </row>
  </sheetData>
  <mergeCells count="3">
    <mergeCell ref="B7:D7"/>
    <mergeCell ref="B21:D21"/>
    <mergeCell ref="B34:D34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139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586</v>
      </c>
      <c r="C9" s="48">
        <f>SUM(C11:C19)</f>
        <v>393</v>
      </c>
      <c r="D9" s="48">
        <f>SUM(D11:D19)</f>
        <v>193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95</v>
      </c>
      <c r="B11" s="48">
        <f t="shared" ref="B11:B19" si="0">C11+D11</f>
        <v>154</v>
      </c>
      <c r="C11" s="36">
        <v>98</v>
      </c>
      <c r="D11" s="36">
        <v>56</v>
      </c>
    </row>
    <row r="12" spans="1:4" ht="12" customHeight="1" x14ac:dyDescent="0.2">
      <c r="A12" s="55" t="s">
        <v>96</v>
      </c>
      <c r="B12" s="48">
        <f t="shared" si="0"/>
        <v>44</v>
      </c>
      <c r="C12" s="36">
        <v>28</v>
      </c>
      <c r="D12" s="36">
        <v>16</v>
      </c>
    </row>
    <row r="13" spans="1:4" ht="12" customHeight="1" x14ac:dyDescent="0.2">
      <c r="A13" s="49" t="s">
        <v>9</v>
      </c>
      <c r="B13" s="48">
        <f t="shared" si="0"/>
        <v>158</v>
      </c>
      <c r="C13" s="36">
        <v>122</v>
      </c>
      <c r="D13" s="36">
        <v>36</v>
      </c>
    </row>
    <row r="14" spans="1:4" ht="12" customHeight="1" x14ac:dyDescent="0.2">
      <c r="A14" s="47" t="s">
        <v>88</v>
      </c>
      <c r="B14" s="48">
        <f t="shared" si="0"/>
        <v>83</v>
      </c>
      <c r="C14" s="36">
        <v>54</v>
      </c>
      <c r="D14" s="36">
        <v>29</v>
      </c>
    </row>
    <row r="15" spans="1:4" ht="12" customHeight="1" x14ac:dyDescent="0.2">
      <c r="A15" s="47" t="s">
        <v>83</v>
      </c>
      <c r="B15" s="48">
        <f t="shared" si="0"/>
        <v>119</v>
      </c>
      <c r="C15" s="36">
        <v>78</v>
      </c>
      <c r="D15" s="36">
        <v>41</v>
      </c>
    </row>
    <row r="16" spans="1:4" ht="12" customHeight="1" x14ac:dyDescent="0.2">
      <c r="A16" s="47" t="s">
        <v>12</v>
      </c>
      <c r="B16" s="48">
        <f t="shared" si="0"/>
        <v>7</v>
      </c>
      <c r="C16" s="36">
        <v>2</v>
      </c>
      <c r="D16" s="37">
        <v>5</v>
      </c>
    </row>
    <row r="17" spans="1:4" ht="12" customHeight="1" x14ac:dyDescent="0.2">
      <c r="A17" s="47" t="s">
        <v>13</v>
      </c>
      <c r="B17" s="48">
        <f t="shared" si="0"/>
        <v>1</v>
      </c>
      <c r="C17" s="36">
        <v>0</v>
      </c>
      <c r="D17" s="36">
        <v>1</v>
      </c>
    </row>
    <row r="18" spans="1:4" ht="12" customHeight="1" x14ac:dyDescent="0.2">
      <c r="A18" s="47" t="s">
        <v>14</v>
      </c>
      <c r="B18" s="48">
        <f t="shared" si="0"/>
        <v>12</v>
      </c>
      <c r="C18" s="36">
        <v>7</v>
      </c>
      <c r="D18" s="36">
        <v>5</v>
      </c>
    </row>
    <row r="19" spans="1:4" ht="12" customHeight="1" x14ac:dyDescent="0.2">
      <c r="A19" s="47" t="s">
        <v>15</v>
      </c>
      <c r="B19" s="48">
        <f t="shared" si="0"/>
        <v>8</v>
      </c>
      <c r="C19" s="36">
        <v>4</v>
      </c>
      <c r="D19" s="36">
        <v>4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SUM(B25:B30)</f>
        <v>292</v>
      </c>
      <c r="C23" s="48">
        <f>SUM(C25:C30)</f>
        <v>191</v>
      </c>
      <c r="D23" s="48">
        <f>SUM(D25:D30)</f>
        <v>101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0" si="1">C25+D25</f>
        <v>29</v>
      </c>
      <c r="C25" s="36">
        <v>19</v>
      </c>
      <c r="D25" s="36">
        <v>10</v>
      </c>
    </row>
    <row r="26" spans="1:4" ht="12" customHeight="1" x14ac:dyDescent="0.2">
      <c r="A26" s="47" t="s">
        <v>88</v>
      </c>
      <c r="B26" s="48">
        <f t="shared" si="1"/>
        <v>63</v>
      </c>
      <c r="C26" s="36">
        <v>42</v>
      </c>
      <c r="D26" s="36">
        <v>21</v>
      </c>
    </row>
    <row r="27" spans="1:4" ht="12" customHeight="1" x14ac:dyDescent="0.2">
      <c r="A27" s="47" t="s">
        <v>84</v>
      </c>
      <c r="B27" s="48">
        <f t="shared" si="1"/>
        <v>172</v>
      </c>
      <c r="C27" s="36">
        <v>114</v>
      </c>
      <c r="D27" s="36">
        <v>58</v>
      </c>
    </row>
    <row r="28" spans="1:4" ht="12" customHeight="1" x14ac:dyDescent="0.2">
      <c r="A28" s="47" t="s">
        <v>21</v>
      </c>
      <c r="B28" s="48">
        <f t="shared" si="1"/>
        <v>16</v>
      </c>
      <c r="C28" s="36">
        <v>11</v>
      </c>
      <c r="D28" s="36">
        <v>5</v>
      </c>
    </row>
    <row r="29" spans="1:4" ht="12" customHeight="1" x14ac:dyDescent="0.2">
      <c r="A29" s="47" t="s">
        <v>22</v>
      </c>
      <c r="B29" s="48">
        <f t="shared" si="1"/>
        <v>0</v>
      </c>
      <c r="C29" s="36">
        <v>0</v>
      </c>
      <c r="D29" s="36">
        <v>0</v>
      </c>
    </row>
    <row r="30" spans="1:4" ht="12" customHeight="1" x14ac:dyDescent="0.2">
      <c r="A30" s="47" t="s">
        <v>23</v>
      </c>
      <c r="B30" s="48">
        <f t="shared" si="1"/>
        <v>12</v>
      </c>
      <c r="C30" s="37">
        <v>5</v>
      </c>
      <c r="D30" s="37">
        <v>7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f>SUM(B36:B41)</f>
        <v>263</v>
      </c>
      <c r="C34" s="48">
        <f>SUM(C36:C41)</f>
        <v>155</v>
      </c>
      <c r="D34" s="48">
        <f>SUM(D36:D41)</f>
        <v>108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f t="shared" ref="B36:B41" si="2">C36+D36</f>
        <v>33</v>
      </c>
      <c r="C36" s="36">
        <v>19</v>
      </c>
      <c r="D36" s="36">
        <v>14</v>
      </c>
    </row>
    <row r="37" spans="1:4" ht="12" customHeight="1" x14ac:dyDescent="0.2">
      <c r="A37" s="47" t="s">
        <v>70</v>
      </c>
      <c r="B37" s="48">
        <f t="shared" si="2"/>
        <v>102</v>
      </c>
      <c r="C37" s="36">
        <v>54</v>
      </c>
      <c r="D37" s="36">
        <v>48</v>
      </c>
    </row>
    <row r="38" spans="1:4" ht="12" customHeight="1" x14ac:dyDescent="0.2">
      <c r="A38" s="47" t="s">
        <v>71</v>
      </c>
      <c r="B38" s="48">
        <f t="shared" si="2"/>
        <v>60</v>
      </c>
      <c r="C38" s="36">
        <v>29</v>
      </c>
      <c r="D38" s="36">
        <v>31</v>
      </c>
    </row>
    <row r="39" spans="1:4" ht="12" customHeight="1" x14ac:dyDescent="0.2">
      <c r="A39" s="47" t="s">
        <v>72</v>
      </c>
      <c r="B39" s="48">
        <f t="shared" si="2"/>
        <v>60</v>
      </c>
      <c r="C39" s="36">
        <v>49</v>
      </c>
      <c r="D39" s="36">
        <v>11</v>
      </c>
    </row>
    <row r="40" spans="1:4" ht="12" customHeight="1" x14ac:dyDescent="0.2">
      <c r="A40" s="47" t="s">
        <v>73</v>
      </c>
      <c r="B40" s="48">
        <f t="shared" si="2"/>
        <v>8</v>
      </c>
      <c r="C40" s="36">
        <v>4</v>
      </c>
      <c r="D40" s="36">
        <v>4</v>
      </c>
    </row>
    <row r="41" spans="1:4" ht="12" customHeight="1" x14ac:dyDescent="0.2">
      <c r="A41" s="47" t="s">
        <v>30</v>
      </c>
      <c r="B41" s="48">
        <f t="shared" si="2"/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4" ht="12.75" customHeight="1" x14ac:dyDescent="0.2">
      <c r="A66" s="35"/>
      <c r="B66" s="3"/>
      <c r="C66" s="3"/>
      <c r="D66" s="3"/>
    </row>
    <row r="67" spans="1:4" ht="12.75" customHeight="1" x14ac:dyDescent="0.2">
      <c r="B67" s="3"/>
      <c r="C67" s="3"/>
      <c r="D67" s="3"/>
    </row>
  </sheetData>
  <mergeCells count="3">
    <mergeCell ref="B7:D7"/>
    <mergeCell ref="B21:D21"/>
    <mergeCell ref="B32:D32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F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138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590</v>
      </c>
      <c r="C9" s="48">
        <f>SUM(C11:C19)</f>
        <v>393</v>
      </c>
      <c r="D9" s="48">
        <f>SUM(D11:D19)</f>
        <v>197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93</v>
      </c>
      <c r="B11" s="48">
        <f t="shared" ref="B11:B19" si="0">C11+D11</f>
        <v>136</v>
      </c>
      <c r="C11" s="36">
        <v>98</v>
      </c>
      <c r="D11" s="36">
        <v>38</v>
      </c>
    </row>
    <row r="12" spans="1:4" ht="12" customHeight="1" x14ac:dyDescent="0.2">
      <c r="A12" s="55" t="s">
        <v>94</v>
      </c>
      <c r="B12" s="48">
        <f t="shared" si="0"/>
        <v>61</v>
      </c>
      <c r="C12" s="36">
        <v>42</v>
      </c>
      <c r="D12" s="36">
        <v>19</v>
      </c>
    </row>
    <row r="13" spans="1:4" ht="12" customHeight="1" x14ac:dyDescent="0.2">
      <c r="A13" s="49" t="s">
        <v>9</v>
      </c>
      <c r="B13" s="48">
        <f t="shared" si="0"/>
        <v>132</v>
      </c>
      <c r="C13" s="36">
        <v>79</v>
      </c>
      <c r="D13" s="36">
        <v>53</v>
      </c>
    </row>
    <row r="14" spans="1:4" ht="12" customHeight="1" x14ac:dyDescent="0.2">
      <c r="A14" s="47" t="s">
        <v>10</v>
      </c>
      <c r="B14" s="48">
        <f t="shared" si="0"/>
        <v>91</v>
      </c>
      <c r="C14" s="36">
        <v>67</v>
      </c>
      <c r="D14" s="36">
        <v>24</v>
      </c>
    </row>
    <row r="15" spans="1:4" ht="12" customHeight="1" x14ac:dyDescent="0.2">
      <c r="A15" s="47" t="s">
        <v>83</v>
      </c>
      <c r="B15" s="48">
        <f t="shared" si="0"/>
        <v>151</v>
      </c>
      <c r="C15" s="36">
        <v>98</v>
      </c>
      <c r="D15" s="36">
        <v>53</v>
      </c>
    </row>
    <row r="16" spans="1:4" ht="12" customHeight="1" x14ac:dyDescent="0.2">
      <c r="A16" s="47" t="s">
        <v>12</v>
      </c>
      <c r="B16" s="48">
        <f t="shared" si="0"/>
        <v>7</v>
      </c>
      <c r="C16" s="36">
        <v>2</v>
      </c>
      <c r="D16" s="37">
        <v>5</v>
      </c>
    </row>
    <row r="17" spans="1:4" ht="12" customHeight="1" x14ac:dyDescent="0.2">
      <c r="A17" s="47" t="s">
        <v>13</v>
      </c>
      <c r="B17" s="48">
        <f t="shared" si="0"/>
        <v>0</v>
      </c>
      <c r="C17" s="36">
        <v>0</v>
      </c>
      <c r="D17" s="36">
        <v>0</v>
      </c>
    </row>
    <row r="18" spans="1:4" ht="12" customHeight="1" x14ac:dyDescent="0.2">
      <c r="A18" s="47" t="s">
        <v>14</v>
      </c>
      <c r="B18" s="48">
        <f t="shared" si="0"/>
        <v>5</v>
      </c>
      <c r="C18" s="36">
        <v>3</v>
      </c>
      <c r="D18" s="36">
        <v>2</v>
      </c>
    </row>
    <row r="19" spans="1:4" ht="12" customHeight="1" x14ac:dyDescent="0.2">
      <c r="A19" s="47" t="s">
        <v>15</v>
      </c>
      <c r="B19" s="48">
        <f t="shared" si="0"/>
        <v>7</v>
      </c>
      <c r="C19" s="36">
        <v>4</v>
      </c>
      <c r="D19" s="36">
        <v>3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SUM(B25:B30)</f>
        <v>277</v>
      </c>
      <c r="C23" s="48">
        <f>SUM(C25:C30)</f>
        <v>195</v>
      </c>
      <c r="D23" s="48">
        <f>SUM(D25:D30)</f>
        <v>82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0" si="1">C25+D25</f>
        <v>37</v>
      </c>
      <c r="C25" s="36">
        <v>26</v>
      </c>
      <c r="D25" s="36">
        <v>11</v>
      </c>
    </row>
    <row r="26" spans="1:4" ht="12" customHeight="1" x14ac:dyDescent="0.2">
      <c r="A26" s="47" t="s">
        <v>19</v>
      </c>
      <c r="B26" s="48">
        <f t="shared" si="1"/>
        <v>74</v>
      </c>
      <c r="C26" s="36">
        <v>56</v>
      </c>
      <c r="D26" s="36">
        <v>18</v>
      </c>
    </row>
    <row r="27" spans="1:4" ht="12" customHeight="1" x14ac:dyDescent="0.2">
      <c r="A27" s="47" t="s">
        <v>84</v>
      </c>
      <c r="B27" s="48">
        <f t="shared" si="1"/>
        <v>145</v>
      </c>
      <c r="C27" s="36">
        <v>99</v>
      </c>
      <c r="D27" s="36">
        <v>46</v>
      </c>
    </row>
    <row r="28" spans="1:4" ht="12" customHeight="1" x14ac:dyDescent="0.2">
      <c r="A28" s="47" t="s">
        <v>21</v>
      </c>
      <c r="B28" s="48">
        <f t="shared" si="1"/>
        <v>7</v>
      </c>
      <c r="C28" s="36">
        <v>4</v>
      </c>
      <c r="D28" s="36">
        <v>3</v>
      </c>
    </row>
    <row r="29" spans="1:4" ht="12" customHeight="1" x14ac:dyDescent="0.2">
      <c r="A29" s="47" t="s">
        <v>22</v>
      </c>
      <c r="B29" s="48">
        <f t="shared" si="1"/>
        <v>1</v>
      </c>
      <c r="C29" s="36">
        <v>0</v>
      </c>
      <c r="D29" s="36">
        <v>1</v>
      </c>
    </row>
    <row r="30" spans="1:4" ht="12" customHeight="1" x14ac:dyDescent="0.2">
      <c r="A30" s="47" t="s">
        <v>23</v>
      </c>
      <c r="B30" s="48">
        <f t="shared" si="1"/>
        <v>13</v>
      </c>
      <c r="C30" s="37">
        <v>10</v>
      </c>
      <c r="D30" s="37">
        <v>3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f>SUM(B36:B41)</f>
        <v>279</v>
      </c>
      <c r="C34" s="48">
        <f>SUM(C36:C41)</f>
        <v>161</v>
      </c>
      <c r="D34" s="48">
        <f>SUM(D36:D41)</f>
        <v>118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f t="shared" ref="B36:B41" si="2">C36+D36</f>
        <v>42</v>
      </c>
      <c r="C36" s="36">
        <v>29</v>
      </c>
      <c r="D36" s="36">
        <v>13</v>
      </c>
    </row>
    <row r="37" spans="1:4" ht="12" customHeight="1" x14ac:dyDescent="0.2">
      <c r="A37" s="47" t="s">
        <v>70</v>
      </c>
      <c r="B37" s="48">
        <f t="shared" si="2"/>
        <v>130</v>
      </c>
      <c r="C37" s="36">
        <v>64</v>
      </c>
      <c r="D37" s="36">
        <v>66</v>
      </c>
    </row>
    <row r="38" spans="1:4" ht="12" customHeight="1" x14ac:dyDescent="0.2">
      <c r="A38" s="47" t="s">
        <v>71</v>
      </c>
      <c r="B38" s="48">
        <f t="shared" si="2"/>
        <v>52</v>
      </c>
      <c r="C38" s="36">
        <v>29</v>
      </c>
      <c r="D38" s="36">
        <v>23</v>
      </c>
    </row>
    <row r="39" spans="1:4" ht="12" customHeight="1" x14ac:dyDescent="0.2">
      <c r="A39" s="47" t="s">
        <v>72</v>
      </c>
      <c r="B39" s="48">
        <f t="shared" si="2"/>
        <v>50</v>
      </c>
      <c r="C39" s="36">
        <v>38</v>
      </c>
      <c r="D39" s="36">
        <v>12</v>
      </c>
    </row>
    <row r="40" spans="1:4" ht="12" customHeight="1" x14ac:dyDescent="0.2">
      <c r="A40" s="47" t="s">
        <v>73</v>
      </c>
      <c r="B40" s="48">
        <f t="shared" si="2"/>
        <v>5</v>
      </c>
      <c r="C40" s="36">
        <v>1</v>
      </c>
      <c r="D40" s="36">
        <v>4</v>
      </c>
    </row>
    <row r="41" spans="1:4" ht="12" customHeight="1" x14ac:dyDescent="0.2">
      <c r="A41" s="47" t="s">
        <v>30</v>
      </c>
      <c r="B41" s="48">
        <f t="shared" si="2"/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6" ht="12.75" customHeight="1" x14ac:dyDescent="0.2">
      <c r="A66" s="35"/>
      <c r="B66" s="3"/>
      <c r="C66" s="3"/>
      <c r="D66" s="3"/>
      <c r="E66" s="3"/>
      <c r="F66" s="3"/>
    </row>
    <row r="67" spans="1:6" ht="12.75" customHeight="1" x14ac:dyDescent="0.2">
      <c r="B67" s="3"/>
      <c r="C67" s="3"/>
      <c r="D67" s="3"/>
      <c r="E67" s="3"/>
      <c r="F67" s="3"/>
    </row>
  </sheetData>
  <mergeCells count="3">
    <mergeCell ref="B7:D7"/>
    <mergeCell ref="B21:D21"/>
    <mergeCell ref="B32:D32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137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586</v>
      </c>
      <c r="C9" s="48">
        <f>SUM(C11:C19)</f>
        <v>367</v>
      </c>
      <c r="D9" s="48">
        <f>SUM(D11:D19)</f>
        <v>219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91</v>
      </c>
      <c r="B11" s="48">
        <f t="shared" ref="B11:B19" si="0">C11+D11</f>
        <v>157</v>
      </c>
      <c r="C11" s="36">
        <v>104</v>
      </c>
      <c r="D11" s="36">
        <v>53</v>
      </c>
    </row>
    <row r="12" spans="1:4" ht="12" customHeight="1" x14ac:dyDescent="0.2">
      <c r="A12" s="55" t="s">
        <v>92</v>
      </c>
      <c r="B12" s="48">
        <f t="shared" si="0"/>
        <v>62</v>
      </c>
      <c r="C12" s="36">
        <v>39</v>
      </c>
      <c r="D12" s="36">
        <v>23</v>
      </c>
    </row>
    <row r="13" spans="1:4" ht="12" customHeight="1" x14ac:dyDescent="0.2">
      <c r="A13" s="49" t="s">
        <v>9</v>
      </c>
      <c r="B13" s="48">
        <f t="shared" si="0"/>
        <v>118</v>
      </c>
      <c r="C13" s="36">
        <v>78</v>
      </c>
      <c r="D13" s="36">
        <v>40</v>
      </c>
    </row>
    <row r="14" spans="1:4" ht="12" customHeight="1" x14ac:dyDescent="0.2">
      <c r="A14" s="47" t="s">
        <v>10</v>
      </c>
      <c r="B14" s="48">
        <f t="shared" si="0"/>
        <v>72</v>
      </c>
      <c r="C14" s="36">
        <v>40</v>
      </c>
      <c r="D14" s="36">
        <v>32</v>
      </c>
    </row>
    <row r="15" spans="1:4" ht="12" customHeight="1" x14ac:dyDescent="0.2">
      <c r="A15" s="47" t="s">
        <v>83</v>
      </c>
      <c r="B15" s="48">
        <f t="shared" si="0"/>
        <v>163</v>
      </c>
      <c r="C15" s="36">
        <v>97</v>
      </c>
      <c r="D15" s="36">
        <v>66</v>
      </c>
    </row>
    <row r="16" spans="1:4" ht="12" customHeight="1" x14ac:dyDescent="0.2">
      <c r="A16" s="47" t="s">
        <v>12</v>
      </c>
      <c r="B16" s="48">
        <f t="shared" si="0"/>
        <v>5</v>
      </c>
      <c r="C16" s="36">
        <v>3</v>
      </c>
      <c r="D16" s="37">
        <v>2</v>
      </c>
    </row>
    <row r="17" spans="1:4" ht="12" customHeight="1" x14ac:dyDescent="0.2">
      <c r="A17" s="47" t="s">
        <v>13</v>
      </c>
      <c r="B17" s="48">
        <f t="shared" si="0"/>
        <v>1</v>
      </c>
      <c r="C17" s="36">
        <v>0</v>
      </c>
      <c r="D17" s="36">
        <v>1</v>
      </c>
    </row>
    <row r="18" spans="1:4" ht="12" customHeight="1" x14ac:dyDescent="0.2">
      <c r="A18" s="47" t="s">
        <v>14</v>
      </c>
      <c r="B18" s="48">
        <f t="shared" si="0"/>
        <v>6</v>
      </c>
      <c r="C18" s="36">
        <v>5</v>
      </c>
      <c r="D18" s="36">
        <v>1</v>
      </c>
    </row>
    <row r="19" spans="1:4" ht="12" customHeight="1" x14ac:dyDescent="0.2">
      <c r="A19" s="47" t="s">
        <v>15</v>
      </c>
      <c r="B19" s="48">
        <f t="shared" si="0"/>
        <v>2</v>
      </c>
      <c r="C19" s="36">
        <v>1</v>
      </c>
      <c r="D19" s="36">
        <v>1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SUM(B25:B30)</f>
        <v>277</v>
      </c>
      <c r="C23" s="48">
        <f>SUM(C25:C30)</f>
        <v>184</v>
      </c>
      <c r="D23" s="48">
        <f>SUM(D25:D30)</f>
        <v>93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0" si="1">C25+D25</f>
        <v>41</v>
      </c>
      <c r="C25" s="36">
        <v>27</v>
      </c>
      <c r="D25" s="36">
        <v>14</v>
      </c>
    </row>
    <row r="26" spans="1:4" ht="12" customHeight="1" x14ac:dyDescent="0.2">
      <c r="A26" s="47" t="s">
        <v>19</v>
      </c>
      <c r="B26" s="48">
        <f t="shared" si="1"/>
        <v>71</v>
      </c>
      <c r="C26" s="36">
        <v>47</v>
      </c>
      <c r="D26" s="36">
        <v>24</v>
      </c>
    </row>
    <row r="27" spans="1:4" ht="12" customHeight="1" x14ac:dyDescent="0.2">
      <c r="A27" s="47" t="s">
        <v>84</v>
      </c>
      <c r="B27" s="48">
        <f t="shared" si="1"/>
        <v>154</v>
      </c>
      <c r="C27" s="36">
        <v>102</v>
      </c>
      <c r="D27" s="36">
        <v>52</v>
      </c>
    </row>
    <row r="28" spans="1:4" ht="12" customHeight="1" x14ac:dyDescent="0.2">
      <c r="A28" s="47" t="s">
        <v>21</v>
      </c>
      <c r="B28" s="48">
        <f t="shared" si="1"/>
        <v>5</v>
      </c>
      <c r="C28" s="36">
        <v>4</v>
      </c>
      <c r="D28" s="36">
        <v>1</v>
      </c>
    </row>
    <row r="29" spans="1:4" ht="12" customHeight="1" x14ac:dyDescent="0.2">
      <c r="A29" s="47" t="s">
        <v>22</v>
      </c>
      <c r="B29" s="48">
        <f t="shared" si="1"/>
        <v>1</v>
      </c>
      <c r="C29" s="36">
        <v>1</v>
      </c>
      <c r="D29" s="36">
        <v>0</v>
      </c>
    </row>
    <row r="30" spans="1:4" ht="12" customHeight="1" x14ac:dyDescent="0.2">
      <c r="A30" s="47" t="s">
        <v>23</v>
      </c>
      <c r="B30" s="48">
        <f t="shared" si="1"/>
        <v>5</v>
      </c>
      <c r="C30" s="37">
        <v>3</v>
      </c>
      <c r="D30" s="37">
        <v>2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f>SUM(B36:B41)</f>
        <v>308</v>
      </c>
      <c r="C34" s="48">
        <f>SUM(C36:C41)</f>
        <v>183</v>
      </c>
      <c r="D34" s="48">
        <f>SUM(D36:D41)</f>
        <v>125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f t="shared" ref="B36:B41" si="2">C36+D36</f>
        <v>35</v>
      </c>
      <c r="C36" s="36">
        <v>20</v>
      </c>
      <c r="D36" s="36">
        <v>15</v>
      </c>
    </row>
    <row r="37" spans="1:4" ht="12" customHeight="1" x14ac:dyDescent="0.2">
      <c r="A37" s="47" t="s">
        <v>70</v>
      </c>
      <c r="B37" s="48">
        <f t="shared" si="2"/>
        <v>169</v>
      </c>
      <c r="C37" s="36">
        <v>92</v>
      </c>
      <c r="D37" s="36">
        <v>77</v>
      </c>
    </row>
    <row r="38" spans="1:4" ht="12" customHeight="1" x14ac:dyDescent="0.2">
      <c r="A38" s="47" t="s">
        <v>71</v>
      </c>
      <c r="B38" s="48">
        <f t="shared" si="2"/>
        <v>37</v>
      </c>
      <c r="C38" s="36">
        <v>21</v>
      </c>
      <c r="D38" s="36">
        <v>16</v>
      </c>
    </row>
    <row r="39" spans="1:4" ht="12" customHeight="1" x14ac:dyDescent="0.2">
      <c r="A39" s="47" t="s">
        <v>72</v>
      </c>
      <c r="B39" s="48">
        <f t="shared" si="2"/>
        <v>67</v>
      </c>
      <c r="C39" s="36">
        <v>50</v>
      </c>
      <c r="D39" s="36">
        <v>17</v>
      </c>
    </row>
    <row r="40" spans="1:4" ht="12" customHeight="1" x14ac:dyDescent="0.2">
      <c r="A40" s="47" t="s">
        <v>73</v>
      </c>
      <c r="B40" s="48">
        <f t="shared" si="2"/>
        <v>0</v>
      </c>
      <c r="C40" s="36">
        <v>0</v>
      </c>
      <c r="D40" s="36">
        <v>0</v>
      </c>
    </row>
    <row r="41" spans="1:4" ht="12" customHeight="1" x14ac:dyDescent="0.2">
      <c r="A41" s="47" t="s">
        <v>30</v>
      </c>
      <c r="B41" s="48">
        <f t="shared" si="2"/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mergeCells count="3">
    <mergeCell ref="B7:D7"/>
    <mergeCell ref="B21:D21"/>
    <mergeCell ref="B32:D32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136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539</v>
      </c>
      <c r="C9" s="48">
        <f>SUM(C11:C19)</f>
        <v>328</v>
      </c>
      <c r="D9" s="48">
        <f>SUM(D11:D19)</f>
        <v>211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89</v>
      </c>
      <c r="B11" s="48">
        <f t="shared" ref="B11:B19" si="0">C11+D11</f>
        <v>122</v>
      </c>
      <c r="C11" s="36">
        <v>79</v>
      </c>
      <c r="D11" s="36">
        <v>43</v>
      </c>
    </row>
    <row r="12" spans="1:4" ht="12" customHeight="1" x14ac:dyDescent="0.2">
      <c r="A12" s="55" t="s">
        <v>90</v>
      </c>
      <c r="B12" s="48">
        <f t="shared" si="0"/>
        <v>58</v>
      </c>
      <c r="C12" s="36">
        <v>34</v>
      </c>
      <c r="D12" s="36">
        <v>24</v>
      </c>
    </row>
    <row r="13" spans="1:4" ht="12" customHeight="1" x14ac:dyDescent="0.2">
      <c r="A13" s="49" t="s">
        <v>9</v>
      </c>
      <c r="B13" s="48">
        <f t="shared" si="0"/>
        <v>119</v>
      </c>
      <c r="C13" s="36">
        <v>76</v>
      </c>
      <c r="D13" s="36">
        <v>43</v>
      </c>
    </row>
    <row r="14" spans="1:4" ht="12" customHeight="1" x14ac:dyDescent="0.2">
      <c r="A14" s="47" t="s">
        <v>10</v>
      </c>
      <c r="B14" s="48">
        <f t="shared" si="0"/>
        <v>74</v>
      </c>
      <c r="C14" s="36">
        <v>48</v>
      </c>
      <c r="D14" s="36">
        <v>26</v>
      </c>
    </row>
    <row r="15" spans="1:4" ht="12" customHeight="1" x14ac:dyDescent="0.2">
      <c r="A15" s="47" t="s">
        <v>83</v>
      </c>
      <c r="B15" s="48">
        <f t="shared" si="0"/>
        <v>147</v>
      </c>
      <c r="C15" s="36">
        <f>44+38</f>
        <v>82</v>
      </c>
      <c r="D15" s="36">
        <f>43+22</f>
        <v>65</v>
      </c>
    </row>
    <row r="16" spans="1:4" ht="12" customHeight="1" x14ac:dyDescent="0.2">
      <c r="A16" s="47" t="s">
        <v>12</v>
      </c>
      <c r="B16" s="48">
        <f t="shared" si="0"/>
        <v>3</v>
      </c>
      <c r="C16" s="36">
        <v>3</v>
      </c>
      <c r="D16" s="37">
        <v>0</v>
      </c>
    </row>
    <row r="17" spans="1:4" ht="12" customHeight="1" x14ac:dyDescent="0.2">
      <c r="A17" s="47" t="s">
        <v>13</v>
      </c>
      <c r="B17" s="48">
        <f t="shared" si="0"/>
        <v>0</v>
      </c>
      <c r="C17" s="36">
        <v>0</v>
      </c>
      <c r="D17" s="36">
        <v>0</v>
      </c>
    </row>
    <row r="18" spans="1:4" ht="12" customHeight="1" x14ac:dyDescent="0.2">
      <c r="A18" s="47" t="s">
        <v>14</v>
      </c>
      <c r="B18" s="48">
        <f t="shared" si="0"/>
        <v>11</v>
      </c>
      <c r="C18" s="36">
        <v>3</v>
      </c>
      <c r="D18" s="36">
        <v>8</v>
      </c>
    </row>
    <row r="19" spans="1:4" ht="12" customHeight="1" x14ac:dyDescent="0.2">
      <c r="A19" s="47" t="s">
        <v>15</v>
      </c>
      <c r="B19" s="48">
        <f t="shared" si="0"/>
        <v>5</v>
      </c>
      <c r="C19" s="36">
        <v>3</v>
      </c>
      <c r="D19" s="36">
        <v>2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SUM(B25:B30)</f>
        <v>268</v>
      </c>
      <c r="C23" s="48">
        <f>SUM(C25:C30)</f>
        <v>182</v>
      </c>
      <c r="D23" s="48">
        <f>SUM(D25:D30)</f>
        <v>86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0" si="1">C25+D25</f>
        <v>24</v>
      </c>
      <c r="C25" s="36">
        <v>16</v>
      </c>
      <c r="D25" s="36">
        <v>8</v>
      </c>
    </row>
    <row r="26" spans="1:4" ht="12" customHeight="1" x14ac:dyDescent="0.2">
      <c r="A26" s="47" t="s">
        <v>19</v>
      </c>
      <c r="B26" s="48">
        <f t="shared" si="1"/>
        <v>66</v>
      </c>
      <c r="C26" s="36">
        <v>54</v>
      </c>
      <c r="D26" s="36">
        <v>12</v>
      </c>
    </row>
    <row r="27" spans="1:4" ht="12" customHeight="1" x14ac:dyDescent="0.2">
      <c r="A27" s="47" t="s">
        <v>84</v>
      </c>
      <c r="B27" s="48">
        <f t="shared" si="1"/>
        <v>165</v>
      </c>
      <c r="C27" s="36">
        <f>74+32</f>
        <v>106</v>
      </c>
      <c r="D27" s="36">
        <f>43+16</f>
        <v>59</v>
      </c>
    </row>
    <row r="28" spans="1:4" ht="12" customHeight="1" x14ac:dyDescent="0.2">
      <c r="A28" s="47" t="s">
        <v>21</v>
      </c>
      <c r="B28" s="48">
        <f t="shared" si="1"/>
        <v>3</v>
      </c>
      <c r="C28" s="36">
        <v>3</v>
      </c>
      <c r="D28" s="36">
        <v>0</v>
      </c>
    </row>
    <row r="29" spans="1:4" ht="12" customHeight="1" x14ac:dyDescent="0.2">
      <c r="A29" s="47" t="s">
        <v>22</v>
      </c>
      <c r="B29" s="48">
        <f t="shared" si="1"/>
        <v>1</v>
      </c>
      <c r="C29" s="36">
        <v>0</v>
      </c>
      <c r="D29" s="36">
        <v>1</v>
      </c>
    </row>
    <row r="30" spans="1:4" ht="12" customHeight="1" x14ac:dyDescent="0.2">
      <c r="A30" s="47" t="s">
        <v>23</v>
      </c>
      <c r="B30" s="48">
        <f t="shared" si="1"/>
        <v>9</v>
      </c>
      <c r="C30" s="37">
        <v>3</v>
      </c>
      <c r="D30" s="37">
        <v>6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f>SUM(B36:B41)</f>
        <v>287</v>
      </c>
      <c r="C34" s="48">
        <f>SUM(C36:C41)</f>
        <v>182</v>
      </c>
      <c r="D34" s="48">
        <f>SUM(D36:D41)</f>
        <v>105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f t="shared" ref="B36:B41" si="2">C36+D36</f>
        <v>42</v>
      </c>
      <c r="C36" s="36">
        <v>20</v>
      </c>
      <c r="D36" s="36">
        <v>22</v>
      </c>
    </row>
    <row r="37" spans="1:4" ht="12" customHeight="1" x14ac:dyDescent="0.2">
      <c r="A37" s="47" t="s">
        <v>70</v>
      </c>
      <c r="B37" s="48">
        <f t="shared" si="2"/>
        <v>143</v>
      </c>
      <c r="C37" s="36">
        <v>90</v>
      </c>
      <c r="D37" s="36">
        <v>53</v>
      </c>
    </row>
    <row r="38" spans="1:4" ht="12" customHeight="1" x14ac:dyDescent="0.2">
      <c r="A38" s="47" t="s">
        <v>71</v>
      </c>
      <c r="B38" s="48">
        <f t="shared" si="2"/>
        <v>32</v>
      </c>
      <c r="C38" s="36">
        <v>18</v>
      </c>
      <c r="D38" s="36">
        <v>14</v>
      </c>
    </row>
    <row r="39" spans="1:4" ht="12" customHeight="1" x14ac:dyDescent="0.2">
      <c r="A39" s="47" t="s">
        <v>72</v>
      </c>
      <c r="B39" s="48">
        <f t="shared" si="2"/>
        <v>63</v>
      </c>
      <c r="C39" s="36">
        <v>49</v>
      </c>
      <c r="D39" s="36">
        <v>14</v>
      </c>
    </row>
    <row r="40" spans="1:4" ht="12" customHeight="1" x14ac:dyDescent="0.2">
      <c r="A40" s="47" t="s">
        <v>73</v>
      </c>
      <c r="B40" s="48">
        <f t="shared" si="2"/>
        <v>7</v>
      </c>
      <c r="C40" s="36">
        <v>5</v>
      </c>
      <c r="D40" s="36">
        <v>2</v>
      </c>
    </row>
    <row r="41" spans="1:4" ht="12" customHeight="1" x14ac:dyDescent="0.2">
      <c r="A41" s="47" t="s">
        <v>30</v>
      </c>
      <c r="B41" s="48">
        <f t="shared" si="2"/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mergeCells count="3">
    <mergeCell ref="B7:D7"/>
    <mergeCell ref="B21:D21"/>
    <mergeCell ref="B32:D32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135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SUM(B11:B19)</f>
        <v>376</v>
      </c>
      <c r="C9" s="48">
        <f>SUM(C11:C19)</f>
        <v>225</v>
      </c>
      <c r="D9" s="48">
        <f>SUM(D11:D19)</f>
        <v>151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49" t="s">
        <v>78</v>
      </c>
      <c r="B11" s="48">
        <f>C11+D11</f>
        <v>124</v>
      </c>
      <c r="C11" s="36">
        <v>79</v>
      </c>
      <c r="D11" s="36">
        <v>45</v>
      </c>
    </row>
    <row r="12" spans="1:4" ht="12" customHeight="1" x14ac:dyDescent="0.2">
      <c r="A12" s="49" t="s">
        <v>79</v>
      </c>
      <c r="B12" s="48">
        <f t="shared" ref="B12:B18" si="0">C12+D12</f>
        <v>28</v>
      </c>
      <c r="C12" s="36">
        <v>15</v>
      </c>
      <c r="D12" s="36">
        <v>13</v>
      </c>
    </row>
    <row r="13" spans="1:4" ht="12" customHeight="1" x14ac:dyDescent="0.2">
      <c r="A13" s="49" t="s">
        <v>9</v>
      </c>
      <c r="B13" s="48">
        <f t="shared" si="0"/>
        <v>112</v>
      </c>
      <c r="C13" s="36">
        <v>64</v>
      </c>
      <c r="D13" s="36">
        <v>48</v>
      </c>
    </row>
    <row r="14" spans="1:4" ht="12" customHeight="1" x14ac:dyDescent="0.2">
      <c r="A14" s="47" t="s">
        <v>10</v>
      </c>
      <c r="B14" s="48">
        <f t="shared" si="0"/>
        <v>15</v>
      </c>
      <c r="C14" s="36">
        <v>11</v>
      </c>
      <c r="D14" s="36">
        <v>4</v>
      </c>
    </row>
    <row r="15" spans="1:4" ht="12" customHeight="1" x14ac:dyDescent="0.2">
      <c r="A15" s="47" t="s">
        <v>83</v>
      </c>
      <c r="B15" s="48">
        <f t="shared" si="0"/>
        <v>87</v>
      </c>
      <c r="C15" s="36">
        <v>51</v>
      </c>
      <c r="D15" s="36">
        <v>36</v>
      </c>
    </row>
    <row r="16" spans="1:4" ht="12" customHeight="1" x14ac:dyDescent="0.2">
      <c r="A16" s="47" t="s">
        <v>12</v>
      </c>
      <c r="B16" s="48">
        <f t="shared" si="0"/>
        <v>4</v>
      </c>
      <c r="C16" s="36">
        <v>2</v>
      </c>
      <c r="D16" s="37">
        <v>2</v>
      </c>
    </row>
    <row r="17" spans="1:4" ht="12" customHeight="1" x14ac:dyDescent="0.2">
      <c r="A17" s="47" t="s">
        <v>13</v>
      </c>
      <c r="B17" s="48">
        <f t="shared" si="0"/>
        <v>3</v>
      </c>
      <c r="C17" s="36">
        <v>2</v>
      </c>
      <c r="D17" s="36">
        <v>1</v>
      </c>
    </row>
    <row r="18" spans="1:4" ht="12" customHeight="1" x14ac:dyDescent="0.2">
      <c r="A18" s="47" t="s">
        <v>14</v>
      </c>
      <c r="B18" s="48">
        <f t="shared" si="0"/>
        <v>1</v>
      </c>
      <c r="C18" s="36">
        <v>0</v>
      </c>
      <c r="D18" s="36">
        <v>1</v>
      </c>
    </row>
    <row r="19" spans="1:4" ht="12" customHeight="1" x14ac:dyDescent="0.2">
      <c r="A19" s="47" t="s">
        <v>15</v>
      </c>
      <c r="B19" s="48">
        <f>C19+D19</f>
        <v>2</v>
      </c>
      <c r="C19" s="36">
        <v>1</v>
      </c>
      <c r="D19" s="36">
        <v>1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f>SUM(B25:B30)</f>
        <v>195</v>
      </c>
      <c r="C23" s="48">
        <f>SUM(C25:C30)</f>
        <v>104</v>
      </c>
      <c r="D23" s="48">
        <f>SUM(D25:D30)</f>
        <v>91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f t="shared" ref="B25:B30" si="1">C25+D25</f>
        <v>20</v>
      </c>
      <c r="C25" s="36">
        <v>10</v>
      </c>
      <c r="D25" s="36">
        <v>10</v>
      </c>
    </row>
    <row r="26" spans="1:4" ht="12" customHeight="1" x14ac:dyDescent="0.2">
      <c r="A26" s="47" t="s">
        <v>19</v>
      </c>
      <c r="B26" s="48">
        <f t="shared" si="1"/>
        <v>53</v>
      </c>
      <c r="C26" s="36">
        <v>30</v>
      </c>
      <c r="D26" s="36">
        <v>23</v>
      </c>
    </row>
    <row r="27" spans="1:4" ht="12" customHeight="1" x14ac:dyDescent="0.2">
      <c r="A27" s="47" t="s">
        <v>84</v>
      </c>
      <c r="B27" s="48">
        <f t="shared" si="1"/>
        <v>112</v>
      </c>
      <c r="C27" s="36">
        <v>59</v>
      </c>
      <c r="D27" s="36">
        <v>53</v>
      </c>
    </row>
    <row r="28" spans="1:4" ht="12" customHeight="1" x14ac:dyDescent="0.2">
      <c r="A28" s="47" t="s">
        <v>21</v>
      </c>
      <c r="B28" s="48">
        <f t="shared" si="1"/>
        <v>4</v>
      </c>
      <c r="C28" s="36">
        <v>3</v>
      </c>
      <c r="D28" s="36">
        <v>1</v>
      </c>
    </row>
    <row r="29" spans="1:4" ht="12" customHeight="1" x14ac:dyDescent="0.2">
      <c r="A29" s="47" t="s">
        <v>22</v>
      </c>
      <c r="B29" s="48">
        <f t="shared" si="1"/>
        <v>0</v>
      </c>
      <c r="C29" s="36">
        <v>0</v>
      </c>
      <c r="D29" s="36">
        <v>0</v>
      </c>
    </row>
    <row r="30" spans="1:4" ht="12" customHeight="1" x14ac:dyDescent="0.2">
      <c r="A30" s="47" t="s">
        <v>23</v>
      </c>
      <c r="B30" s="48">
        <f t="shared" si="1"/>
        <v>6</v>
      </c>
      <c r="C30" s="37">
        <v>2</v>
      </c>
      <c r="D30" s="37">
        <v>4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f>SUM(B36:B41)</f>
        <v>183</v>
      </c>
      <c r="C34" s="48">
        <f>SUM(C36:C41)</f>
        <v>118</v>
      </c>
      <c r="D34" s="48">
        <f>SUM(D36:D41)</f>
        <v>65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f t="shared" ref="B36:B41" si="2">C36+D36</f>
        <v>39</v>
      </c>
      <c r="C36" s="36">
        <v>25</v>
      </c>
      <c r="D36" s="36">
        <v>14</v>
      </c>
    </row>
    <row r="37" spans="1:4" ht="12" customHeight="1" x14ac:dyDescent="0.2">
      <c r="A37" s="47" t="s">
        <v>70</v>
      </c>
      <c r="B37" s="48">
        <f t="shared" si="2"/>
        <v>113</v>
      </c>
      <c r="C37" s="36">
        <v>71</v>
      </c>
      <c r="D37" s="36">
        <v>42</v>
      </c>
    </row>
    <row r="38" spans="1:4" ht="12" customHeight="1" x14ac:dyDescent="0.2">
      <c r="A38" s="47" t="s">
        <v>71</v>
      </c>
      <c r="B38" s="48">
        <f t="shared" si="2"/>
        <v>9</v>
      </c>
      <c r="C38" s="36">
        <v>7</v>
      </c>
      <c r="D38" s="36">
        <v>2</v>
      </c>
    </row>
    <row r="39" spans="1:4" ht="12" customHeight="1" x14ac:dyDescent="0.2">
      <c r="A39" s="47" t="s">
        <v>72</v>
      </c>
      <c r="B39" s="48">
        <f t="shared" si="2"/>
        <v>22</v>
      </c>
      <c r="C39" s="36">
        <v>15</v>
      </c>
      <c r="D39" s="36">
        <v>7</v>
      </c>
    </row>
    <row r="40" spans="1:4" ht="12" customHeight="1" x14ac:dyDescent="0.2">
      <c r="A40" s="47" t="s">
        <v>73</v>
      </c>
      <c r="B40" s="48">
        <f t="shared" si="2"/>
        <v>0</v>
      </c>
      <c r="C40" s="36">
        <v>0</v>
      </c>
      <c r="D40" s="36">
        <v>0</v>
      </c>
    </row>
    <row r="41" spans="1:4" ht="12" customHeight="1" x14ac:dyDescent="0.2">
      <c r="A41" s="47" t="s">
        <v>30</v>
      </c>
      <c r="B41" s="48">
        <f t="shared" si="2"/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mergeCells count="3">
    <mergeCell ref="B7:D7"/>
    <mergeCell ref="B21:D21"/>
    <mergeCell ref="B32:D32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67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134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25.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6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v>558</v>
      </c>
      <c r="C9" s="36">
        <v>381</v>
      </c>
      <c r="D9" s="36">
        <v>177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49" t="s">
        <v>74</v>
      </c>
      <c r="B11" s="48">
        <v>147</v>
      </c>
      <c r="C11" s="36">
        <v>94</v>
      </c>
      <c r="D11" s="36">
        <v>53</v>
      </c>
    </row>
    <row r="12" spans="1:4" ht="12" customHeight="1" x14ac:dyDescent="0.2">
      <c r="A12" s="49" t="s">
        <v>75</v>
      </c>
      <c r="B12" s="48">
        <v>42</v>
      </c>
      <c r="C12" s="36">
        <v>27</v>
      </c>
      <c r="D12" s="36">
        <v>15</v>
      </c>
    </row>
    <row r="13" spans="1:4" ht="12" customHeight="1" x14ac:dyDescent="0.2">
      <c r="A13" s="49" t="s">
        <v>9</v>
      </c>
      <c r="B13" s="48">
        <v>147</v>
      </c>
      <c r="C13" s="36">
        <v>106</v>
      </c>
      <c r="D13" s="36">
        <v>41</v>
      </c>
    </row>
    <row r="14" spans="1:4" ht="12" customHeight="1" x14ac:dyDescent="0.2">
      <c r="A14" s="47" t="s">
        <v>10</v>
      </c>
      <c r="B14" s="48">
        <v>71</v>
      </c>
      <c r="C14" s="36">
        <v>48</v>
      </c>
      <c r="D14" s="36">
        <v>23</v>
      </c>
    </row>
    <row r="15" spans="1:4" ht="12" customHeight="1" x14ac:dyDescent="0.2">
      <c r="A15" s="47" t="s">
        <v>83</v>
      </c>
      <c r="B15" s="48">
        <v>141</v>
      </c>
      <c r="C15" s="36">
        <v>101</v>
      </c>
      <c r="D15" s="36">
        <v>40</v>
      </c>
    </row>
    <row r="16" spans="1:4" ht="12" customHeight="1" x14ac:dyDescent="0.2">
      <c r="A16" s="47" t="s">
        <v>12</v>
      </c>
      <c r="B16" s="48">
        <v>2</v>
      </c>
      <c r="C16" s="36">
        <v>1</v>
      </c>
      <c r="D16" s="37">
        <v>1</v>
      </c>
    </row>
    <row r="17" spans="1:4" ht="12" customHeight="1" x14ac:dyDescent="0.2">
      <c r="A17" s="47" t="s">
        <v>13</v>
      </c>
      <c r="B17" s="48">
        <v>0</v>
      </c>
      <c r="C17" s="36">
        <v>0</v>
      </c>
      <c r="D17" s="36">
        <v>0</v>
      </c>
    </row>
    <row r="18" spans="1:4" ht="12" customHeight="1" x14ac:dyDescent="0.2">
      <c r="A18" s="47" t="s">
        <v>14</v>
      </c>
      <c r="B18" s="48">
        <v>4</v>
      </c>
      <c r="C18" s="36">
        <v>2</v>
      </c>
      <c r="D18" s="36">
        <v>2</v>
      </c>
    </row>
    <row r="19" spans="1:4" ht="12" customHeight="1" x14ac:dyDescent="0.2">
      <c r="A19" s="47" t="s">
        <v>15</v>
      </c>
      <c r="B19" s="48">
        <v>4</v>
      </c>
      <c r="C19" s="36">
        <v>2</v>
      </c>
      <c r="D19" s="36">
        <v>2</v>
      </c>
    </row>
    <row r="20" spans="1:4" ht="3.75" customHeight="1" x14ac:dyDescent="0.2">
      <c r="A20" s="44"/>
      <c r="B20" s="48"/>
      <c r="C20" s="38"/>
      <c r="D20" s="38"/>
    </row>
    <row r="21" spans="1:4" ht="12" customHeight="1" x14ac:dyDescent="0.2">
      <c r="A21" s="44"/>
      <c r="B21" s="119" t="s">
        <v>16</v>
      </c>
      <c r="C21" s="120"/>
      <c r="D21" s="120"/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7" t="s">
        <v>2</v>
      </c>
      <c r="B23" s="48">
        <v>259</v>
      </c>
      <c r="C23" s="36">
        <v>184</v>
      </c>
      <c r="D23" s="36">
        <v>75</v>
      </c>
    </row>
    <row r="24" spans="1:4" ht="12" customHeight="1" x14ac:dyDescent="0.2">
      <c r="A24" s="47" t="s">
        <v>17</v>
      </c>
      <c r="B24" s="48"/>
      <c r="C24" s="36"/>
      <c r="D24" s="36"/>
    </row>
    <row r="25" spans="1:4" ht="12" customHeight="1" x14ac:dyDescent="0.2">
      <c r="A25" s="47" t="s">
        <v>18</v>
      </c>
      <c r="B25" s="48">
        <v>20</v>
      </c>
      <c r="C25" s="36">
        <v>17</v>
      </c>
      <c r="D25" s="36">
        <v>3</v>
      </c>
    </row>
    <row r="26" spans="1:4" ht="12" customHeight="1" x14ac:dyDescent="0.2">
      <c r="A26" s="47" t="s">
        <v>19</v>
      </c>
      <c r="B26" s="48">
        <v>74</v>
      </c>
      <c r="C26" s="36">
        <v>53</v>
      </c>
      <c r="D26" s="36">
        <v>21</v>
      </c>
    </row>
    <row r="27" spans="1:4" ht="12" customHeight="1" x14ac:dyDescent="0.2">
      <c r="A27" s="47" t="s">
        <v>84</v>
      </c>
      <c r="B27" s="48">
        <v>147</v>
      </c>
      <c r="C27" s="36">
        <v>102</v>
      </c>
      <c r="D27" s="36">
        <v>45</v>
      </c>
    </row>
    <row r="28" spans="1:4" ht="12" customHeight="1" x14ac:dyDescent="0.2">
      <c r="A28" s="47" t="s">
        <v>21</v>
      </c>
      <c r="B28" s="48">
        <v>4</v>
      </c>
      <c r="C28" s="36">
        <v>2</v>
      </c>
      <c r="D28" s="36">
        <v>2</v>
      </c>
    </row>
    <row r="29" spans="1:4" ht="12" customHeight="1" x14ac:dyDescent="0.2">
      <c r="A29" s="47" t="s">
        <v>22</v>
      </c>
      <c r="B29" s="48">
        <v>0</v>
      </c>
      <c r="C29" s="36">
        <v>0</v>
      </c>
      <c r="D29" s="36">
        <v>0</v>
      </c>
    </row>
    <row r="30" spans="1:4" ht="12" customHeight="1" x14ac:dyDescent="0.2">
      <c r="A30" s="47" t="s">
        <v>23</v>
      </c>
      <c r="B30" s="48">
        <v>14</v>
      </c>
      <c r="C30" s="37">
        <v>10</v>
      </c>
      <c r="D30" s="37">
        <v>4</v>
      </c>
    </row>
    <row r="31" spans="1:4" ht="3.75" customHeight="1" x14ac:dyDescent="0.2">
      <c r="A31" s="44"/>
      <c r="B31" s="48"/>
      <c r="C31" s="38"/>
      <c r="D31" s="38"/>
    </row>
    <row r="32" spans="1:4" ht="12" customHeight="1" x14ac:dyDescent="0.2">
      <c r="A32" s="44"/>
      <c r="B32" s="119" t="s">
        <v>24</v>
      </c>
      <c r="C32" s="120"/>
      <c r="D32" s="120"/>
    </row>
    <row r="33" spans="1:4" ht="3.75" customHeight="1" x14ac:dyDescent="0.2">
      <c r="A33" s="44"/>
      <c r="B33" s="48"/>
      <c r="C33" s="38"/>
      <c r="D33" s="38"/>
    </row>
    <row r="34" spans="1:4" ht="12" customHeight="1" x14ac:dyDescent="0.2">
      <c r="A34" s="47" t="s">
        <v>2</v>
      </c>
      <c r="B34" s="48">
        <v>303</v>
      </c>
      <c r="C34" s="36">
        <v>175</v>
      </c>
      <c r="D34" s="36">
        <v>128</v>
      </c>
    </row>
    <row r="35" spans="1:4" ht="12" customHeight="1" x14ac:dyDescent="0.2">
      <c r="A35" s="47" t="s">
        <v>6</v>
      </c>
      <c r="B35" s="48"/>
      <c r="C35" s="36"/>
      <c r="D35" s="36"/>
    </row>
    <row r="36" spans="1:4" ht="12" customHeight="1" x14ac:dyDescent="0.2">
      <c r="A36" s="47" t="s">
        <v>69</v>
      </c>
      <c r="B36" s="48">
        <v>41</v>
      </c>
      <c r="C36" s="36">
        <v>20</v>
      </c>
      <c r="D36" s="36">
        <v>21</v>
      </c>
    </row>
    <row r="37" spans="1:4" ht="12" customHeight="1" x14ac:dyDescent="0.2">
      <c r="A37" s="47" t="s">
        <v>70</v>
      </c>
      <c r="B37" s="48">
        <v>181</v>
      </c>
      <c r="C37" s="36">
        <v>98</v>
      </c>
      <c r="D37" s="36">
        <v>83</v>
      </c>
    </row>
    <row r="38" spans="1:4" ht="12" customHeight="1" x14ac:dyDescent="0.2">
      <c r="A38" s="47" t="s">
        <v>71</v>
      </c>
      <c r="B38" s="48">
        <v>25</v>
      </c>
      <c r="C38" s="36">
        <v>16</v>
      </c>
      <c r="D38" s="36">
        <v>9</v>
      </c>
    </row>
    <row r="39" spans="1:4" ht="12" customHeight="1" x14ac:dyDescent="0.2">
      <c r="A39" s="47" t="s">
        <v>72</v>
      </c>
      <c r="B39" s="48">
        <v>56</v>
      </c>
      <c r="C39" s="36">
        <v>41</v>
      </c>
      <c r="D39" s="36">
        <v>15</v>
      </c>
    </row>
    <row r="40" spans="1:4" ht="12" customHeight="1" x14ac:dyDescent="0.2">
      <c r="A40" s="47" t="s">
        <v>73</v>
      </c>
      <c r="B40" s="48">
        <v>0</v>
      </c>
      <c r="C40" s="36">
        <v>0</v>
      </c>
      <c r="D40" s="36">
        <v>0</v>
      </c>
    </row>
    <row r="41" spans="1:4" ht="12" customHeight="1" x14ac:dyDescent="0.2">
      <c r="A41" s="47" t="s">
        <v>30</v>
      </c>
      <c r="B41" s="48">
        <v>0</v>
      </c>
      <c r="C41" s="37">
        <v>0</v>
      </c>
      <c r="D41" s="37">
        <v>0</v>
      </c>
    </row>
    <row r="42" spans="1:4" ht="11.25" x14ac:dyDescent="0.2">
      <c r="A42" s="50" t="s">
        <v>67</v>
      </c>
      <c r="B42" s="37"/>
      <c r="C42" s="37"/>
      <c r="D42" s="37"/>
    </row>
    <row r="43" spans="1:4" ht="11.25" x14ac:dyDescent="0.2">
      <c r="A43" s="51" t="s">
        <v>85</v>
      </c>
      <c r="B43" s="37"/>
      <c r="C43" s="37"/>
      <c r="D43" s="37"/>
    </row>
    <row r="44" spans="1:4" ht="6" customHeight="1" x14ac:dyDescent="0.2">
      <c r="A44" s="50"/>
      <c r="B44" s="37"/>
      <c r="C44" s="37"/>
      <c r="D44" s="37"/>
    </row>
    <row r="45" spans="1:4" ht="11.25" x14ac:dyDescent="0.2">
      <c r="A45" s="52" t="s">
        <v>68</v>
      </c>
      <c r="B45" s="38"/>
      <c r="C45" s="38"/>
      <c r="D45" s="38"/>
    </row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mergeCells count="3">
    <mergeCell ref="B7:D7"/>
    <mergeCell ref="B21:D21"/>
    <mergeCell ref="B32:D32"/>
  </mergeCells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workbookViewId="0">
      <selection activeCell="H11" sqref="H11"/>
    </sheetView>
  </sheetViews>
  <sheetFormatPr baseColWidth="10" defaultColWidth="9.83203125" defaultRowHeight="12.75" customHeight="1" x14ac:dyDescent="0.2"/>
  <cols>
    <col min="1" max="1" width="45.83203125" style="95" customWidth="1"/>
    <col min="2" max="4" width="23.5" style="95" customWidth="1"/>
    <col min="5" max="16384" width="9.83203125" style="9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166</v>
      </c>
      <c r="B3" s="39"/>
      <c r="C3" s="39"/>
      <c r="D3" s="40"/>
    </row>
    <row r="4" spans="1:4" ht="12.75" customHeight="1" x14ac:dyDescent="0.2">
      <c r="A4" s="96"/>
      <c r="B4" s="96"/>
      <c r="C4" s="96"/>
      <c r="D4" s="96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97"/>
      <c r="B6" s="45"/>
      <c r="C6" s="45"/>
      <c r="D6" s="45"/>
    </row>
    <row r="7" spans="1:4" ht="12" customHeight="1" x14ac:dyDescent="0.2">
      <c r="A7" s="98"/>
      <c r="B7" s="119" t="s">
        <v>5</v>
      </c>
      <c r="C7" s="120"/>
      <c r="D7" s="120"/>
    </row>
    <row r="8" spans="1:4" ht="3.75" customHeight="1" x14ac:dyDescent="0.2">
      <c r="A8" s="97"/>
      <c r="B8" s="96"/>
      <c r="C8" s="96"/>
      <c r="D8" s="96"/>
    </row>
    <row r="9" spans="1:4" ht="12" customHeight="1" x14ac:dyDescent="0.2">
      <c r="A9" s="99" t="s">
        <v>2</v>
      </c>
      <c r="B9" s="125">
        <v>590</v>
      </c>
      <c r="C9" s="125">
        <v>407</v>
      </c>
      <c r="D9" s="125">
        <v>183</v>
      </c>
    </row>
    <row r="10" spans="1:4" ht="12" customHeight="1" x14ac:dyDescent="0.2">
      <c r="A10" s="99" t="s">
        <v>6</v>
      </c>
      <c r="B10" s="125"/>
      <c r="C10" s="125"/>
      <c r="D10" s="125"/>
    </row>
    <row r="11" spans="1:4" ht="12" customHeight="1" x14ac:dyDescent="0.2">
      <c r="A11" s="102" t="s">
        <v>155</v>
      </c>
      <c r="B11" s="125">
        <v>178</v>
      </c>
      <c r="C11" s="125">
        <v>117</v>
      </c>
      <c r="D11" s="125">
        <v>61</v>
      </c>
    </row>
    <row r="12" spans="1:4" ht="12" customHeight="1" x14ac:dyDescent="0.2">
      <c r="A12" s="102" t="s">
        <v>156</v>
      </c>
      <c r="B12" s="125">
        <v>35</v>
      </c>
      <c r="C12" s="125">
        <v>27</v>
      </c>
      <c r="D12" s="125">
        <v>8</v>
      </c>
    </row>
    <row r="13" spans="1:4" ht="12" customHeight="1" x14ac:dyDescent="0.2">
      <c r="A13" s="101" t="s">
        <v>9</v>
      </c>
      <c r="B13" s="125">
        <v>110</v>
      </c>
      <c r="C13" s="125">
        <v>75</v>
      </c>
      <c r="D13" s="125">
        <v>35</v>
      </c>
    </row>
    <row r="14" spans="1:4" ht="12" customHeight="1" x14ac:dyDescent="0.2">
      <c r="A14" s="103" t="s">
        <v>104</v>
      </c>
      <c r="B14" s="125">
        <v>18</v>
      </c>
      <c r="C14" s="125">
        <v>15</v>
      </c>
      <c r="D14" s="125">
        <v>3</v>
      </c>
    </row>
    <row r="15" spans="1:4" ht="12" customHeight="1" x14ac:dyDescent="0.2">
      <c r="A15" s="103" t="s">
        <v>129</v>
      </c>
      <c r="B15" s="125">
        <v>138</v>
      </c>
      <c r="C15" s="125">
        <v>93</v>
      </c>
      <c r="D15" s="125">
        <v>45</v>
      </c>
    </row>
    <row r="16" spans="1:4" ht="12" customHeight="1" x14ac:dyDescent="0.2">
      <c r="A16" s="99" t="s">
        <v>12</v>
      </c>
      <c r="B16" s="125">
        <v>24</v>
      </c>
      <c r="C16" s="125">
        <v>14</v>
      </c>
      <c r="D16" s="125">
        <v>10</v>
      </c>
    </row>
    <row r="17" spans="1:4" ht="12" customHeight="1" x14ac:dyDescent="0.2">
      <c r="A17" s="99" t="s">
        <v>13</v>
      </c>
      <c r="B17" s="125">
        <v>2</v>
      </c>
      <c r="C17" s="125">
        <v>1</v>
      </c>
      <c r="D17" s="125">
        <v>1</v>
      </c>
    </row>
    <row r="18" spans="1:4" ht="12" customHeight="1" x14ac:dyDescent="0.2">
      <c r="A18" s="103" t="s">
        <v>99</v>
      </c>
      <c r="B18" s="125">
        <v>6</v>
      </c>
      <c r="C18" s="125">
        <v>5</v>
      </c>
      <c r="D18" s="125">
        <v>1</v>
      </c>
    </row>
    <row r="19" spans="1:4" ht="12" customHeight="1" x14ac:dyDescent="0.2">
      <c r="A19" s="99" t="s">
        <v>100</v>
      </c>
      <c r="B19" s="125">
        <v>23</v>
      </c>
      <c r="C19" s="125">
        <v>16</v>
      </c>
      <c r="D19" s="125">
        <v>7</v>
      </c>
    </row>
    <row r="20" spans="1:4" ht="12" customHeight="1" x14ac:dyDescent="0.2">
      <c r="A20" s="99" t="s">
        <v>151</v>
      </c>
      <c r="B20" s="125">
        <v>2</v>
      </c>
      <c r="C20" s="125">
        <v>2</v>
      </c>
      <c r="D20" s="125">
        <v>0</v>
      </c>
    </row>
    <row r="21" spans="1:4" ht="12" customHeight="1" x14ac:dyDescent="0.2">
      <c r="A21" s="99" t="s">
        <v>14</v>
      </c>
      <c r="B21" s="125">
        <v>22</v>
      </c>
      <c r="C21" s="125">
        <v>17</v>
      </c>
      <c r="D21" s="125">
        <v>5</v>
      </c>
    </row>
    <row r="22" spans="1:4" ht="12" customHeight="1" x14ac:dyDescent="0.2">
      <c r="A22" s="99" t="s">
        <v>15</v>
      </c>
      <c r="B22" s="125">
        <v>32</v>
      </c>
      <c r="C22" s="125">
        <v>25</v>
      </c>
      <c r="D22" s="125">
        <v>7</v>
      </c>
    </row>
    <row r="23" spans="1:4" ht="3.75" customHeight="1" x14ac:dyDescent="0.2">
      <c r="A23" s="97"/>
      <c r="B23" s="100"/>
      <c r="C23" s="96"/>
      <c r="D23" s="96"/>
    </row>
    <row r="24" spans="1:4" ht="12" customHeight="1" x14ac:dyDescent="0.2">
      <c r="A24" s="97"/>
      <c r="B24" s="119" t="s">
        <v>16</v>
      </c>
      <c r="C24" s="120"/>
      <c r="D24" s="120"/>
    </row>
    <row r="25" spans="1:4" ht="3.75" customHeight="1" x14ac:dyDescent="0.2">
      <c r="A25" s="97"/>
      <c r="B25" s="100"/>
      <c r="C25" s="96"/>
      <c r="D25" s="96"/>
    </row>
    <row r="26" spans="1:4" ht="12" customHeight="1" x14ac:dyDescent="0.2">
      <c r="A26" s="99" t="s">
        <v>2</v>
      </c>
      <c r="B26" s="126">
        <v>314</v>
      </c>
      <c r="C26" s="126">
        <v>233</v>
      </c>
      <c r="D26" s="126">
        <v>81</v>
      </c>
    </row>
    <row r="27" spans="1:4" ht="12" customHeight="1" x14ac:dyDescent="0.2">
      <c r="A27" s="103" t="s">
        <v>17</v>
      </c>
      <c r="B27" s="126"/>
      <c r="C27" s="126"/>
      <c r="D27" s="126"/>
    </row>
    <row r="28" spans="1:4" ht="12" customHeight="1" x14ac:dyDescent="0.2">
      <c r="A28" s="103" t="s">
        <v>18</v>
      </c>
      <c r="B28" s="126">
        <v>43</v>
      </c>
      <c r="C28" s="126">
        <v>25</v>
      </c>
      <c r="D28" s="126">
        <v>18</v>
      </c>
    </row>
    <row r="29" spans="1:4" ht="12" customHeight="1" x14ac:dyDescent="0.2">
      <c r="A29" s="103" t="s">
        <v>107</v>
      </c>
      <c r="B29" s="126">
        <v>38</v>
      </c>
      <c r="C29" s="126">
        <v>36</v>
      </c>
      <c r="D29" s="126">
        <v>2</v>
      </c>
    </row>
    <row r="30" spans="1:4" ht="12" customHeight="1" x14ac:dyDescent="0.2">
      <c r="A30" s="103" t="s">
        <v>130</v>
      </c>
      <c r="B30" s="126">
        <v>147</v>
      </c>
      <c r="C30" s="126">
        <v>104</v>
      </c>
      <c r="D30" s="126">
        <v>43</v>
      </c>
    </row>
    <row r="31" spans="1:4" ht="12" customHeight="1" x14ac:dyDescent="0.2">
      <c r="A31" s="99" t="s">
        <v>21</v>
      </c>
      <c r="B31" s="126">
        <v>37</v>
      </c>
      <c r="C31" s="126">
        <v>29</v>
      </c>
      <c r="D31" s="126">
        <v>8</v>
      </c>
    </row>
    <row r="32" spans="1:4" ht="12" customHeight="1" x14ac:dyDescent="0.2">
      <c r="A32" s="99" t="s">
        <v>22</v>
      </c>
      <c r="B32" s="126">
        <v>5</v>
      </c>
      <c r="C32" s="126">
        <v>5</v>
      </c>
      <c r="D32" s="126">
        <v>0</v>
      </c>
    </row>
    <row r="33" spans="1:4" ht="12" customHeight="1" x14ac:dyDescent="0.2">
      <c r="A33" s="99" t="s">
        <v>101</v>
      </c>
      <c r="B33" s="126">
        <v>4</v>
      </c>
      <c r="C33" s="126">
        <v>4</v>
      </c>
      <c r="D33" s="126">
        <v>0</v>
      </c>
    </row>
    <row r="34" spans="1:4" ht="12" customHeight="1" x14ac:dyDescent="0.2">
      <c r="A34" s="99" t="s">
        <v>86</v>
      </c>
      <c r="B34" s="126">
        <v>29</v>
      </c>
      <c r="C34" s="126">
        <v>22</v>
      </c>
      <c r="D34" s="126">
        <v>7</v>
      </c>
    </row>
    <row r="35" spans="1:4" ht="12" customHeight="1" x14ac:dyDescent="0.2">
      <c r="A35" s="99" t="s">
        <v>152</v>
      </c>
      <c r="B35" s="126">
        <v>3</v>
      </c>
      <c r="C35" s="126">
        <v>2</v>
      </c>
      <c r="D35" s="126">
        <v>1</v>
      </c>
    </row>
    <row r="36" spans="1:4" ht="12" customHeight="1" x14ac:dyDescent="0.2">
      <c r="A36" s="99" t="s">
        <v>23</v>
      </c>
      <c r="B36" s="126">
        <v>8</v>
      </c>
      <c r="C36" s="126">
        <v>6</v>
      </c>
      <c r="D36" s="126">
        <v>2</v>
      </c>
    </row>
    <row r="37" spans="1:4" ht="12" customHeight="1" x14ac:dyDescent="0.2">
      <c r="A37" s="97" t="s">
        <v>87</v>
      </c>
      <c r="B37" s="126">
        <v>0</v>
      </c>
      <c r="C37" s="126">
        <v>0</v>
      </c>
      <c r="D37" s="126">
        <v>0</v>
      </c>
    </row>
    <row r="38" spans="1:4" ht="12" customHeight="1" x14ac:dyDescent="0.2">
      <c r="A38" s="97"/>
      <c r="B38" s="119" t="s">
        <v>24</v>
      </c>
      <c r="C38" s="120"/>
      <c r="D38" s="120"/>
    </row>
    <row r="39" spans="1:4" ht="3.75" customHeight="1" x14ac:dyDescent="0.2">
      <c r="A39" s="97"/>
      <c r="B39" s="100"/>
      <c r="C39" s="96"/>
      <c r="D39" s="96"/>
    </row>
    <row r="40" spans="1:4" ht="12" customHeight="1" x14ac:dyDescent="0.2">
      <c r="A40" s="99" t="s">
        <v>2</v>
      </c>
      <c r="B40" s="128">
        <v>270</v>
      </c>
      <c r="C40" s="128">
        <v>165</v>
      </c>
      <c r="D40" s="128">
        <v>105</v>
      </c>
    </row>
    <row r="41" spans="1:4" ht="12" customHeight="1" x14ac:dyDescent="0.2">
      <c r="A41" s="99" t="s">
        <v>6</v>
      </c>
      <c r="B41" s="127"/>
      <c r="C41" s="127"/>
      <c r="D41" s="127"/>
    </row>
    <row r="42" spans="1:4" ht="12" customHeight="1" x14ac:dyDescent="0.2">
      <c r="A42" s="99" t="s">
        <v>69</v>
      </c>
      <c r="B42" s="128">
        <v>71</v>
      </c>
      <c r="C42" s="128">
        <v>38</v>
      </c>
      <c r="D42" s="128">
        <v>33</v>
      </c>
    </row>
    <row r="43" spans="1:4" ht="12" customHeight="1" x14ac:dyDescent="0.2">
      <c r="A43" s="99" t="s">
        <v>70</v>
      </c>
      <c r="B43" s="128">
        <v>90</v>
      </c>
      <c r="C43" s="128">
        <v>58</v>
      </c>
      <c r="D43" s="128">
        <v>32</v>
      </c>
    </row>
    <row r="44" spans="1:4" ht="12" customHeight="1" x14ac:dyDescent="0.2">
      <c r="A44" s="103" t="s">
        <v>105</v>
      </c>
      <c r="B44" s="128">
        <v>31</v>
      </c>
      <c r="C44" s="128">
        <v>19</v>
      </c>
      <c r="D44" s="128">
        <v>12</v>
      </c>
    </row>
    <row r="45" spans="1:4" ht="12" customHeight="1" x14ac:dyDescent="0.2">
      <c r="A45" s="103" t="s">
        <v>106</v>
      </c>
      <c r="B45" s="128">
        <v>55</v>
      </c>
      <c r="C45" s="128">
        <v>41</v>
      </c>
      <c r="D45" s="128">
        <v>14</v>
      </c>
    </row>
    <row r="46" spans="1:4" ht="12" customHeight="1" x14ac:dyDescent="0.2">
      <c r="A46" s="99" t="s">
        <v>73</v>
      </c>
      <c r="B46" s="128">
        <v>23</v>
      </c>
      <c r="C46" s="128">
        <v>9</v>
      </c>
      <c r="D46" s="128">
        <v>14</v>
      </c>
    </row>
    <row r="47" spans="1:4" ht="12" customHeight="1" x14ac:dyDescent="0.2">
      <c r="A47" s="99" t="s">
        <v>102</v>
      </c>
      <c r="B47" s="128">
        <v>0</v>
      </c>
      <c r="C47" s="128">
        <v>0</v>
      </c>
      <c r="D47" s="128">
        <v>0</v>
      </c>
    </row>
    <row r="48" spans="1:4" ht="12" customHeight="1" x14ac:dyDescent="0.2">
      <c r="A48" s="99" t="s">
        <v>30</v>
      </c>
      <c r="B48" s="128">
        <v>0</v>
      </c>
      <c r="C48" s="128">
        <v>0</v>
      </c>
      <c r="D48" s="128">
        <v>0</v>
      </c>
    </row>
    <row r="49" spans="1:11" ht="9.75" customHeight="1" x14ac:dyDescent="0.2">
      <c r="A49" s="50" t="s">
        <v>67</v>
      </c>
      <c r="B49" s="37"/>
      <c r="C49" s="37"/>
      <c r="D49" s="37"/>
    </row>
    <row r="50" spans="1:11" ht="15.75" customHeight="1" x14ac:dyDescent="0.2">
      <c r="A50" s="121" t="s">
        <v>149</v>
      </c>
      <c r="B50" s="121"/>
      <c r="C50" s="121"/>
      <c r="D50" s="121"/>
      <c r="E50" s="67"/>
      <c r="F50" s="67"/>
      <c r="G50" s="67"/>
      <c r="H50" s="67"/>
      <c r="I50" s="67"/>
      <c r="J50" s="109"/>
      <c r="K50" s="63"/>
    </row>
    <row r="51" spans="1:11" ht="11.25" hidden="1" customHeight="1" x14ac:dyDescent="0.2">
      <c r="A51" s="106" t="s">
        <v>128</v>
      </c>
      <c r="B51" s="111"/>
      <c r="C51" s="111"/>
      <c r="D51" s="111"/>
      <c r="E51" s="111"/>
      <c r="F51" s="111"/>
      <c r="G51" s="111"/>
      <c r="H51" s="111"/>
      <c r="I51" s="111"/>
      <c r="J51" s="109"/>
      <c r="K51" s="63"/>
    </row>
    <row r="52" spans="1:11" ht="11.25" customHeight="1" x14ac:dyDescent="0.2">
      <c r="A52" s="51"/>
      <c r="B52" s="37"/>
      <c r="C52" s="37"/>
      <c r="D52" s="37"/>
    </row>
    <row r="53" spans="1:11" ht="3" customHeight="1" x14ac:dyDescent="0.2">
      <c r="A53" s="50"/>
      <c r="B53" s="37"/>
      <c r="C53" s="37"/>
      <c r="D53" s="37"/>
    </row>
    <row r="54" spans="1:11" ht="11.25" x14ac:dyDescent="0.2">
      <c r="A54" s="52" t="s">
        <v>68</v>
      </c>
      <c r="B54" s="96"/>
      <c r="C54" s="96"/>
      <c r="D54" s="96"/>
    </row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3" spans="1:4" ht="11.25" x14ac:dyDescent="0.2"/>
    <row r="75" spans="1:4" ht="12.75" customHeight="1" x14ac:dyDescent="0.2">
      <c r="A75" s="35"/>
      <c r="B75" s="3"/>
      <c r="C75" s="3"/>
      <c r="D75" s="3"/>
    </row>
    <row r="76" spans="1:4" ht="12.75" customHeight="1" x14ac:dyDescent="0.2">
      <c r="B76" s="3"/>
      <c r="C76" s="3"/>
      <c r="D76" s="3"/>
    </row>
  </sheetData>
  <mergeCells count="4">
    <mergeCell ref="B7:D7"/>
    <mergeCell ref="B24:D24"/>
    <mergeCell ref="B38:D38"/>
    <mergeCell ref="A50:D5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F6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38" customWidth="1"/>
    <col min="2" max="4" width="23.33203125" style="38" customWidth="1"/>
    <col min="5" max="5" width="12.1640625" style="38" bestFit="1" customWidth="1"/>
    <col min="6" max="6" width="21.6640625" style="38" customWidth="1"/>
    <col min="7" max="16384" width="9.83203125" style="38"/>
  </cols>
  <sheetData>
    <row r="1" spans="1:6" ht="12.75" customHeight="1" x14ac:dyDescent="0.2">
      <c r="A1" s="4" t="s">
        <v>77</v>
      </c>
      <c r="B1" s="24"/>
      <c r="C1" s="24"/>
      <c r="D1" s="24"/>
    </row>
    <row r="3" spans="1:6" ht="26.45" customHeight="1" x14ac:dyDescent="0.2">
      <c r="A3" s="56" t="s">
        <v>133</v>
      </c>
      <c r="B3" s="39"/>
      <c r="C3" s="39"/>
      <c r="D3" s="40"/>
    </row>
    <row r="5" spans="1:6" ht="12.75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6" ht="12" customHeight="1" x14ac:dyDescent="0.2">
      <c r="A6" s="44"/>
      <c r="B6" s="45"/>
      <c r="C6" s="45"/>
      <c r="D6" s="45"/>
    </row>
    <row r="7" spans="1:6" ht="12" customHeight="1" x14ac:dyDescent="0.2">
      <c r="A7" s="46"/>
      <c r="B7" s="119" t="s">
        <v>5</v>
      </c>
      <c r="C7" s="120"/>
      <c r="D7" s="120"/>
    </row>
    <row r="8" spans="1:6" ht="3.95" customHeight="1" x14ac:dyDescent="0.2">
      <c r="A8" s="44"/>
    </row>
    <row r="9" spans="1:6" ht="12" customHeight="1" x14ac:dyDescent="0.2">
      <c r="A9" s="47" t="s">
        <v>2</v>
      </c>
      <c r="B9" s="48">
        <f>SUM(C9:D9)</f>
        <v>568</v>
      </c>
      <c r="C9" s="36">
        <f>SUM(C11:C19)</f>
        <v>356</v>
      </c>
      <c r="D9" s="36">
        <f>SUM(D11:D19)</f>
        <v>212</v>
      </c>
      <c r="E9" s="37"/>
      <c r="F9" s="37"/>
    </row>
    <row r="10" spans="1:6" ht="12" customHeight="1" x14ac:dyDescent="0.2">
      <c r="A10" s="47" t="s">
        <v>6</v>
      </c>
      <c r="B10" s="48"/>
      <c r="C10" s="36"/>
      <c r="D10" s="36"/>
      <c r="E10" s="37"/>
    </row>
    <row r="11" spans="1:6" ht="12" customHeight="1" x14ac:dyDescent="0.2">
      <c r="A11" s="49" t="s">
        <v>65</v>
      </c>
      <c r="B11" s="48">
        <f t="shared" ref="B11:B18" si="0">SUM(C11:D11)</f>
        <v>158</v>
      </c>
      <c r="C11" s="36">
        <v>103</v>
      </c>
      <c r="D11" s="36">
        <v>55</v>
      </c>
      <c r="E11" s="37"/>
    </row>
    <row r="12" spans="1:6" ht="12" customHeight="1" x14ac:dyDescent="0.2">
      <c r="A12" s="49" t="s">
        <v>66</v>
      </c>
      <c r="B12" s="48">
        <f t="shared" si="0"/>
        <v>43</v>
      </c>
      <c r="C12" s="36">
        <v>27</v>
      </c>
      <c r="D12" s="36">
        <v>16</v>
      </c>
      <c r="E12" s="37"/>
    </row>
    <row r="13" spans="1:6" ht="12" customHeight="1" x14ac:dyDescent="0.2">
      <c r="A13" s="49" t="s">
        <v>9</v>
      </c>
      <c r="B13" s="48">
        <f t="shared" si="0"/>
        <v>146</v>
      </c>
      <c r="C13" s="36">
        <v>84</v>
      </c>
      <c r="D13" s="36">
        <v>62</v>
      </c>
      <c r="E13" s="37"/>
    </row>
    <row r="14" spans="1:6" ht="12" customHeight="1" x14ac:dyDescent="0.2">
      <c r="A14" s="47" t="s">
        <v>10</v>
      </c>
      <c r="B14" s="48">
        <f t="shared" si="0"/>
        <v>53</v>
      </c>
      <c r="C14" s="36">
        <v>31</v>
      </c>
      <c r="D14" s="36">
        <v>22</v>
      </c>
      <c r="E14" s="37"/>
    </row>
    <row r="15" spans="1:6" ht="12" customHeight="1" x14ac:dyDescent="0.2">
      <c r="A15" s="47" t="s">
        <v>80</v>
      </c>
      <c r="B15" s="48">
        <f t="shared" si="0"/>
        <v>147</v>
      </c>
      <c r="C15" s="36">
        <v>96</v>
      </c>
      <c r="D15" s="36">
        <v>51</v>
      </c>
      <c r="E15" s="37"/>
    </row>
    <row r="16" spans="1:6" ht="12" customHeight="1" x14ac:dyDescent="0.2">
      <c r="A16" s="47" t="s">
        <v>12</v>
      </c>
      <c r="B16" s="48">
        <f t="shared" si="0"/>
        <v>5</v>
      </c>
      <c r="C16" s="36">
        <v>3</v>
      </c>
      <c r="D16" s="37">
        <v>2</v>
      </c>
      <c r="E16" s="37"/>
    </row>
    <row r="17" spans="1:6" ht="12" customHeight="1" x14ac:dyDescent="0.2">
      <c r="A17" s="47" t="s">
        <v>13</v>
      </c>
      <c r="B17" s="48">
        <f t="shared" si="0"/>
        <v>0</v>
      </c>
      <c r="C17" s="36">
        <v>0</v>
      </c>
      <c r="D17" s="36">
        <v>0</v>
      </c>
      <c r="E17" s="37"/>
    </row>
    <row r="18" spans="1:6" ht="12" customHeight="1" x14ac:dyDescent="0.2">
      <c r="A18" s="47" t="s">
        <v>14</v>
      </c>
      <c r="B18" s="48">
        <f t="shared" si="0"/>
        <v>5</v>
      </c>
      <c r="C18" s="36">
        <v>2</v>
      </c>
      <c r="D18" s="36">
        <v>3</v>
      </c>
      <c r="E18" s="37"/>
    </row>
    <row r="19" spans="1:6" ht="12" customHeight="1" x14ac:dyDescent="0.2">
      <c r="A19" s="47" t="s">
        <v>15</v>
      </c>
      <c r="B19" s="48">
        <f>SUM(C19:D20)</f>
        <v>11</v>
      </c>
      <c r="C19" s="36">
        <v>10</v>
      </c>
      <c r="D19" s="36">
        <v>1</v>
      </c>
      <c r="E19" s="37"/>
    </row>
    <row r="20" spans="1:6" ht="3.95" customHeight="1" x14ac:dyDescent="0.2">
      <c r="A20" s="44"/>
      <c r="B20" s="48"/>
      <c r="E20" s="37"/>
    </row>
    <row r="21" spans="1:6" ht="12" customHeight="1" x14ac:dyDescent="0.2">
      <c r="A21" s="44"/>
      <c r="B21" s="119" t="s">
        <v>16</v>
      </c>
      <c r="C21" s="120"/>
      <c r="D21" s="120"/>
      <c r="E21" s="37"/>
    </row>
    <row r="22" spans="1:6" ht="3.95" customHeight="1" x14ac:dyDescent="0.2">
      <c r="A22" s="44"/>
      <c r="B22" s="48"/>
      <c r="E22" s="37"/>
    </row>
    <row r="23" spans="1:6" ht="12" customHeight="1" x14ac:dyDescent="0.2">
      <c r="A23" s="47" t="s">
        <v>2</v>
      </c>
      <c r="B23" s="48">
        <f>SUM(C23:D23)</f>
        <v>288</v>
      </c>
      <c r="C23" s="36">
        <f>SUM(C25:C30)</f>
        <v>191</v>
      </c>
      <c r="D23" s="36">
        <f>SUM(D25:D30)</f>
        <v>97</v>
      </c>
      <c r="E23" s="37"/>
      <c r="F23" s="37"/>
    </row>
    <row r="24" spans="1:6" ht="12" customHeight="1" x14ac:dyDescent="0.2">
      <c r="A24" s="47" t="s">
        <v>17</v>
      </c>
      <c r="B24" s="48"/>
      <c r="C24" s="36"/>
      <c r="D24" s="36"/>
      <c r="E24" s="37"/>
    </row>
    <row r="25" spans="1:6" ht="12" customHeight="1" x14ac:dyDescent="0.2">
      <c r="A25" s="47" t="s">
        <v>18</v>
      </c>
      <c r="B25" s="48">
        <f>SUM(C25:D25)</f>
        <v>38</v>
      </c>
      <c r="C25" s="36">
        <v>28</v>
      </c>
      <c r="D25" s="36">
        <v>10</v>
      </c>
      <c r="E25" s="37"/>
    </row>
    <row r="26" spans="1:6" ht="12" customHeight="1" x14ac:dyDescent="0.2">
      <c r="A26" s="47" t="s">
        <v>19</v>
      </c>
      <c r="B26" s="48">
        <f>SUM(C26:D26)</f>
        <v>71</v>
      </c>
      <c r="C26" s="36">
        <v>45</v>
      </c>
      <c r="D26" s="36">
        <v>26</v>
      </c>
      <c r="E26" s="37"/>
    </row>
    <row r="27" spans="1:6" ht="12" customHeight="1" x14ac:dyDescent="0.2">
      <c r="A27" s="47" t="s">
        <v>81</v>
      </c>
      <c r="B27" s="48">
        <f>SUM(C27:D27)</f>
        <v>166</v>
      </c>
      <c r="C27" s="36">
        <v>108</v>
      </c>
      <c r="D27" s="36">
        <v>58</v>
      </c>
      <c r="E27" s="37"/>
    </row>
    <row r="28" spans="1:6" ht="12" customHeight="1" x14ac:dyDescent="0.2">
      <c r="A28" s="47" t="s">
        <v>21</v>
      </c>
      <c r="B28" s="48">
        <f>SUM(C28:D28)</f>
        <v>8</v>
      </c>
      <c r="C28" s="36">
        <v>7</v>
      </c>
      <c r="D28" s="36">
        <v>1</v>
      </c>
      <c r="E28" s="37"/>
    </row>
    <row r="29" spans="1:6" ht="12" customHeight="1" x14ac:dyDescent="0.2">
      <c r="A29" s="47" t="s">
        <v>22</v>
      </c>
      <c r="B29" s="48">
        <f>SUM(C29:D29)</f>
        <v>0</v>
      </c>
      <c r="C29" s="36">
        <v>0</v>
      </c>
      <c r="D29" s="36">
        <v>0</v>
      </c>
      <c r="E29" s="37"/>
    </row>
    <row r="30" spans="1:6" ht="12" customHeight="1" x14ac:dyDescent="0.2">
      <c r="A30" s="47" t="s">
        <v>23</v>
      </c>
      <c r="B30" s="48">
        <f>SUM(C30:D31)</f>
        <v>5</v>
      </c>
      <c r="C30" s="37">
        <v>3</v>
      </c>
      <c r="D30" s="37">
        <v>2</v>
      </c>
      <c r="E30" s="37"/>
    </row>
    <row r="31" spans="1:6" ht="3.95" customHeight="1" x14ac:dyDescent="0.2">
      <c r="A31" s="44"/>
      <c r="B31" s="48"/>
      <c r="E31" s="37"/>
    </row>
    <row r="32" spans="1:6" ht="12" customHeight="1" x14ac:dyDescent="0.2">
      <c r="A32" s="44"/>
      <c r="B32" s="119" t="s">
        <v>24</v>
      </c>
      <c r="C32" s="120"/>
      <c r="D32" s="120"/>
      <c r="E32" s="37"/>
    </row>
    <row r="33" spans="1:6" ht="3.95" customHeight="1" x14ac:dyDescent="0.2">
      <c r="A33" s="44"/>
      <c r="B33" s="48"/>
      <c r="E33" s="37"/>
    </row>
    <row r="34" spans="1:6" ht="12" customHeight="1" x14ac:dyDescent="0.2">
      <c r="A34" s="47" t="s">
        <v>2</v>
      </c>
      <c r="B34" s="48">
        <f>SUM(C34:D34)</f>
        <v>260</v>
      </c>
      <c r="C34" s="36">
        <f>SUM(C36:C41)</f>
        <v>180</v>
      </c>
      <c r="D34" s="36">
        <f>SUM(D36:D41)</f>
        <v>80</v>
      </c>
      <c r="E34" s="37"/>
      <c r="F34" s="37"/>
    </row>
    <row r="35" spans="1:6" ht="12" customHeight="1" x14ac:dyDescent="0.2">
      <c r="A35" s="47" t="s">
        <v>6</v>
      </c>
      <c r="B35" s="48"/>
      <c r="C35" s="36"/>
      <c r="D35" s="36"/>
      <c r="E35" s="37"/>
    </row>
    <row r="36" spans="1:6" ht="12" customHeight="1" x14ac:dyDescent="0.2">
      <c r="A36" s="47" t="s">
        <v>69</v>
      </c>
      <c r="B36" s="48">
        <f t="shared" ref="B36:B41" si="1">SUM(C36:D36)</f>
        <v>45</v>
      </c>
      <c r="C36" s="36">
        <v>27</v>
      </c>
      <c r="D36" s="36">
        <v>18</v>
      </c>
      <c r="E36" s="37"/>
    </row>
    <row r="37" spans="1:6" ht="12" customHeight="1" x14ac:dyDescent="0.2">
      <c r="A37" s="47" t="s">
        <v>70</v>
      </c>
      <c r="B37" s="48">
        <f t="shared" si="1"/>
        <v>144</v>
      </c>
      <c r="C37" s="36">
        <v>97</v>
      </c>
      <c r="D37" s="36">
        <v>47</v>
      </c>
      <c r="E37" s="37"/>
    </row>
    <row r="38" spans="1:6" ht="12" customHeight="1" x14ac:dyDescent="0.2">
      <c r="A38" s="47" t="s">
        <v>71</v>
      </c>
      <c r="B38" s="48">
        <f t="shared" si="1"/>
        <v>25</v>
      </c>
      <c r="C38" s="36">
        <v>21</v>
      </c>
      <c r="D38" s="36">
        <v>4</v>
      </c>
      <c r="E38" s="37"/>
    </row>
    <row r="39" spans="1:6" ht="12" customHeight="1" x14ac:dyDescent="0.2">
      <c r="A39" s="47" t="s">
        <v>72</v>
      </c>
      <c r="B39" s="48">
        <f t="shared" si="1"/>
        <v>46</v>
      </c>
      <c r="C39" s="36">
        <v>35</v>
      </c>
      <c r="D39" s="36">
        <v>11</v>
      </c>
      <c r="E39" s="37"/>
    </row>
    <row r="40" spans="1:6" ht="12" customHeight="1" x14ac:dyDescent="0.2">
      <c r="A40" s="47" t="s">
        <v>73</v>
      </c>
      <c r="B40" s="48">
        <f t="shared" si="1"/>
        <v>0</v>
      </c>
      <c r="C40" s="36">
        <v>0</v>
      </c>
      <c r="D40" s="36">
        <v>0</v>
      </c>
      <c r="E40" s="37"/>
    </row>
    <row r="41" spans="1:6" ht="12" customHeight="1" x14ac:dyDescent="0.2">
      <c r="A41" s="47" t="s">
        <v>30</v>
      </c>
      <c r="B41" s="48">
        <f t="shared" si="1"/>
        <v>0</v>
      </c>
      <c r="C41" s="37">
        <v>0</v>
      </c>
      <c r="D41" s="37">
        <v>0</v>
      </c>
      <c r="E41" s="37"/>
    </row>
    <row r="42" spans="1:6" ht="12.75" customHeight="1" x14ac:dyDescent="0.2">
      <c r="A42" s="50" t="str">
        <f>REPT("              ",2)</f>
        <v xml:space="preserve">                            </v>
      </c>
      <c r="B42" s="37"/>
      <c r="C42" s="37"/>
      <c r="D42" s="37"/>
    </row>
    <row r="43" spans="1:6" ht="12.75" customHeight="1" x14ac:dyDescent="0.2">
      <c r="A43" s="51" t="s">
        <v>82</v>
      </c>
      <c r="B43" s="37"/>
      <c r="C43" s="37"/>
      <c r="D43" s="37"/>
    </row>
    <row r="44" spans="1:6" ht="6" customHeight="1" x14ac:dyDescent="0.2">
      <c r="A44" s="50"/>
      <c r="B44" s="37"/>
      <c r="C44" s="37"/>
      <c r="D44" s="37"/>
    </row>
    <row r="45" spans="1:6" ht="12.75" customHeight="1" x14ac:dyDescent="0.2">
      <c r="A45" s="52" t="s">
        <v>68</v>
      </c>
    </row>
    <row r="46" spans="1:6" ht="11.1" customHeight="1" x14ac:dyDescent="0.2"/>
    <row r="47" spans="1:6" ht="11.1" customHeight="1" x14ac:dyDescent="0.2"/>
    <row r="48" spans="1:6" ht="11.1" customHeight="1" x14ac:dyDescent="0.2"/>
    <row r="49" ht="11.1" customHeight="1" x14ac:dyDescent="0.2"/>
    <row r="50" ht="11.1" customHeight="1" x14ac:dyDescent="0.2"/>
    <row r="51" ht="11.1" customHeight="1" x14ac:dyDescent="0.2"/>
    <row r="52" ht="11.1" customHeight="1" x14ac:dyDescent="0.2"/>
    <row r="53" ht="11.1" customHeight="1" x14ac:dyDescent="0.2"/>
    <row r="54" ht="11.1" customHeight="1" x14ac:dyDescent="0.2"/>
    <row r="55" ht="11.1" customHeight="1" x14ac:dyDescent="0.2"/>
    <row r="56" ht="11.1" customHeight="1" x14ac:dyDescent="0.2"/>
    <row r="57" ht="11.1" customHeight="1" x14ac:dyDescent="0.2"/>
    <row r="58" ht="11.1" customHeight="1" x14ac:dyDescent="0.2"/>
    <row r="59" ht="11.1" customHeight="1" x14ac:dyDescent="0.2"/>
    <row r="60" ht="11.1" customHeight="1" x14ac:dyDescent="0.2"/>
    <row r="61" ht="11.1" customHeight="1" x14ac:dyDescent="0.2"/>
    <row r="62" ht="11.1" customHeight="1" x14ac:dyDescent="0.2"/>
    <row r="63" ht="11.1" customHeight="1" x14ac:dyDescent="0.2"/>
    <row r="64" ht="11.1" customHeight="1" x14ac:dyDescent="0.2"/>
    <row r="65" ht="11.1" customHeight="1" x14ac:dyDescent="0.2"/>
  </sheetData>
  <mergeCells count="3">
    <mergeCell ref="B7:D7"/>
    <mergeCell ref="B21:D21"/>
    <mergeCell ref="B32:D32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6" t="s">
        <v>54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SUM(C9:D9)</f>
        <v>589</v>
      </c>
      <c r="C9" s="32">
        <f>SUM(C11:C19)</f>
        <v>395</v>
      </c>
      <c r="D9" s="32">
        <f>SUM(D11:D19)</f>
        <v>194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63</v>
      </c>
      <c r="B11" s="32">
        <f t="shared" ref="B11:B16" si="0">SUM(C11:D11)</f>
        <v>145</v>
      </c>
      <c r="C11" s="36">
        <v>106</v>
      </c>
      <c r="D11" s="36">
        <v>39</v>
      </c>
    </row>
    <row r="12" spans="1:4" ht="12" customHeight="1" x14ac:dyDescent="0.2">
      <c r="A12" s="33" t="s">
        <v>64</v>
      </c>
      <c r="B12" s="32">
        <f t="shared" si="0"/>
        <v>46</v>
      </c>
      <c r="C12" s="36">
        <v>27</v>
      </c>
      <c r="D12" s="36">
        <v>19</v>
      </c>
    </row>
    <row r="13" spans="1:4" ht="12" customHeight="1" x14ac:dyDescent="0.2">
      <c r="A13" s="33" t="s">
        <v>9</v>
      </c>
      <c r="B13" s="32">
        <f t="shared" si="0"/>
        <v>154</v>
      </c>
      <c r="C13" s="36">
        <v>104</v>
      </c>
      <c r="D13" s="36">
        <v>50</v>
      </c>
    </row>
    <row r="14" spans="1:4" ht="12" customHeight="1" x14ac:dyDescent="0.2">
      <c r="A14" s="33" t="s">
        <v>10</v>
      </c>
      <c r="B14" s="32">
        <f t="shared" si="0"/>
        <v>73</v>
      </c>
      <c r="C14" s="36">
        <v>48</v>
      </c>
      <c r="D14" s="36">
        <v>25</v>
      </c>
    </row>
    <row r="15" spans="1:4" ht="12" customHeight="1" x14ac:dyDescent="0.2">
      <c r="A15" s="33" t="s">
        <v>11</v>
      </c>
      <c r="B15" s="32">
        <f t="shared" si="0"/>
        <v>155</v>
      </c>
      <c r="C15" s="36">
        <v>99</v>
      </c>
      <c r="D15" s="36">
        <v>56</v>
      </c>
    </row>
    <row r="16" spans="1:4" ht="12" customHeight="1" x14ac:dyDescent="0.2">
      <c r="A16" s="33" t="s">
        <v>12</v>
      </c>
      <c r="B16" s="32">
        <f t="shared" si="0"/>
        <v>1</v>
      </c>
      <c r="C16" s="36">
        <v>0</v>
      </c>
      <c r="D16" s="37">
        <v>1</v>
      </c>
    </row>
    <row r="17" spans="1:4" ht="12" customHeight="1" x14ac:dyDescent="0.2">
      <c r="A17" s="33" t="s">
        <v>13</v>
      </c>
      <c r="B17" s="32">
        <v>0</v>
      </c>
      <c r="C17" s="36">
        <v>0</v>
      </c>
      <c r="D17" s="36">
        <v>0</v>
      </c>
    </row>
    <row r="18" spans="1:4" ht="12" customHeight="1" x14ac:dyDescent="0.2">
      <c r="A18" s="33" t="s">
        <v>14</v>
      </c>
      <c r="B18" s="32">
        <f>SUM(C18:D18)</f>
        <v>13</v>
      </c>
      <c r="C18" s="36">
        <v>10</v>
      </c>
      <c r="D18" s="36">
        <v>3</v>
      </c>
    </row>
    <row r="19" spans="1:4" ht="12" customHeight="1" x14ac:dyDescent="0.2">
      <c r="A19" s="33" t="s">
        <v>15</v>
      </c>
      <c r="B19" s="32">
        <f>SUM(C19:D19)</f>
        <v>2</v>
      </c>
      <c r="C19" s="36">
        <v>1</v>
      </c>
      <c r="D19" s="36">
        <v>1</v>
      </c>
    </row>
    <row r="20" spans="1:4" ht="12" customHeight="1" x14ac:dyDescent="0.2">
      <c r="B20" s="34"/>
      <c r="C20" s="34"/>
      <c r="D20" s="34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273</v>
      </c>
      <c r="C23" s="32">
        <f>SUM(C25:C30)</f>
        <v>173</v>
      </c>
      <c r="D23" s="32">
        <f>SUM(D25:D30)</f>
        <v>100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f>SUM(C25:D25)</f>
        <v>26</v>
      </c>
      <c r="C25" s="36">
        <v>18</v>
      </c>
      <c r="D25" s="36">
        <v>8</v>
      </c>
    </row>
    <row r="26" spans="1:4" ht="12" customHeight="1" x14ac:dyDescent="0.2">
      <c r="A26" s="33" t="s">
        <v>19</v>
      </c>
      <c r="B26" s="32">
        <f>SUM(C26:D26)</f>
        <v>56</v>
      </c>
      <c r="C26" s="36">
        <v>38</v>
      </c>
      <c r="D26" s="36">
        <v>18</v>
      </c>
    </row>
    <row r="27" spans="1:4" ht="12" customHeight="1" x14ac:dyDescent="0.2">
      <c r="A27" s="33" t="s">
        <v>20</v>
      </c>
      <c r="B27" s="32">
        <f>SUM(C27:D27)</f>
        <v>171</v>
      </c>
      <c r="C27" s="36">
        <v>109</v>
      </c>
      <c r="D27" s="36">
        <v>62</v>
      </c>
    </row>
    <row r="28" spans="1:4" ht="12" customHeight="1" x14ac:dyDescent="0.2">
      <c r="A28" s="33" t="s">
        <v>21</v>
      </c>
      <c r="B28" s="32">
        <f>C28+D28</f>
        <v>7</v>
      </c>
      <c r="C28" s="36">
        <v>2</v>
      </c>
      <c r="D28" s="36">
        <v>5</v>
      </c>
    </row>
    <row r="29" spans="1:4" ht="12" customHeight="1" x14ac:dyDescent="0.2">
      <c r="A29" s="33" t="s">
        <v>22</v>
      </c>
      <c r="B29" s="32">
        <f>SUM(C29:D29)</f>
        <v>2</v>
      </c>
      <c r="C29" s="36">
        <v>2</v>
      </c>
      <c r="D29" s="36">
        <v>0</v>
      </c>
    </row>
    <row r="30" spans="1:4" ht="12" customHeight="1" x14ac:dyDescent="0.2">
      <c r="A30" s="33" t="s">
        <v>23</v>
      </c>
      <c r="B30" s="32">
        <f>C30+D30</f>
        <v>11</v>
      </c>
      <c r="C30" s="37">
        <v>4</v>
      </c>
      <c r="D30" s="37">
        <v>7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SUM(C34:D34)</f>
        <v>267</v>
      </c>
      <c r="C34" s="32">
        <f>SUM(C36:C41)</f>
        <v>151</v>
      </c>
      <c r="D34" s="32">
        <f>SUM(D36:D40)</f>
        <v>116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f t="shared" ref="B36:B41" si="1">C36+D36</f>
        <v>43</v>
      </c>
      <c r="C36" s="36">
        <v>22</v>
      </c>
      <c r="D36" s="36">
        <v>21</v>
      </c>
    </row>
    <row r="37" spans="1:4" ht="12" customHeight="1" x14ac:dyDescent="0.2">
      <c r="A37" s="33" t="s">
        <v>26</v>
      </c>
      <c r="B37" s="32">
        <f t="shared" si="1"/>
        <v>153</v>
      </c>
      <c r="C37" s="36">
        <v>84</v>
      </c>
      <c r="D37" s="36">
        <v>69</v>
      </c>
    </row>
    <row r="38" spans="1:4" ht="12" customHeight="1" x14ac:dyDescent="0.2">
      <c r="A38" s="33" t="s">
        <v>27</v>
      </c>
      <c r="B38" s="32">
        <f t="shared" si="1"/>
        <v>42</v>
      </c>
      <c r="C38" s="36">
        <v>24</v>
      </c>
      <c r="D38" s="36">
        <v>18</v>
      </c>
    </row>
    <row r="39" spans="1:4" ht="12" customHeight="1" x14ac:dyDescent="0.2">
      <c r="A39" s="33" t="s">
        <v>28</v>
      </c>
      <c r="B39" s="32">
        <f t="shared" si="1"/>
        <v>20</v>
      </c>
      <c r="C39" s="36">
        <v>16</v>
      </c>
      <c r="D39" s="36">
        <v>4</v>
      </c>
    </row>
    <row r="40" spans="1:4" ht="12" customHeight="1" x14ac:dyDescent="0.2">
      <c r="A40" s="33" t="s">
        <v>29</v>
      </c>
      <c r="B40" s="32">
        <f t="shared" si="1"/>
        <v>9</v>
      </c>
      <c r="C40" s="36">
        <v>5</v>
      </c>
      <c r="D40" s="36">
        <v>4</v>
      </c>
    </row>
    <row r="41" spans="1:4" ht="12" customHeight="1" x14ac:dyDescent="0.2">
      <c r="A41" s="33" t="s">
        <v>30</v>
      </c>
      <c r="B41" s="32">
        <f t="shared" si="1"/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6" t="s">
        <v>53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SUM(C9:D9)</f>
        <v>551</v>
      </c>
      <c r="C9" s="32">
        <f>SUM(C11:C19)</f>
        <v>350</v>
      </c>
      <c r="D9" s="32">
        <f>SUM(D11:D19)</f>
        <v>201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61</v>
      </c>
      <c r="B11" s="32">
        <f t="shared" ref="B11:B16" si="0">SUM(C11:D11)</f>
        <v>122</v>
      </c>
      <c r="C11" s="36">
        <v>76</v>
      </c>
      <c r="D11" s="36">
        <v>46</v>
      </c>
    </row>
    <row r="12" spans="1:4" ht="12" customHeight="1" x14ac:dyDescent="0.2">
      <c r="A12" s="33" t="s">
        <v>62</v>
      </c>
      <c r="B12" s="32">
        <f t="shared" si="0"/>
        <v>45</v>
      </c>
      <c r="C12" s="36">
        <v>32</v>
      </c>
      <c r="D12" s="36">
        <v>13</v>
      </c>
    </row>
    <row r="13" spans="1:4" ht="12" customHeight="1" x14ac:dyDescent="0.2">
      <c r="A13" s="33" t="s">
        <v>9</v>
      </c>
      <c r="B13" s="32">
        <f t="shared" si="0"/>
        <v>142</v>
      </c>
      <c r="C13" s="36">
        <v>93</v>
      </c>
      <c r="D13" s="36">
        <v>49</v>
      </c>
    </row>
    <row r="14" spans="1:4" ht="12" customHeight="1" x14ac:dyDescent="0.2">
      <c r="A14" s="33" t="s">
        <v>10</v>
      </c>
      <c r="B14" s="32">
        <f t="shared" si="0"/>
        <v>58</v>
      </c>
      <c r="C14" s="36">
        <v>40</v>
      </c>
      <c r="D14" s="36">
        <v>18</v>
      </c>
    </row>
    <row r="15" spans="1:4" ht="12" customHeight="1" x14ac:dyDescent="0.2">
      <c r="A15" s="33" t="s">
        <v>11</v>
      </c>
      <c r="B15" s="32">
        <f t="shared" si="0"/>
        <v>163</v>
      </c>
      <c r="C15" s="36">
        <v>99</v>
      </c>
      <c r="D15" s="36">
        <v>64</v>
      </c>
    </row>
    <row r="16" spans="1:4" ht="12" customHeight="1" x14ac:dyDescent="0.2">
      <c r="A16" s="33" t="s">
        <v>12</v>
      </c>
      <c r="B16" s="32">
        <f t="shared" si="0"/>
        <v>1</v>
      </c>
      <c r="C16" s="36">
        <v>1</v>
      </c>
      <c r="D16" s="37">
        <v>0</v>
      </c>
    </row>
    <row r="17" spans="1:4" ht="12" customHeight="1" x14ac:dyDescent="0.2">
      <c r="A17" s="33" t="s">
        <v>13</v>
      </c>
      <c r="B17" s="32">
        <f>SUM(C17:D17)</f>
        <v>1</v>
      </c>
      <c r="C17" s="36">
        <v>1</v>
      </c>
      <c r="D17" s="36">
        <v>0</v>
      </c>
    </row>
    <row r="18" spans="1:4" ht="12" customHeight="1" x14ac:dyDescent="0.2">
      <c r="A18" s="33" t="s">
        <v>14</v>
      </c>
      <c r="B18" s="32">
        <f>SUM(C18:D18)</f>
        <v>14</v>
      </c>
      <c r="C18" s="36">
        <v>5</v>
      </c>
      <c r="D18" s="36">
        <v>9</v>
      </c>
    </row>
    <row r="19" spans="1:4" ht="12" customHeight="1" x14ac:dyDescent="0.2">
      <c r="A19" s="33" t="s">
        <v>15</v>
      </c>
      <c r="B19" s="32">
        <f>SUM(C19:D19)</f>
        <v>5</v>
      </c>
      <c r="C19" s="36">
        <v>3</v>
      </c>
      <c r="D19" s="36">
        <v>2</v>
      </c>
    </row>
    <row r="20" spans="1:4" ht="12" customHeight="1" x14ac:dyDescent="0.2">
      <c r="B20" s="34"/>
      <c r="C20" s="34"/>
      <c r="D20" s="34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290</v>
      </c>
      <c r="C23" s="32">
        <f>SUM(C25:C30)</f>
        <v>184</v>
      </c>
      <c r="D23" s="32">
        <f>SUM(D25:D30)</f>
        <v>106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f>SUM(C25:D25)</f>
        <v>43</v>
      </c>
      <c r="C25" s="36">
        <v>30</v>
      </c>
      <c r="D25" s="36">
        <v>13</v>
      </c>
    </row>
    <row r="26" spans="1:4" ht="12" customHeight="1" x14ac:dyDescent="0.2">
      <c r="A26" s="33" t="s">
        <v>19</v>
      </c>
      <c r="B26" s="32">
        <f>SUM(C26:D26)</f>
        <v>51</v>
      </c>
      <c r="C26" s="36">
        <v>34</v>
      </c>
      <c r="D26" s="36">
        <v>17</v>
      </c>
    </row>
    <row r="27" spans="1:4" ht="12" customHeight="1" x14ac:dyDescent="0.2">
      <c r="A27" s="33" t="s">
        <v>20</v>
      </c>
      <c r="B27" s="32">
        <f>SUM(C27:D27)</f>
        <v>176</v>
      </c>
      <c r="C27" s="36">
        <v>105</v>
      </c>
      <c r="D27" s="36">
        <v>71</v>
      </c>
    </row>
    <row r="28" spans="1:4" ht="12" customHeight="1" x14ac:dyDescent="0.2">
      <c r="A28" s="33" t="s">
        <v>21</v>
      </c>
      <c r="B28" s="32">
        <f>C28+D28</f>
        <v>4</v>
      </c>
      <c r="C28" s="36">
        <v>3</v>
      </c>
      <c r="D28" s="36">
        <v>1</v>
      </c>
    </row>
    <row r="29" spans="1:4" ht="12" customHeight="1" x14ac:dyDescent="0.2">
      <c r="A29" s="33" t="s">
        <v>22</v>
      </c>
      <c r="B29" s="32">
        <f>SUM(C29:D29)</f>
        <v>3</v>
      </c>
      <c r="C29" s="36">
        <v>2</v>
      </c>
      <c r="D29" s="36">
        <v>1</v>
      </c>
    </row>
    <row r="30" spans="1:4" ht="12" customHeight="1" x14ac:dyDescent="0.2">
      <c r="A30" s="33" t="s">
        <v>23</v>
      </c>
      <c r="B30" s="32">
        <f>C30+D30</f>
        <v>13</v>
      </c>
      <c r="C30" s="37">
        <v>10</v>
      </c>
      <c r="D30" s="37">
        <v>3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SUM(C34:D34)</f>
        <v>259</v>
      </c>
      <c r="C34" s="32">
        <f>SUM(C36:C41)</f>
        <v>155</v>
      </c>
      <c r="D34" s="32">
        <f>SUM(D36:D39)</f>
        <v>104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f t="shared" ref="B36:B41" si="1">C36+D36</f>
        <v>44</v>
      </c>
      <c r="C36" s="36">
        <v>20</v>
      </c>
      <c r="D36" s="36">
        <v>24</v>
      </c>
    </row>
    <row r="37" spans="1:4" ht="12" customHeight="1" x14ac:dyDescent="0.2">
      <c r="A37" s="33" t="s">
        <v>26</v>
      </c>
      <c r="B37" s="32">
        <f t="shared" si="1"/>
        <v>159</v>
      </c>
      <c r="C37" s="36">
        <v>95</v>
      </c>
      <c r="D37" s="36">
        <v>64</v>
      </c>
    </row>
    <row r="38" spans="1:4" ht="12" customHeight="1" x14ac:dyDescent="0.2">
      <c r="A38" s="33" t="s">
        <v>27</v>
      </c>
      <c r="B38" s="32">
        <f t="shared" si="1"/>
        <v>13</v>
      </c>
      <c r="C38" s="36">
        <v>10</v>
      </c>
      <c r="D38" s="36">
        <v>3</v>
      </c>
    </row>
    <row r="39" spans="1:4" ht="12" customHeight="1" x14ac:dyDescent="0.2">
      <c r="A39" s="33" t="s">
        <v>28</v>
      </c>
      <c r="B39" s="32">
        <f t="shared" si="1"/>
        <v>43</v>
      </c>
      <c r="C39" s="36">
        <v>30</v>
      </c>
      <c r="D39" s="36">
        <v>13</v>
      </c>
    </row>
    <row r="40" spans="1:4" ht="12" customHeight="1" x14ac:dyDescent="0.2">
      <c r="A40" s="33" t="s">
        <v>29</v>
      </c>
      <c r="B40" s="32">
        <f t="shared" si="1"/>
        <v>0</v>
      </c>
      <c r="C40" s="32">
        <v>0</v>
      </c>
      <c r="D40" s="32">
        <v>0</v>
      </c>
    </row>
    <row r="41" spans="1:4" ht="12" customHeight="1" x14ac:dyDescent="0.2">
      <c r="A41" s="33" t="s">
        <v>30</v>
      </c>
      <c r="B41" s="32">
        <f t="shared" si="1"/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6" t="s">
        <v>46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SUM(C9:D9)</f>
        <v>583</v>
      </c>
      <c r="C9" s="32">
        <v>364</v>
      </c>
      <c r="D9" s="32">
        <v>219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59</v>
      </c>
      <c r="B11" s="32">
        <f t="shared" ref="B11:B16" si="0">SUM(C11:D11)</f>
        <v>137</v>
      </c>
      <c r="C11" s="32">
        <v>91</v>
      </c>
      <c r="D11" s="32">
        <v>46</v>
      </c>
    </row>
    <row r="12" spans="1:4" ht="12" customHeight="1" x14ac:dyDescent="0.2">
      <c r="A12" s="33" t="s">
        <v>60</v>
      </c>
      <c r="B12" s="32">
        <f t="shared" si="0"/>
        <v>42</v>
      </c>
      <c r="C12" s="32">
        <v>30</v>
      </c>
      <c r="D12" s="32">
        <v>12</v>
      </c>
    </row>
    <row r="13" spans="1:4" ht="12" customHeight="1" x14ac:dyDescent="0.2">
      <c r="A13" s="33" t="s">
        <v>9</v>
      </c>
      <c r="B13" s="32">
        <f t="shared" si="0"/>
        <v>178</v>
      </c>
      <c r="C13" s="32">
        <v>104</v>
      </c>
      <c r="D13" s="32">
        <v>74</v>
      </c>
    </row>
    <row r="14" spans="1:4" ht="12" customHeight="1" x14ac:dyDescent="0.2">
      <c r="A14" s="33" t="s">
        <v>10</v>
      </c>
      <c r="B14" s="32">
        <f t="shared" si="0"/>
        <v>57</v>
      </c>
      <c r="C14" s="32">
        <v>34</v>
      </c>
      <c r="D14" s="32">
        <v>23</v>
      </c>
    </row>
    <row r="15" spans="1:4" ht="12" customHeight="1" x14ac:dyDescent="0.2">
      <c r="A15" s="33" t="s">
        <v>11</v>
      </c>
      <c r="B15" s="32">
        <f t="shared" si="0"/>
        <v>145</v>
      </c>
      <c r="C15" s="32">
        <v>92</v>
      </c>
      <c r="D15" s="32">
        <v>53</v>
      </c>
    </row>
    <row r="16" spans="1:4" ht="12" customHeight="1" x14ac:dyDescent="0.2">
      <c r="A16" s="33" t="s">
        <v>12</v>
      </c>
      <c r="B16" s="32">
        <f t="shared" si="0"/>
        <v>3</v>
      </c>
      <c r="C16" s="32">
        <v>2</v>
      </c>
      <c r="D16" s="32">
        <v>1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4">
        <v>0</v>
      </c>
    </row>
    <row r="18" spans="1:4" ht="12" customHeight="1" x14ac:dyDescent="0.2">
      <c r="A18" s="33" t="s">
        <v>14</v>
      </c>
      <c r="B18" s="32">
        <f>SUM(C18:D18)</f>
        <v>13</v>
      </c>
      <c r="C18" s="32">
        <v>5</v>
      </c>
      <c r="D18" s="32">
        <v>8</v>
      </c>
    </row>
    <row r="19" spans="1:4" ht="12" customHeight="1" x14ac:dyDescent="0.2">
      <c r="A19" s="33" t="s">
        <v>15</v>
      </c>
      <c r="B19" s="32">
        <f>SUM(C19:D19)</f>
        <v>8</v>
      </c>
      <c r="C19" s="32">
        <v>6</v>
      </c>
      <c r="D19" s="32">
        <v>2</v>
      </c>
    </row>
    <row r="20" spans="1:4" ht="12" customHeight="1" x14ac:dyDescent="0.2"/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277</v>
      </c>
      <c r="C23" s="32">
        <f>SUM(C25:C30)</f>
        <v>186</v>
      </c>
      <c r="D23" s="32">
        <f>SUM(D25:D30)</f>
        <v>91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f>SUM(C25:D25)</f>
        <v>25</v>
      </c>
      <c r="C25" s="32">
        <v>18</v>
      </c>
      <c r="D25" s="32">
        <v>7</v>
      </c>
    </row>
    <row r="26" spans="1:4" ht="12" customHeight="1" x14ac:dyDescent="0.2">
      <c r="A26" s="33" t="s">
        <v>19</v>
      </c>
      <c r="B26" s="32">
        <f>SUM(C26:D26)</f>
        <v>51</v>
      </c>
      <c r="C26" s="32">
        <v>43</v>
      </c>
      <c r="D26" s="32">
        <v>8</v>
      </c>
    </row>
    <row r="27" spans="1:4" ht="12" customHeight="1" x14ac:dyDescent="0.2">
      <c r="A27" s="33" t="s">
        <v>20</v>
      </c>
      <c r="B27" s="32">
        <f>SUM(C27:D27)</f>
        <v>175</v>
      </c>
      <c r="C27" s="32">
        <v>113</v>
      </c>
      <c r="D27" s="32">
        <v>62</v>
      </c>
    </row>
    <row r="28" spans="1:4" ht="12" customHeight="1" x14ac:dyDescent="0.2">
      <c r="A28" s="33" t="s">
        <v>21</v>
      </c>
      <c r="B28" s="32">
        <f>C28+D28</f>
        <v>8</v>
      </c>
      <c r="C28" s="32">
        <v>4</v>
      </c>
      <c r="D28" s="32">
        <v>4</v>
      </c>
    </row>
    <row r="29" spans="1:4" ht="12" customHeight="1" x14ac:dyDescent="0.2">
      <c r="A29" s="33" t="s">
        <v>22</v>
      </c>
      <c r="B29" s="32">
        <v>0</v>
      </c>
      <c r="C29" s="32">
        <v>0</v>
      </c>
      <c r="D29" s="32">
        <v>0</v>
      </c>
    </row>
    <row r="30" spans="1:4" ht="12" customHeight="1" x14ac:dyDescent="0.2">
      <c r="A30" s="33" t="s">
        <v>23</v>
      </c>
      <c r="B30" s="32">
        <f>C30+D30</f>
        <v>18</v>
      </c>
      <c r="C30" s="34">
        <v>8</v>
      </c>
      <c r="D30" s="34">
        <v>10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SUM(C34:D34)</f>
        <v>233</v>
      </c>
      <c r="C34" s="32">
        <f>SUM(C36:C41)</f>
        <v>141</v>
      </c>
      <c r="D34" s="32">
        <f>SUM(D36:D39)</f>
        <v>92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f t="shared" ref="B36:B41" si="1">C36+D36</f>
        <v>33</v>
      </c>
      <c r="C36" s="32">
        <v>18</v>
      </c>
      <c r="D36" s="32">
        <v>15</v>
      </c>
    </row>
    <row r="37" spans="1:4" ht="12" customHeight="1" x14ac:dyDescent="0.2">
      <c r="A37" s="33" t="s">
        <v>26</v>
      </c>
      <c r="B37" s="32">
        <f t="shared" si="1"/>
        <v>137</v>
      </c>
      <c r="C37" s="32">
        <v>80</v>
      </c>
      <c r="D37" s="32">
        <v>57</v>
      </c>
    </row>
    <row r="38" spans="1:4" ht="12" customHeight="1" x14ac:dyDescent="0.2">
      <c r="A38" s="33" t="s">
        <v>27</v>
      </c>
      <c r="B38" s="32">
        <f t="shared" si="1"/>
        <v>33</v>
      </c>
      <c r="C38" s="32">
        <v>22</v>
      </c>
      <c r="D38" s="32">
        <v>11</v>
      </c>
    </row>
    <row r="39" spans="1:4" ht="12" customHeight="1" x14ac:dyDescent="0.2">
      <c r="A39" s="33" t="s">
        <v>28</v>
      </c>
      <c r="B39" s="32">
        <f t="shared" si="1"/>
        <v>30</v>
      </c>
      <c r="C39" s="32">
        <v>21</v>
      </c>
      <c r="D39" s="32">
        <v>9</v>
      </c>
    </row>
    <row r="40" spans="1:4" ht="12" customHeight="1" x14ac:dyDescent="0.2">
      <c r="A40" s="33" t="s">
        <v>29</v>
      </c>
      <c r="B40" s="32">
        <f t="shared" si="1"/>
        <v>0</v>
      </c>
      <c r="C40" s="32">
        <v>0</v>
      </c>
      <c r="D40" s="32">
        <v>0</v>
      </c>
    </row>
    <row r="41" spans="1:4" ht="12" customHeight="1" x14ac:dyDescent="0.2">
      <c r="A41" s="33" t="s">
        <v>30</v>
      </c>
      <c r="B41" s="32">
        <f t="shared" si="1"/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6" t="s">
        <v>45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v>667</v>
      </c>
      <c r="C9" s="32">
        <v>407</v>
      </c>
      <c r="D9" s="32">
        <v>260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57</v>
      </c>
      <c r="B11" s="32">
        <v>127</v>
      </c>
      <c r="C11" s="32">
        <v>85</v>
      </c>
      <c r="D11" s="32">
        <v>42</v>
      </c>
    </row>
    <row r="12" spans="1:4" ht="12" customHeight="1" x14ac:dyDescent="0.2">
      <c r="A12" s="33" t="s">
        <v>58</v>
      </c>
      <c r="B12" s="32">
        <v>54</v>
      </c>
      <c r="C12" s="32">
        <v>32</v>
      </c>
      <c r="D12" s="32">
        <v>22</v>
      </c>
    </row>
    <row r="13" spans="1:4" ht="12" customHeight="1" x14ac:dyDescent="0.2">
      <c r="A13" s="33" t="s">
        <v>9</v>
      </c>
      <c r="B13" s="32">
        <v>185</v>
      </c>
      <c r="C13" s="32">
        <v>111</v>
      </c>
      <c r="D13" s="32">
        <v>74</v>
      </c>
    </row>
    <row r="14" spans="1:4" ht="12" customHeight="1" x14ac:dyDescent="0.2">
      <c r="A14" s="33" t="s">
        <v>10</v>
      </c>
      <c r="B14" s="32">
        <v>56</v>
      </c>
      <c r="C14" s="32">
        <v>42</v>
      </c>
      <c r="D14" s="32">
        <v>14</v>
      </c>
    </row>
    <row r="15" spans="1:4" ht="12" customHeight="1" x14ac:dyDescent="0.2">
      <c r="A15" s="33" t="s">
        <v>11</v>
      </c>
      <c r="B15" s="32">
        <v>225</v>
      </c>
      <c r="C15" s="32">
        <v>126</v>
      </c>
      <c r="D15" s="32">
        <v>99</v>
      </c>
    </row>
    <row r="16" spans="1:4" ht="12" customHeight="1" x14ac:dyDescent="0.2">
      <c r="A16" s="33" t="s">
        <v>12</v>
      </c>
      <c r="B16" s="32">
        <v>1</v>
      </c>
      <c r="C16" s="32">
        <v>1</v>
      </c>
      <c r="D16" s="32">
        <v>0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4">
        <v>0</v>
      </c>
    </row>
    <row r="18" spans="1:4" ht="12" customHeight="1" x14ac:dyDescent="0.2">
      <c r="A18" s="33" t="s">
        <v>14</v>
      </c>
      <c r="B18" s="32">
        <v>17</v>
      </c>
      <c r="C18" s="32">
        <v>9</v>
      </c>
      <c r="D18" s="32">
        <v>8</v>
      </c>
    </row>
    <row r="19" spans="1:4" ht="12" customHeight="1" x14ac:dyDescent="0.2">
      <c r="A19" s="33" t="s">
        <v>15</v>
      </c>
      <c r="B19" s="32">
        <v>2</v>
      </c>
      <c r="C19" s="32">
        <v>1</v>
      </c>
      <c r="D19" s="32">
        <v>1</v>
      </c>
    </row>
    <row r="20" spans="1:4" ht="12" customHeight="1" x14ac:dyDescent="0.2"/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SUM(C23:D23)</f>
        <v>302</v>
      </c>
      <c r="C23" s="32">
        <v>197</v>
      </c>
      <c r="D23" s="32">
        <v>105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f>SUM(C25:D25)</f>
        <v>34</v>
      </c>
      <c r="C25" s="32">
        <v>23</v>
      </c>
      <c r="D25" s="32">
        <v>11</v>
      </c>
    </row>
    <row r="26" spans="1:4" ht="12" customHeight="1" x14ac:dyDescent="0.2">
      <c r="A26" s="33" t="s">
        <v>19</v>
      </c>
      <c r="B26" s="32">
        <f>SUM(C26:D26)</f>
        <v>58</v>
      </c>
      <c r="C26" s="32">
        <v>45</v>
      </c>
      <c r="D26" s="32">
        <v>13</v>
      </c>
    </row>
    <row r="27" spans="1:4" ht="12" customHeight="1" x14ac:dyDescent="0.2">
      <c r="A27" s="33" t="s">
        <v>20</v>
      </c>
      <c r="B27" s="32">
        <f>C27+D27</f>
        <v>190</v>
      </c>
      <c r="C27" s="32">
        <v>116</v>
      </c>
      <c r="D27" s="32">
        <v>74</v>
      </c>
    </row>
    <row r="28" spans="1:4" ht="12" customHeight="1" x14ac:dyDescent="0.2">
      <c r="A28" s="33" t="s">
        <v>21</v>
      </c>
      <c r="B28" s="32">
        <f>C28+D28</f>
        <v>5</v>
      </c>
      <c r="C28" s="32">
        <v>4</v>
      </c>
      <c r="D28" s="32">
        <v>1</v>
      </c>
    </row>
    <row r="29" spans="1:4" ht="12" customHeight="1" x14ac:dyDescent="0.2">
      <c r="A29" s="33" t="s">
        <v>22</v>
      </c>
      <c r="B29" s="32">
        <f>C29+D29</f>
        <v>1</v>
      </c>
      <c r="C29" s="32">
        <v>0</v>
      </c>
      <c r="D29" s="32">
        <v>1</v>
      </c>
    </row>
    <row r="30" spans="1:4" ht="12" customHeight="1" x14ac:dyDescent="0.2">
      <c r="A30" s="33" t="s">
        <v>23</v>
      </c>
      <c r="B30" s="32">
        <f>C30+D30</f>
        <v>14</v>
      </c>
      <c r="C30" s="34">
        <v>9</v>
      </c>
      <c r="D30" s="34">
        <v>5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SUM(C34:D34)</f>
        <v>247</v>
      </c>
      <c r="C34" s="32">
        <v>152</v>
      </c>
      <c r="D34" s="32">
        <v>95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f t="shared" ref="B36:B41" si="0">C36+D36</f>
        <v>32</v>
      </c>
      <c r="C36" s="32">
        <v>18</v>
      </c>
      <c r="D36" s="32">
        <v>14</v>
      </c>
    </row>
    <row r="37" spans="1:4" ht="12" customHeight="1" x14ac:dyDescent="0.2">
      <c r="A37" s="33" t="s">
        <v>26</v>
      </c>
      <c r="B37" s="32">
        <f t="shared" si="0"/>
        <v>144</v>
      </c>
      <c r="C37" s="32">
        <v>80</v>
      </c>
      <c r="D37" s="32">
        <v>64</v>
      </c>
    </row>
    <row r="38" spans="1:4" ht="12" customHeight="1" x14ac:dyDescent="0.2">
      <c r="A38" s="33" t="s">
        <v>27</v>
      </c>
      <c r="B38" s="32">
        <f t="shared" si="0"/>
        <v>30</v>
      </c>
      <c r="C38" s="32">
        <v>24</v>
      </c>
      <c r="D38" s="32">
        <v>6</v>
      </c>
    </row>
    <row r="39" spans="1:4" ht="12" customHeight="1" x14ac:dyDescent="0.2">
      <c r="A39" s="33" t="s">
        <v>28</v>
      </c>
      <c r="B39" s="32">
        <f t="shared" si="0"/>
        <v>41</v>
      </c>
      <c r="C39" s="32">
        <v>30</v>
      </c>
      <c r="D39" s="32">
        <v>11</v>
      </c>
    </row>
    <row r="40" spans="1:4" ht="12" customHeight="1" x14ac:dyDescent="0.2">
      <c r="A40" s="33" t="s">
        <v>29</v>
      </c>
      <c r="B40" s="32">
        <f t="shared" si="0"/>
        <v>0</v>
      </c>
      <c r="C40" s="32">
        <v>0</v>
      </c>
      <c r="D40" s="32">
        <v>0</v>
      </c>
    </row>
    <row r="41" spans="1:4" ht="12" customHeight="1" x14ac:dyDescent="0.2">
      <c r="A41" s="33" t="s">
        <v>30</v>
      </c>
      <c r="B41" s="32">
        <f t="shared" si="0"/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6" t="s">
        <v>43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v>591</v>
      </c>
      <c r="C9" s="32">
        <v>351</v>
      </c>
      <c r="D9" s="32">
        <v>240</v>
      </c>
    </row>
    <row r="10" spans="1:4" ht="12" customHeight="1" x14ac:dyDescent="0.2">
      <c r="A10" s="33" t="s">
        <v>6</v>
      </c>
      <c r="B10" s="32"/>
      <c r="C10" s="32"/>
      <c r="D10" s="32">
        <v>40</v>
      </c>
    </row>
    <row r="11" spans="1:4" ht="12" customHeight="1" x14ac:dyDescent="0.2">
      <c r="A11" s="33" t="s">
        <v>55</v>
      </c>
      <c r="B11" s="32">
        <v>93</v>
      </c>
      <c r="C11" s="32">
        <v>53</v>
      </c>
      <c r="D11" s="32">
        <v>40</v>
      </c>
    </row>
    <row r="12" spans="1:4" ht="12" customHeight="1" x14ac:dyDescent="0.2">
      <c r="A12" s="33" t="s">
        <v>56</v>
      </c>
      <c r="B12" s="32">
        <v>74</v>
      </c>
      <c r="C12" s="32">
        <v>52</v>
      </c>
      <c r="D12" s="32">
        <v>22</v>
      </c>
    </row>
    <row r="13" spans="1:4" ht="12" customHeight="1" x14ac:dyDescent="0.2">
      <c r="A13" s="33" t="s">
        <v>9</v>
      </c>
      <c r="B13" s="32">
        <v>168</v>
      </c>
      <c r="C13" s="32">
        <v>96</v>
      </c>
      <c r="D13" s="32">
        <v>72</v>
      </c>
    </row>
    <row r="14" spans="1:4" ht="12" customHeight="1" x14ac:dyDescent="0.2">
      <c r="A14" s="33" t="s">
        <v>10</v>
      </c>
      <c r="B14" s="32">
        <v>52</v>
      </c>
      <c r="C14" s="32">
        <v>30</v>
      </c>
      <c r="D14" s="32">
        <v>22</v>
      </c>
    </row>
    <row r="15" spans="1:4" ht="12" customHeight="1" x14ac:dyDescent="0.2">
      <c r="A15" s="33" t="s">
        <v>11</v>
      </c>
      <c r="B15" s="32">
        <v>174</v>
      </c>
      <c r="C15" s="32">
        <v>99</v>
      </c>
      <c r="D15" s="32">
        <v>75</v>
      </c>
    </row>
    <row r="16" spans="1:4" ht="12" customHeight="1" x14ac:dyDescent="0.2">
      <c r="A16" s="33" t="s">
        <v>12</v>
      </c>
      <c r="B16" s="32">
        <v>1</v>
      </c>
      <c r="C16" s="32">
        <v>0</v>
      </c>
      <c r="D16" s="32">
        <v>1</v>
      </c>
    </row>
    <row r="17" spans="1:4" ht="12" customHeight="1" x14ac:dyDescent="0.2">
      <c r="A17" s="33" t="s">
        <v>13</v>
      </c>
      <c r="B17" s="32">
        <v>1</v>
      </c>
      <c r="C17" s="32">
        <v>1</v>
      </c>
      <c r="D17" s="34">
        <v>0</v>
      </c>
    </row>
    <row r="18" spans="1:4" ht="12" customHeight="1" x14ac:dyDescent="0.2">
      <c r="A18" s="33" t="s">
        <v>14</v>
      </c>
      <c r="B18" s="32">
        <v>18</v>
      </c>
      <c r="C18" s="32">
        <v>12</v>
      </c>
      <c r="D18" s="32">
        <v>6</v>
      </c>
    </row>
    <row r="19" spans="1:4" ht="12" customHeight="1" x14ac:dyDescent="0.2">
      <c r="A19" s="33" t="s">
        <v>15</v>
      </c>
      <c r="B19" s="32">
        <v>10</v>
      </c>
      <c r="C19" s="32">
        <v>8</v>
      </c>
      <c r="D19" s="32">
        <v>2</v>
      </c>
    </row>
    <row r="20" spans="1:4" ht="12" customHeight="1" x14ac:dyDescent="0.2"/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241</v>
      </c>
      <c r="C23" s="32">
        <f>SUM(C25:C30)</f>
        <v>157</v>
      </c>
      <c r="D23" s="32">
        <f>SUM(D25:D30)</f>
        <v>84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f t="shared" ref="B25:B30" si="0">C25+D25</f>
        <v>31</v>
      </c>
      <c r="C25" s="32">
        <v>25</v>
      </c>
      <c r="D25" s="32">
        <v>6</v>
      </c>
    </row>
    <row r="26" spans="1:4" ht="12" customHeight="1" x14ac:dyDescent="0.2">
      <c r="A26" s="33" t="s">
        <v>19</v>
      </c>
      <c r="B26" s="32">
        <f t="shared" si="0"/>
        <v>57</v>
      </c>
      <c r="C26" s="32">
        <v>36</v>
      </c>
      <c r="D26" s="32">
        <v>21</v>
      </c>
    </row>
    <row r="27" spans="1:4" ht="12" customHeight="1" x14ac:dyDescent="0.2">
      <c r="A27" s="33" t="s">
        <v>20</v>
      </c>
      <c r="B27" s="32">
        <f t="shared" si="0"/>
        <v>136</v>
      </c>
      <c r="C27" s="32">
        <v>86</v>
      </c>
      <c r="D27" s="32">
        <v>50</v>
      </c>
    </row>
    <row r="28" spans="1:4" ht="12" customHeight="1" x14ac:dyDescent="0.2">
      <c r="A28" s="33" t="s">
        <v>21</v>
      </c>
      <c r="B28" s="32">
        <f t="shared" si="0"/>
        <v>1</v>
      </c>
      <c r="C28" s="32">
        <v>1</v>
      </c>
      <c r="D28" s="32">
        <v>0</v>
      </c>
    </row>
    <row r="29" spans="1:4" ht="12" customHeight="1" x14ac:dyDescent="0.2">
      <c r="A29" s="33" t="s">
        <v>22</v>
      </c>
      <c r="B29" s="32">
        <f t="shared" si="0"/>
        <v>1</v>
      </c>
      <c r="C29" s="32">
        <v>0</v>
      </c>
      <c r="D29" s="32">
        <v>1</v>
      </c>
    </row>
    <row r="30" spans="1:4" ht="12" customHeight="1" x14ac:dyDescent="0.2">
      <c r="A30" s="33" t="s">
        <v>23</v>
      </c>
      <c r="B30" s="32">
        <f t="shared" si="0"/>
        <v>15</v>
      </c>
      <c r="C30" s="34">
        <v>9</v>
      </c>
      <c r="D30" s="34">
        <v>6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SUM(B36:B41)</f>
        <v>256</v>
      </c>
      <c r="C34" s="32">
        <f>SUM(C36:C41)</f>
        <v>153</v>
      </c>
      <c r="D34" s="32">
        <f>SUM(D36:D41)</f>
        <v>103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f t="shared" ref="B36:B41" si="1">C36+D36</f>
        <v>36</v>
      </c>
      <c r="C36" s="32">
        <v>24</v>
      </c>
      <c r="D36" s="32">
        <v>12</v>
      </c>
    </row>
    <row r="37" spans="1:4" ht="12" customHeight="1" x14ac:dyDescent="0.2">
      <c r="A37" s="33" t="s">
        <v>26</v>
      </c>
      <c r="B37" s="32">
        <f t="shared" si="1"/>
        <v>153</v>
      </c>
      <c r="C37" s="32">
        <v>93</v>
      </c>
      <c r="D37" s="32">
        <v>60</v>
      </c>
    </row>
    <row r="38" spans="1:4" ht="12" customHeight="1" x14ac:dyDescent="0.2">
      <c r="A38" s="33" t="s">
        <v>27</v>
      </c>
      <c r="B38" s="32">
        <f t="shared" si="1"/>
        <v>14</v>
      </c>
      <c r="C38" s="32">
        <v>9</v>
      </c>
      <c r="D38" s="32">
        <v>5</v>
      </c>
    </row>
    <row r="39" spans="1:4" ht="12" customHeight="1" x14ac:dyDescent="0.2">
      <c r="A39" s="33" t="s">
        <v>28</v>
      </c>
      <c r="B39" s="32">
        <f t="shared" si="1"/>
        <v>50</v>
      </c>
      <c r="C39" s="32">
        <v>26</v>
      </c>
      <c r="D39" s="32">
        <v>24</v>
      </c>
    </row>
    <row r="40" spans="1:4" ht="12" customHeight="1" x14ac:dyDescent="0.2">
      <c r="A40" s="33" t="s">
        <v>29</v>
      </c>
      <c r="B40" s="32">
        <f t="shared" si="1"/>
        <v>3</v>
      </c>
      <c r="C40" s="32">
        <v>1</v>
      </c>
      <c r="D40" s="32">
        <v>2</v>
      </c>
    </row>
    <row r="41" spans="1:4" ht="12" customHeight="1" x14ac:dyDescent="0.2">
      <c r="A41" s="33" t="s">
        <v>30</v>
      </c>
      <c r="B41" s="32">
        <f t="shared" si="1"/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5" t="s">
        <v>0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SUM(B11:B19)</f>
        <v>520</v>
      </c>
      <c r="C9" s="32">
        <f>SUM(C11:C19)</f>
        <v>337</v>
      </c>
      <c r="D9" s="32">
        <f>SUM(D11:D19)</f>
        <v>183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7</v>
      </c>
      <c r="B11" s="32">
        <v>109</v>
      </c>
      <c r="C11" s="32">
        <v>71</v>
      </c>
      <c r="D11" s="32">
        <v>38</v>
      </c>
    </row>
    <row r="12" spans="1:4" ht="12" customHeight="1" x14ac:dyDescent="0.2">
      <c r="A12" s="33" t="s">
        <v>8</v>
      </c>
      <c r="B12" s="32">
        <v>61</v>
      </c>
      <c r="C12" s="32">
        <v>44</v>
      </c>
      <c r="D12" s="32">
        <v>17</v>
      </c>
    </row>
    <row r="13" spans="1:4" ht="12" customHeight="1" x14ac:dyDescent="0.2">
      <c r="A13" s="33" t="s">
        <v>9</v>
      </c>
      <c r="B13" s="32">
        <v>141</v>
      </c>
      <c r="C13" s="32">
        <v>82</v>
      </c>
      <c r="D13" s="32">
        <v>59</v>
      </c>
    </row>
    <row r="14" spans="1:4" ht="12" customHeight="1" x14ac:dyDescent="0.2">
      <c r="A14" s="33" t="s">
        <v>10</v>
      </c>
      <c r="B14" s="32">
        <v>62</v>
      </c>
      <c r="C14" s="32">
        <v>43</v>
      </c>
      <c r="D14" s="32">
        <v>19</v>
      </c>
    </row>
    <row r="15" spans="1:4" ht="12" customHeight="1" x14ac:dyDescent="0.2">
      <c r="A15" s="33" t="s">
        <v>11</v>
      </c>
      <c r="B15" s="32">
        <v>116</v>
      </c>
      <c r="C15" s="32">
        <v>81</v>
      </c>
      <c r="D15" s="32">
        <v>35</v>
      </c>
    </row>
    <row r="16" spans="1:4" ht="12" customHeight="1" x14ac:dyDescent="0.2">
      <c r="A16" s="33" t="s">
        <v>12</v>
      </c>
      <c r="B16" s="32">
        <v>1</v>
      </c>
      <c r="C16" s="34">
        <v>1</v>
      </c>
      <c r="D16" s="34">
        <v>0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2">
        <v>0</v>
      </c>
    </row>
    <row r="18" spans="1:4" ht="12" customHeight="1" x14ac:dyDescent="0.2">
      <c r="A18" s="33" t="s">
        <v>14</v>
      </c>
      <c r="B18" s="32">
        <v>10</v>
      </c>
      <c r="C18" s="32">
        <v>4</v>
      </c>
      <c r="D18" s="32">
        <v>6</v>
      </c>
    </row>
    <row r="19" spans="1:4" ht="12" customHeight="1" x14ac:dyDescent="0.2">
      <c r="A19" s="33" t="s">
        <v>15</v>
      </c>
      <c r="B19" s="32">
        <v>20</v>
      </c>
      <c r="C19" s="32">
        <v>11</v>
      </c>
      <c r="D19" s="32">
        <v>9</v>
      </c>
    </row>
    <row r="20" spans="1:4" ht="12" customHeight="1" x14ac:dyDescent="0.2">
      <c r="B20" s="32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247</v>
      </c>
      <c r="C23" s="32">
        <f>SUM(C25:C30)</f>
        <v>169</v>
      </c>
      <c r="D23" s="32">
        <f>SUM(D25:D30)</f>
        <v>78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v>27</v>
      </c>
      <c r="C25" s="32">
        <v>22</v>
      </c>
      <c r="D25" s="32">
        <v>5</v>
      </c>
    </row>
    <row r="26" spans="1:4" ht="12" customHeight="1" x14ac:dyDescent="0.2">
      <c r="A26" s="33" t="s">
        <v>19</v>
      </c>
      <c r="B26" s="32">
        <v>33</v>
      </c>
      <c r="C26" s="32">
        <v>27</v>
      </c>
      <c r="D26" s="32">
        <v>6</v>
      </c>
    </row>
    <row r="27" spans="1:4" ht="12" customHeight="1" x14ac:dyDescent="0.2">
      <c r="A27" s="33" t="s">
        <v>20</v>
      </c>
      <c r="B27" s="32">
        <v>157</v>
      </c>
      <c r="C27" s="32">
        <v>103</v>
      </c>
      <c r="D27" s="32">
        <v>54</v>
      </c>
    </row>
    <row r="28" spans="1:4" ht="12" customHeight="1" x14ac:dyDescent="0.2">
      <c r="A28" s="33" t="s">
        <v>21</v>
      </c>
      <c r="B28" s="32">
        <v>4</v>
      </c>
      <c r="C28" s="32">
        <v>3</v>
      </c>
      <c r="D28" s="32">
        <v>1</v>
      </c>
    </row>
    <row r="29" spans="1:4" ht="12" customHeight="1" x14ac:dyDescent="0.2">
      <c r="A29" s="33" t="s">
        <v>22</v>
      </c>
      <c r="B29" s="32">
        <v>0</v>
      </c>
      <c r="C29" s="32">
        <v>0</v>
      </c>
      <c r="D29" s="32">
        <v>0</v>
      </c>
    </row>
    <row r="30" spans="1:4" ht="12" customHeight="1" x14ac:dyDescent="0.2">
      <c r="A30" s="33" t="s">
        <v>23</v>
      </c>
      <c r="B30" s="32">
        <v>26</v>
      </c>
      <c r="C30" s="34">
        <v>14</v>
      </c>
      <c r="D30" s="34">
        <v>12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SUM(B36:B41)</f>
        <v>262</v>
      </c>
      <c r="C34" s="32">
        <f>SUM(C36:C41)</f>
        <v>165</v>
      </c>
      <c r="D34" s="32">
        <f>SUM(D36:D41)</f>
        <v>97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v>31</v>
      </c>
      <c r="C36" s="32">
        <v>16</v>
      </c>
      <c r="D36" s="32">
        <v>15</v>
      </c>
    </row>
    <row r="37" spans="1:4" ht="12" customHeight="1" x14ac:dyDescent="0.2">
      <c r="A37" s="33" t="s">
        <v>26</v>
      </c>
      <c r="B37" s="32">
        <v>162</v>
      </c>
      <c r="C37" s="32">
        <v>104</v>
      </c>
      <c r="D37" s="32">
        <v>58</v>
      </c>
    </row>
    <row r="38" spans="1:4" ht="12" customHeight="1" x14ac:dyDescent="0.2">
      <c r="A38" s="33" t="s">
        <v>27</v>
      </c>
      <c r="B38" s="32">
        <v>33</v>
      </c>
      <c r="C38" s="32">
        <v>18</v>
      </c>
      <c r="D38" s="32">
        <v>15</v>
      </c>
    </row>
    <row r="39" spans="1:4" ht="12" customHeight="1" x14ac:dyDescent="0.2">
      <c r="A39" s="33" t="s">
        <v>28</v>
      </c>
      <c r="B39" s="32">
        <v>36</v>
      </c>
      <c r="C39" s="32">
        <v>27</v>
      </c>
      <c r="D39" s="32">
        <v>9</v>
      </c>
    </row>
    <row r="40" spans="1:4" ht="12" customHeight="1" x14ac:dyDescent="0.2">
      <c r="A40" s="33" t="s">
        <v>29</v>
      </c>
      <c r="B40" s="32">
        <v>0</v>
      </c>
      <c r="C40" s="32">
        <v>0</v>
      </c>
      <c r="D40" s="32">
        <v>0</v>
      </c>
    </row>
    <row r="41" spans="1:4" ht="12" customHeight="1" x14ac:dyDescent="0.2">
      <c r="A41" s="33" t="s">
        <v>30</v>
      </c>
      <c r="B41" s="32"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50" ht="11.25" x14ac:dyDescent="0.2"/>
    <row r="51" ht="11.25" x14ac:dyDescent="0.2"/>
    <row r="52" ht="11.25" x14ac:dyDescent="0.2"/>
    <row r="53" ht="11.25" x14ac:dyDescent="0.2"/>
    <row r="54" ht="11.25" x14ac:dyDescent="0.2"/>
    <row r="55" ht="11.25" x14ac:dyDescent="0.2"/>
    <row r="56" ht="11.25" x14ac:dyDescent="0.2"/>
    <row r="57" ht="11.25" x14ac:dyDescent="0.2"/>
    <row r="58" ht="11.25" x14ac:dyDescent="0.2"/>
    <row r="59" ht="11.25" x14ac:dyDescent="0.2"/>
    <row r="60" ht="11.25" x14ac:dyDescent="0.2"/>
    <row r="61" ht="11.25" x14ac:dyDescent="0.2"/>
    <row r="62" ht="11.25" x14ac:dyDescent="0.2"/>
    <row r="63" ht="11.25" x14ac:dyDescent="0.2"/>
    <row r="64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5" t="s">
        <v>31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SUM(B11:B19)</f>
        <v>542</v>
      </c>
      <c r="C9" s="32">
        <f>SUM(C11:C19)</f>
        <v>364</v>
      </c>
      <c r="D9" s="32">
        <f>SUM(D11:D19)</f>
        <v>178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32</v>
      </c>
      <c r="B11" s="32">
        <v>86</v>
      </c>
      <c r="C11" s="32">
        <v>72</v>
      </c>
      <c r="D11" s="32">
        <v>14</v>
      </c>
    </row>
    <row r="12" spans="1:4" ht="12" customHeight="1" x14ac:dyDescent="0.2">
      <c r="A12" s="33" t="s">
        <v>33</v>
      </c>
      <c r="B12" s="32">
        <v>71</v>
      </c>
      <c r="C12" s="32">
        <v>45</v>
      </c>
      <c r="D12" s="32">
        <v>26</v>
      </c>
    </row>
    <row r="13" spans="1:4" ht="12" customHeight="1" x14ac:dyDescent="0.2">
      <c r="A13" s="33" t="s">
        <v>9</v>
      </c>
      <c r="B13" s="32">
        <v>154</v>
      </c>
      <c r="C13" s="32">
        <v>95</v>
      </c>
      <c r="D13" s="32">
        <v>59</v>
      </c>
    </row>
    <row r="14" spans="1:4" ht="12" customHeight="1" x14ac:dyDescent="0.2">
      <c r="A14" s="33" t="s">
        <v>10</v>
      </c>
      <c r="B14" s="32">
        <v>61</v>
      </c>
      <c r="C14" s="32">
        <v>37</v>
      </c>
      <c r="D14" s="32">
        <v>24</v>
      </c>
    </row>
    <row r="15" spans="1:4" ht="12" customHeight="1" x14ac:dyDescent="0.2">
      <c r="A15" s="33" t="s">
        <v>11</v>
      </c>
      <c r="B15" s="32">
        <v>158</v>
      </c>
      <c r="C15" s="32">
        <v>108</v>
      </c>
      <c r="D15" s="32">
        <v>50</v>
      </c>
    </row>
    <row r="16" spans="1:4" ht="12" customHeight="1" x14ac:dyDescent="0.2">
      <c r="A16" s="33" t="s">
        <v>12</v>
      </c>
      <c r="B16" s="32">
        <v>0</v>
      </c>
      <c r="C16" s="34">
        <v>0</v>
      </c>
      <c r="D16" s="34">
        <v>0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2">
        <v>0</v>
      </c>
    </row>
    <row r="18" spans="1:4" ht="12" customHeight="1" x14ac:dyDescent="0.2">
      <c r="A18" s="33" t="s">
        <v>14</v>
      </c>
      <c r="B18" s="32">
        <v>8</v>
      </c>
      <c r="C18" s="32">
        <v>5</v>
      </c>
      <c r="D18" s="32">
        <v>3</v>
      </c>
    </row>
    <row r="19" spans="1:4" ht="12" customHeight="1" x14ac:dyDescent="0.2">
      <c r="A19" s="33" t="s">
        <v>15</v>
      </c>
      <c r="B19" s="32">
        <v>4</v>
      </c>
      <c r="C19" s="32">
        <v>2</v>
      </c>
      <c r="D19" s="32">
        <v>2</v>
      </c>
    </row>
    <row r="20" spans="1:4" ht="12" customHeight="1" x14ac:dyDescent="0.2">
      <c r="B20" s="32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285</v>
      </c>
      <c r="C23" s="32">
        <f>SUM(C25:C30)</f>
        <v>189</v>
      </c>
      <c r="D23" s="32">
        <f>SUM(D25:D30)</f>
        <v>96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v>24</v>
      </c>
      <c r="C25" s="32">
        <v>18</v>
      </c>
      <c r="D25" s="32">
        <v>6</v>
      </c>
    </row>
    <row r="26" spans="1:4" ht="12" customHeight="1" x14ac:dyDescent="0.2">
      <c r="A26" s="33" t="s">
        <v>19</v>
      </c>
      <c r="B26" s="32">
        <v>69</v>
      </c>
      <c r="C26" s="32">
        <v>39</v>
      </c>
      <c r="D26" s="32">
        <v>30</v>
      </c>
    </row>
    <row r="27" spans="1:4" ht="12" customHeight="1" x14ac:dyDescent="0.2">
      <c r="A27" s="33" t="s">
        <v>20</v>
      </c>
      <c r="B27" s="32">
        <v>168</v>
      </c>
      <c r="C27" s="32">
        <v>113</v>
      </c>
      <c r="D27" s="32">
        <v>55</v>
      </c>
    </row>
    <row r="28" spans="1:4" ht="12" customHeight="1" x14ac:dyDescent="0.2">
      <c r="A28" s="33" t="s">
        <v>21</v>
      </c>
      <c r="B28" s="32">
        <v>8</v>
      </c>
      <c r="C28" s="32">
        <v>6</v>
      </c>
      <c r="D28" s="32">
        <v>2</v>
      </c>
    </row>
    <row r="29" spans="1:4" ht="12" customHeight="1" x14ac:dyDescent="0.2">
      <c r="A29" s="33" t="s">
        <v>22</v>
      </c>
      <c r="B29" s="32">
        <v>0</v>
      </c>
      <c r="C29" s="32">
        <v>0</v>
      </c>
      <c r="D29" s="32">
        <v>0</v>
      </c>
    </row>
    <row r="30" spans="1:4" ht="12" customHeight="1" x14ac:dyDescent="0.2">
      <c r="A30" s="33" t="s">
        <v>23</v>
      </c>
      <c r="B30" s="32">
        <v>16</v>
      </c>
      <c r="C30" s="34">
        <v>13</v>
      </c>
      <c r="D30" s="34">
        <v>3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SUM(B36:B41)</f>
        <v>224</v>
      </c>
      <c r="C34" s="32">
        <f>SUM(C36:C41)</f>
        <v>122</v>
      </c>
      <c r="D34" s="32">
        <f>SUM(D36:D41)</f>
        <v>102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v>36</v>
      </c>
      <c r="C36" s="32">
        <v>22</v>
      </c>
      <c r="D36" s="32">
        <v>14</v>
      </c>
    </row>
    <row r="37" spans="1:4" ht="12" customHeight="1" x14ac:dyDescent="0.2">
      <c r="A37" s="33" t="s">
        <v>26</v>
      </c>
      <c r="B37" s="32">
        <v>111</v>
      </c>
      <c r="C37" s="32">
        <v>48</v>
      </c>
      <c r="D37" s="32">
        <v>63</v>
      </c>
    </row>
    <row r="38" spans="1:4" ht="12" customHeight="1" x14ac:dyDescent="0.2">
      <c r="A38" s="33" t="s">
        <v>27</v>
      </c>
      <c r="B38" s="32">
        <v>42</v>
      </c>
      <c r="C38" s="32">
        <v>26</v>
      </c>
      <c r="D38" s="32">
        <v>16</v>
      </c>
    </row>
    <row r="39" spans="1:4" ht="12" customHeight="1" x14ac:dyDescent="0.2">
      <c r="A39" s="33" t="s">
        <v>28</v>
      </c>
      <c r="B39" s="32">
        <v>29</v>
      </c>
      <c r="C39" s="32">
        <v>21</v>
      </c>
      <c r="D39" s="32">
        <v>8</v>
      </c>
    </row>
    <row r="40" spans="1:4" ht="12" customHeight="1" x14ac:dyDescent="0.2">
      <c r="A40" s="33" t="s">
        <v>29</v>
      </c>
      <c r="B40" s="32">
        <v>6</v>
      </c>
      <c r="C40" s="32">
        <v>5</v>
      </c>
      <c r="D40" s="32">
        <v>1</v>
      </c>
    </row>
    <row r="41" spans="1:4" ht="12" customHeight="1" x14ac:dyDescent="0.2">
      <c r="A41" s="33" t="s">
        <v>30</v>
      </c>
      <c r="B41" s="32"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5" t="s">
        <v>34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SUM(B11:B19)</f>
        <v>554</v>
      </c>
      <c r="C9" s="32">
        <f>SUM(C11:C19)</f>
        <v>362</v>
      </c>
      <c r="D9" s="32">
        <f>SUM(D11:D19)</f>
        <v>192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35</v>
      </c>
      <c r="B11" s="32">
        <v>102</v>
      </c>
      <c r="C11" s="32">
        <v>69</v>
      </c>
      <c r="D11" s="32">
        <v>33</v>
      </c>
    </row>
    <row r="12" spans="1:4" ht="12" customHeight="1" x14ac:dyDescent="0.2">
      <c r="A12" s="33" t="s">
        <v>36</v>
      </c>
      <c r="B12" s="32">
        <v>79</v>
      </c>
      <c r="C12" s="32">
        <v>52</v>
      </c>
      <c r="D12" s="32">
        <v>27</v>
      </c>
    </row>
    <row r="13" spans="1:4" ht="12" customHeight="1" x14ac:dyDescent="0.2">
      <c r="A13" s="33" t="s">
        <v>9</v>
      </c>
      <c r="B13" s="32">
        <v>165</v>
      </c>
      <c r="C13" s="32">
        <v>103</v>
      </c>
      <c r="D13" s="32">
        <v>62</v>
      </c>
    </row>
    <row r="14" spans="1:4" ht="12" customHeight="1" x14ac:dyDescent="0.2">
      <c r="A14" s="33" t="s">
        <v>10</v>
      </c>
      <c r="B14" s="32">
        <v>54</v>
      </c>
      <c r="C14" s="32">
        <v>39</v>
      </c>
      <c r="D14" s="32">
        <v>15</v>
      </c>
    </row>
    <row r="15" spans="1:4" ht="12" customHeight="1" x14ac:dyDescent="0.2">
      <c r="A15" s="33" t="s">
        <v>11</v>
      </c>
      <c r="B15" s="32">
        <v>138</v>
      </c>
      <c r="C15" s="32">
        <v>91</v>
      </c>
      <c r="D15" s="32">
        <v>47</v>
      </c>
    </row>
    <row r="16" spans="1:4" ht="12" customHeight="1" x14ac:dyDescent="0.2">
      <c r="A16" s="33" t="s">
        <v>12</v>
      </c>
      <c r="B16" s="32">
        <v>1</v>
      </c>
      <c r="C16" s="34">
        <v>0</v>
      </c>
      <c r="D16" s="34">
        <v>1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2">
        <v>0</v>
      </c>
    </row>
    <row r="18" spans="1:4" ht="12" customHeight="1" x14ac:dyDescent="0.2">
      <c r="A18" s="33" t="s">
        <v>14</v>
      </c>
      <c r="B18" s="32">
        <v>8</v>
      </c>
      <c r="C18" s="32">
        <v>4</v>
      </c>
      <c r="D18" s="32">
        <v>4</v>
      </c>
    </row>
    <row r="19" spans="1:4" ht="12" customHeight="1" x14ac:dyDescent="0.2">
      <c r="A19" s="33" t="s">
        <v>15</v>
      </c>
      <c r="B19" s="32">
        <v>7</v>
      </c>
      <c r="C19" s="32">
        <v>4</v>
      </c>
      <c r="D19" s="32">
        <v>3</v>
      </c>
    </row>
    <row r="20" spans="1:4" ht="12" customHeight="1" x14ac:dyDescent="0.2">
      <c r="B20" s="32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f>SUM(B25:B30)</f>
        <v>254</v>
      </c>
      <c r="C23" s="32">
        <f>SUM(C25:C30)</f>
        <v>168</v>
      </c>
      <c r="D23" s="32">
        <f>SUM(D25:D30)</f>
        <v>86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v>24</v>
      </c>
      <c r="C25" s="32">
        <v>17</v>
      </c>
      <c r="D25" s="32">
        <v>7</v>
      </c>
    </row>
    <row r="26" spans="1:4" ht="12" customHeight="1" x14ac:dyDescent="0.2">
      <c r="A26" s="33" t="s">
        <v>19</v>
      </c>
      <c r="B26" s="32">
        <v>46</v>
      </c>
      <c r="C26" s="32">
        <v>33</v>
      </c>
      <c r="D26" s="32">
        <v>13</v>
      </c>
    </row>
    <row r="27" spans="1:4" ht="12" customHeight="1" x14ac:dyDescent="0.2">
      <c r="A27" s="33" t="s">
        <v>20</v>
      </c>
      <c r="B27" s="32">
        <v>166</v>
      </c>
      <c r="C27" s="32">
        <v>105</v>
      </c>
      <c r="D27" s="32">
        <v>61</v>
      </c>
    </row>
    <row r="28" spans="1:4" ht="12" customHeight="1" x14ac:dyDescent="0.2">
      <c r="A28" s="33" t="s">
        <v>21</v>
      </c>
      <c r="B28" s="32">
        <v>2</v>
      </c>
      <c r="C28" s="32">
        <v>2</v>
      </c>
      <c r="D28" s="32">
        <v>0</v>
      </c>
    </row>
    <row r="29" spans="1:4" ht="12" customHeight="1" x14ac:dyDescent="0.2">
      <c r="A29" s="33" t="s">
        <v>22</v>
      </c>
      <c r="B29" s="32">
        <v>2</v>
      </c>
      <c r="C29" s="32">
        <v>1</v>
      </c>
      <c r="D29" s="32">
        <v>1</v>
      </c>
    </row>
    <row r="30" spans="1:4" ht="12" customHeight="1" x14ac:dyDescent="0.2">
      <c r="A30" s="33" t="s">
        <v>23</v>
      </c>
      <c r="B30" s="32">
        <v>14</v>
      </c>
      <c r="C30" s="34">
        <v>10</v>
      </c>
      <c r="D30" s="34">
        <v>4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f>SUM(B36:B41)</f>
        <v>286</v>
      </c>
      <c r="C34" s="32">
        <f>SUM(C36:C41)</f>
        <v>175</v>
      </c>
      <c r="D34" s="32">
        <f>SUM(D36:D41)</f>
        <v>111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v>26</v>
      </c>
      <c r="C36" s="32">
        <v>16</v>
      </c>
      <c r="D36" s="32">
        <v>10</v>
      </c>
    </row>
    <row r="37" spans="1:4" ht="12" customHeight="1" x14ac:dyDescent="0.2">
      <c r="A37" s="33" t="s">
        <v>26</v>
      </c>
      <c r="B37" s="32">
        <v>165</v>
      </c>
      <c r="C37" s="32">
        <v>104</v>
      </c>
      <c r="D37" s="32">
        <v>61</v>
      </c>
    </row>
    <row r="38" spans="1:4" ht="12" customHeight="1" x14ac:dyDescent="0.2">
      <c r="A38" s="33" t="s">
        <v>27</v>
      </c>
      <c r="B38" s="32">
        <v>32</v>
      </c>
      <c r="C38" s="32">
        <v>15</v>
      </c>
      <c r="D38" s="32">
        <v>17</v>
      </c>
    </row>
    <row r="39" spans="1:4" ht="12" customHeight="1" x14ac:dyDescent="0.2">
      <c r="A39" s="33" t="s">
        <v>28</v>
      </c>
      <c r="B39" s="32">
        <v>63</v>
      </c>
      <c r="C39" s="32">
        <v>40</v>
      </c>
      <c r="D39" s="32">
        <v>23</v>
      </c>
    </row>
    <row r="40" spans="1:4" ht="12" customHeight="1" x14ac:dyDescent="0.2">
      <c r="A40" s="33" t="s">
        <v>29</v>
      </c>
      <c r="B40" s="32">
        <v>0</v>
      </c>
      <c r="C40" s="34">
        <v>0</v>
      </c>
      <c r="D40" s="34">
        <v>0</v>
      </c>
    </row>
    <row r="41" spans="1:4" ht="12" customHeight="1" x14ac:dyDescent="0.2">
      <c r="A41" s="33" t="s">
        <v>30</v>
      </c>
      <c r="B41" s="32"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5" t="s">
        <v>37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v>561</v>
      </c>
      <c r="C9" s="32">
        <v>337</v>
      </c>
      <c r="D9" s="32">
        <v>224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38</v>
      </c>
      <c r="B11" s="32">
        <v>78</v>
      </c>
      <c r="C11" s="32">
        <v>50</v>
      </c>
      <c r="D11" s="32">
        <v>28</v>
      </c>
    </row>
    <row r="12" spans="1:4" ht="12" customHeight="1" x14ac:dyDescent="0.2">
      <c r="A12" s="33" t="s">
        <v>39</v>
      </c>
      <c r="B12" s="32">
        <v>79</v>
      </c>
      <c r="C12" s="32">
        <v>50</v>
      </c>
      <c r="D12" s="32">
        <v>29</v>
      </c>
    </row>
    <row r="13" spans="1:4" ht="12" customHeight="1" x14ac:dyDescent="0.2">
      <c r="A13" s="33" t="s">
        <v>9</v>
      </c>
      <c r="B13" s="32">
        <v>163</v>
      </c>
      <c r="C13" s="32">
        <v>97</v>
      </c>
      <c r="D13" s="32">
        <v>66</v>
      </c>
    </row>
    <row r="14" spans="1:4" ht="12" customHeight="1" x14ac:dyDescent="0.2">
      <c r="A14" s="33" t="s">
        <v>10</v>
      </c>
      <c r="B14" s="32">
        <v>59</v>
      </c>
      <c r="C14" s="32">
        <v>38</v>
      </c>
      <c r="D14" s="32">
        <v>21</v>
      </c>
    </row>
    <row r="15" spans="1:4" ht="12" customHeight="1" x14ac:dyDescent="0.2">
      <c r="A15" s="33" t="s">
        <v>11</v>
      </c>
      <c r="B15" s="32">
        <v>167</v>
      </c>
      <c r="C15" s="32">
        <v>92</v>
      </c>
      <c r="D15" s="32">
        <v>75</v>
      </c>
    </row>
    <row r="16" spans="1:4" ht="12" customHeight="1" x14ac:dyDescent="0.2">
      <c r="A16" s="33" t="s">
        <v>12</v>
      </c>
      <c r="B16" s="32">
        <v>0</v>
      </c>
      <c r="C16" s="34">
        <v>0</v>
      </c>
      <c r="D16" s="34">
        <v>0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2">
        <v>0</v>
      </c>
    </row>
    <row r="18" spans="1:4" ht="12" customHeight="1" x14ac:dyDescent="0.2">
      <c r="A18" s="33" t="s">
        <v>14</v>
      </c>
      <c r="B18" s="32">
        <v>8</v>
      </c>
      <c r="C18" s="32">
        <v>5</v>
      </c>
      <c r="D18" s="32">
        <v>3</v>
      </c>
    </row>
    <row r="19" spans="1:4" ht="12" customHeight="1" x14ac:dyDescent="0.2">
      <c r="A19" s="33" t="s">
        <v>15</v>
      </c>
      <c r="B19" s="32">
        <v>7</v>
      </c>
      <c r="C19" s="32">
        <v>5</v>
      </c>
      <c r="D19" s="32">
        <v>2</v>
      </c>
    </row>
    <row r="20" spans="1:4" ht="12" customHeight="1" x14ac:dyDescent="0.2">
      <c r="B20" s="32"/>
    </row>
    <row r="21" spans="1:4" ht="12" customHeight="1" x14ac:dyDescent="0.2">
      <c r="B21" s="2" t="s">
        <v>16</v>
      </c>
      <c r="C21" s="24"/>
      <c r="D21" s="24"/>
    </row>
    <row r="22" spans="1:4" ht="12" customHeight="1" x14ac:dyDescent="0.2">
      <c r="B22" s="32"/>
    </row>
    <row r="23" spans="1:4" ht="12" customHeight="1" x14ac:dyDescent="0.2">
      <c r="A23" s="31" t="s">
        <v>2</v>
      </c>
      <c r="B23" s="32">
        <v>246</v>
      </c>
      <c r="C23" s="32">
        <v>150</v>
      </c>
      <c r="D23" s="32">
        <v>96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v>19</v>
      </c>
      <c r="C25" s="32">
        <v>14</v>
      </c>
      <c r="D25" s="32">
        <v>5</v>
      </c>
    </row>
    <row r="26" spans="1:4" ht="12" customHeight="1" x14ac:dyDescent="0.2">
      <c r="A26" s="33" t="s">
        <v>19</v>
      </c>
      <c r="B26" s="32">
        <v>48</v>
      </c>
      <c r="C26" s="32">
        <v>32</v>
      </c>
      <c r="D26" s="32">
        <v>16</v>
      </c>
    </row>
    <row r="27" spans="1:4" ht="12" customHeight="1" x14ac:dyDescent="0.2">
      <c r="A27" s="33" t="s">
        <v>20</v>
      </c>
      <c r="B27" s="32">
        <v>163</v>
      </c>
      <c r="C27" s="32">
        <v>92</v>
      </c>
      <c r="D27" s="32">
        <v>71</v>
      </c>
    </row>
    <row r="28" spans="1:4" ht="12" customHeight="1" x14ac:dyDescent="0.2">
      <c r="A28" s="33" t="s">
        <v>21</v>
      </c>
      <c r="B28" s="32">
        <v>3</v>
      </c>
      <c r="C28" s="32">
        <v>3</v>
      </c>
      <c r="D28" s="32">
        <v>0</v>
      </c>
    </row>
    <row r="29" spans="1:4" ht="12" customHeight="1" x14ac:dyDescent="0.2">
      <c r="A29" s="33" t="s">
        <v>22</v>
      </c>
      <c r="B29" s="32">
        <v>0</v>
      </c>
      <c r="C29" s="32">
        <v>0</v>
      </c>
      <c r="D29" s="32">
        <v>0</v>
      </c>
    </row>
    <row r="30" spans="1:4" ht="12" customHeight="1" x14ac:dyDescent="0.2">
      <c r="A30" s="33" t="s">
        <v>23</v>
      </c>
      <c r="B30" s="32">
        <v>13</v>
      </c>
      <c r="C30" s="34">
        <v>9</v>
      </c>
      <c r="D30" s="34">
        <v>4</v>
      </c>
    </row>
    <row r="31" spans="1:4" ht="12" customHeight="1" x14ac:dyDescent="0.2">
      <c r="B31" s="32"/>
    </row>
    <row r="32" spans="1:4" ht="12" customHeight="1" x14ac:dyDescent="0.2">
      <c r="B32" s="2" t="s">
        <v>24</v>
      </c>
      <c r="C32" s="24"/>
      <c r="D32" s="24"/>
    </row>
    <row r="33" spans="1:4" ht="12" customHeight="1" x14ac:dyDescent="0.2">
      <c r="B33" s="32"/>
    </row>
    <row r="34" spans="1:4" ht="12" customHeight="1" x14ac:dyDescent="0.2">
      <c r="A34" s="31" t="s">
        <v>2</v>
      </c>
      <c r="B34" s="32">
        <v>256</v>
      </c>
      <c r="C34" s="32">
        <v>152</v>
      </c>
      <c r="D34" s="32">
        <v>104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v>28</v>
      </c>
      <c r="C36" s="32">
        <v>13</v>
      </c>
      <c r="D36" s="32">
        <v>15</v>
      </c>
    </row>
    <row r="37" spans="1:4" ht="12" customHeight="1" x14ac:dyDescent="0.2">
      <c r="A37" s="33" t="s">
        <v>26</v>
      </c>
      <c r="B37" s="32">
        <v>150</v>
      </c>
      <c r="C37" s="32">
        <v>91</v>
      </c>
      <c r="D37" s="32">
        <v>59</v>
      </c>
    </row>
    <row r="38" spans="1:4" ht="12" customHeight="1" x14ac:dyDescent="0.2">
      <c r="A38" s="33" t="s">
        <v>27</v>
      </c>
      <c r="B38" s="32">
        <v>25</v>
      </c>
      <c r="C38" s="32">
        <v>9</v>
      </c>
      <c r="D38" s="32">
        <v>16</v>
      </c>
    </row>
    <row r="39" spans="1:4" ht="12" customHeight="1" x14ac:dyDescent="0.2">
      <c r="A39" s="33" t="s">
        <v>28</v>
      </c>
      <c r="B39" s="32">
        <v>47</v>
      </c>
      <c r="C39" s="32">
        <v>34</v>
      </c>
      <c r="D39" s="32">
        <v>13</v>
      </c>
    </row>
    <row r="40" spans="1:4" ht="12" customHeight="1" x14ac:dyDescent="0.2">
      <c r="A40" s="33" t="s">
        <v>29</v>
      </c>
      <c r="B40" s="32">
        <v>6</v>
      </c>
      <c r="C40" s="32">
        <v>5</v>
      </c>
      <c r="D40" s="32">
        <v>1</v>
      </c>
    </row>
    <row r="41" spans="1:4" ht="12" customHeight="1" x14ac:dyDescent="0.2">
      <c r="A41" s="33" t="s">
        <v>30</v>
      </c>
      <c r="B41" s="32"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F17" sqref="F17"/>
    </sheetView>
  </sheetViews>
  <sheetFormatPr baseColWidth="10" defaultColWidth="9.83203125" defaultRowHeight="12.75" customHeight="1" x14ac:dyDescent="0.2"/>
  <cols>
    <col min="1" max="1" width="45.83203125" style="95" customWidth="1"/>
    <col min="2" max="4" width="23.5" style="95" customWidth="1"/>
    <col min="5" max="16384" width="9.83203125" style="9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165</v>
      </c>
      <c r="B3" s="39"/>
      <c r="C3" s="39"/>
      <c r="D3" s="40"/>
    </row>
    <row r="4" spans="1:4" ht="12.75" customHeight="1" x14ac:dyDescent="0.2">
      <c r="A4" s="96"/>
      <c r="B4" s="96"/>
      <c r="C4" s="96"/>
      <c r="D4" s="96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97"/>
      <c r="B6" s="45"/>
      <c r="C6" s="45"/>
      <c r="D6" s="45"/>
    </row>
    <row r="7" spans="1:4" ht="12" customHeight="1" x14ac:dyDescent="0.2">
      <c r="A7" s="98"/>
      <c r="B7" s="119" t="s">
        <v>5</v>
      </c>
      <c r="C7" s="120"/>
      <c r="D7" s="120"/>
    </row>
    <row r="8" spans="1:4" ht="3.75" customHeight="1" x14ac:dyDescent="0.2">
      <c r="A8" s="97"/>
      <c r="B8" s="96"/>
      <c r="C8" s="96"/>
      <c r="D8" s="96"/>
    </row>
    <row r="9" spans="1:4" ht="12" customHeight="1" x14ac:dyDescent="0.2">
      <c r="A9" s="99" t="s">
        <v>2</v>
      </c>
      <c r="B9" s="112">
        <v>593</v>
      </c>
      <c r="C9" s="112">
        <v>417</v>
      </c>
      <c r="D9" s="112">
        <v>176</v>
      </c>
    </row>
    <row r="10" spans="1:4" ht="12" customHeight="1" x14ac:dyDescent="0.2">
      <c r="A10" s="99" t="s">
        <v>6</v>
      </c>
      <c r="B10" s="112"/>
      <c r="C10" s="112"/>
      <c r="D10" s="112"/>
    </row>
    <row r="11" spans="1:4" ht="12" customHeight="1" x14ac:dyDescent="0.2">
      <c r="A11" s="102" t="s">
        <v>155</v>
      </c>
      <c r="B11" s="112">
        <v>181</v>
      </c>
      <c r="C11" s="112">
        <v>131</v>
      </c>
      <c r="D11" s="112">
        <v>50</v>
      </c>
    </row>
    <row r="12" spans="1:4" ht="12" customHeight="1" x14ac:dyDescent="0.2">
      <c r="A12" s="102" t="s">
        <v>156</v>
      </c>
      <c r="B12" s="112">
        <v>47</v>
      </c>
      <c r="C12" s="112">
        <v>31</v>
      </c>
      <c r="D12" s="112">
        <v>16</v>
      </c>
    </row>
    <row r="13" spans="1:4" ht="12" customHeight="1" x14ac:dyDescent="0.2">
      <c r="A13" s="101" t="s">
        <v>9</v>
      </c>
      <c r="B13" s="112">
        <v>116</v>
      </c>
      <c r="C13" s="112">
        <v>78</v>
      </c>
      <c r="D13" s="112">
        <v>38</v>
      </c>
    </row>
    <row r="14" spans="1:4" ht="12" customHeight="1" x14ac:dyDescent="0.2">
      <c r="A14" s="103" t="s">
        <v>104</v>
      </c>
      <c r="B14" s="112">
        <v>39</v>
      </c>
      <c r="C14" s="112">
        <v>25</v>
      </c>
      <c r="D14" s="112">
        <v>14</v>
      </c>
    </row>
    <row r="15" spans="1:4" ht="12" customHeight="1" x14ac:dyDescent="0.2">
      <c r="A15" s="103" t="s">
        <v>129</v>
      </c>
      <c r="B15" s="112">
        <v>134</v>
      </c>
      <c r="C15" s="112">
        <v>102</v>
      </c>
      <c r="D15" s="112">
        <v>32</v>
      </c>
    </row>
    <row r="16" spans="1:4" ht="12" customHeight="1" x14ac:dyDescent="0.2">
      <c r="A16" s="99" t="s">
        <v>12</v>
      </c>
      <c r="B16" s="112">
        <v>17</v>
      </c>
      <c r="C16" s="112">
        <v>12</v>
      </c>
      <c r="D16" s="112">
        <v>5</v>
      </c>
    </row>
    <row r="17" spans="1:4" ht="12" customHeight="1" x14ac:dyDescent="0.2">
      <c r="A17" s="99" t="s">
        <v>13</v>
      </c>
      <c r="B17" s="112">
        <v>1</v>
      </c>
      <c r="C17" s="112">
        <v>1</v>
      </c>
      <c r="D17" s="112">
        <v>0</v>
      </c>
    </row>
    <row r="18" spans="1:4" ht="12" customHeight="1" x14ac:dyDescent="0.2">
      <c r="A18" s="103" t="s">
        <v>99</v>
      </c>
      <c r="B18" s="112">
        <v>7</v>
      </c>
      <c r="C18" s="112">
        <v>7</v>
      </c>
      <c r="D18" s="112">
        <v>0</v>
      </c>
    </row>
    <row r="19" spans="1:4" ht="12" customHeight="1" x14ac:dyDescent="0.2">
      <c r="A19" s="99" t="s">
        <v>100</v>
      </c>
      <c r="B19" s="112">
        <v>20</v>
      </c>
      <c r="C19" s="112">
        <v>16</v>
      </c>
      <c r="D19" s="112">
        <v>4</v>
      </c>
    </row>
    <row r="20" spans="1:4" ht="12" customHeight="1" x14ac:dyDescent="0.2">
      <c r="A20" s="99" t="s">
        <v>151</v>
      </c>
      <c r="B20" s="112">
        <v>0</v>
      </c>
      <c r="C20" s="112">
        <v>0</v>
      </c>
      <c r="D20" s="112">
        <v>0</v>
      </c>
    </row>
    <row r="21" spans="1:4" ht="12" customHeight="1" x14ac:dyDescent="0.2">
      <c r="A21" s="99" t="s">
        <v>14</v>
      </c>
      <c r="B21" s="112">
        <v>8</v>
      </c>
      <c r="C21" s="112">
        <v>2</v>
      </c>
      <c r="D21" s="112">
        <v>6</v>
      </c>
    </row>
    <row r="22" spans="1:4" ht="12" customHeight="1" x14ac:dyDescent="0.2">
      <c r="A22" s="99" t="s">
        <v>15</v>
      </c>
      <c r="B22" s="112">
        <v>23</v>
      </c>
      <c r="C22" s="112">
        <v>12</v>
      </c>
      <c r="D22" s="112">
        <v>11</v>
      </c>
    </row>
    <row r="23" spans="1:4" ht="3.75" customHeight="1" x14ac:dyDescent="0.2">
      <c r="A23" s="97"/>
      <c r="B23" s="100"/>
      <c r="C23" s="96"/>
      <c r="D23" s="96"/>
    </row>
    <row r="24" spans="1:4" ht="12" customHeight="1" x14ac:dyDescent="0.2">
      <c r="A24" s="97"/>
      <c r="B24" s="119" t="s">
        <v>16</v>
      </c>
      <c r="C24" s="120"/>
      <c r="D24" s="120"/>
    </row>
    <row r="25" spans="1:4" ht="3.75" customHeight="1" x14ac:dyDescent="0.2">
      <c r="A25" s="97"/>
      <c r="B25" s="100"/>
      <c r="C25" s="96"/>
      <c r="D25" s="96"/>
    </row>
    <row r="26" spans="1:4" ht="12" customHeight="1" x14ac:dyDescent="0.2">
      <c r="A26" s="99" t="s">
        <v>2</v>
      </c>
      <c r="B26" s="113">
        <v>294</v>
      </c>
      <c r="C26" s="113">
        <v>218</v>
      </c>
      <c r="D26" s="113">
        <v>76</v>
      </c>
    </row>
    <row r="27" spans="1:4" ht="12" customHeight="1" x14ac:dyDescent="0.2">
      <c r="A27" s="103" t="s">
        <v>17</v>
      </c>
      <c r="B27" s="113"/>
      <c r="C27" s="113"/>
      <c r="D27" s="113"/>
    </row>
    <row r="28" spans="1:4" ht="12" customHeight="1" x14ac:dyDescent="0.2">
      <c r="A28" s="103" t="s">
        <v>18</v>
      </c>
      <c r="B28" s="113">
        <v>50</v>
      </c>
      <c r="C28" s="113">
        <v>40</v>
      </c>
      <c r="D28" s="113">
        <v>10</v>
      </c>
    </row>
    <row r="29" spans="1:4" ht="12" customHeight="1" x14ac:dyDescent="0.2">
      <c r="A29" s="103" t="s">
        <v>107</v>
      </c>
      <c r="B29" s="113">
        <v>30</v>
      </c>
      <c r="C29" s="113">
        <v>25</v>
      </c>
      <c r="D29" s="113">
        <v>5</v>
      </c>
    </row>
    <row r="30" spans="1:4" ht="12" customHeight="1" x14ac:dyDescent="0.2">
      <c r="A30" s="103" t="s">
        <v>130</v>
      </c>
      <c r="B30" s="113">
        <v>119</v>
      </c>
      <c r="C30" s="113">
        <v>84</v>
      </c>
      <c r="D30" s="113">
        <v>35</v>
      </c>
    </row>
    <row r="31" spans="1:4" ht="12" customHeight="1" x14ac:dyDescent="0.2">
      <c r="A31" s="99" t="s">
        <v>21</v>
      </c>
      <c r="B31" s="113">
        <v>23</v>
      </c>
      <c r="C31" s="113">
        <v>21</v>
      </c>
      <c r="D31" s="113">
        <v>2</v>
      </c>
    </row>
    <row r="32" spans="1:4" ht="12" customHeight="1" x14ac:dyDescent="0.2">
      <c r="A32" s="99" t="s">
        <v>22</v>
      </c>
      <c r="B32" s="113">
        <v>6</v>
      </c>
      <c r="C32" s="113">
        <v>4</v>
      </c>
      <c r="D32" s="113">
        <v>2</v>
      </c>
    </row>
    <row r="33" spans="1:4" ht="12" customHeight="1" x14ac:dyDescent="0.2">
      <c r="A33" s="99" t="s">
        <v>101</v>
      </c>
      <c r="B33" s="113">
        <v>3</v>
      </c>
      <c r="C33" s="113">
        <v>1</v>
      </c>
      <c r="D33" s="113">
        <v>2</v>
      </c>
    </row>
    <row r="34" spans="1:4" ht="12" customHeight="1" x14ac:dyDescent="0.2">
      <c r="A34" s="99" t="s">
        <v>86</v>
      </c>
      <c r="B34" s="113">
        <v>34</v>
      </c>
      <c r="C34" s="113">
        <v>27</v>
      </c>
      <c r="D34" s="113">
        <v>7</v>
      </c>
    </row>
    <row r="35" spans="1:4" ht="12" customHeight="1" x14ac:dyDescent="0.2">
      <c r="A35" s="99" t="s">
        <v>152</v>
      </c>
      <c r="B35" s="113">
        <v>0</v>
      </c>
      <c r="C35" s="113">
        <v>0</v>
      </c>
      <c r="D35" s="113">
        <v>0</v>
      </c>
    </row>
    <row r="36" spans="1:4" ht="12" customHeight="1" x14ac:dyDescent="0.2">
      <c r="A36" s="99" t="s">
        <v>23</v>
      </c>
      <c r="B36" s="113">
        <v>29</v>
      </c>
      <c r="C36" s="113">
        <v>16</v>
      </c>
      <c r="D36" s="113">
        <v>13</v>
      </c>
    </row>
    <row r="37" spans="1:4" ht="12" customHeight="1" x14ac:dyDescent="0.2">
      <c r="A37" s="97" t="s">
        <v>87</v>
      </c>
      <c r="B37" s="113">
        <v>0</v>
      </c>
      <c r="C37" s="113">
        <v>0</v>
      </c>
      <c r="D37" s="113">
        <v>0</v>
      </c>
    </row>
    <row r="38" spans="1:4" ht="12" customHeight="1" x14ac:dyDescent="0.2">
      <c r="A38" s="97"/>
      <c r="B38" s="119" t="s">
        <v>24</v>
      </c>
      <c r="C38" s="120"/>
      <c r="D38" s="120"/>
    </row>
    <row r="39" spans="1:4" ht="3.75" customHeight="1" x14ac:dyDescent="0.2">
      <c r="A39" s="97"/>
      <c r="B39" s="100"/>
      <c r="C39" s="96"/>
      <c r="D39" s="96"/>
    </row>
    <row r="40" spans="1:4" ht="12" customHeight="1" x14ac:dyDescent="0.2">
      <c r="A40" s="99" t="s">
        <v>2</v>
      </c>
      <c r="B40" s="114">
        <v>283</v>
      </c>
      <c r="C40" s="114">
        <v>187</v>
      </c>
      <c r="D40" s="114">
        <v>96</v>
      </c>
    </row>
    <row r="41" spans="1:4" ht="12" customHeight="1" x14ac:dyDescent="0.2">
      <c r="A41" s="99" t="s">
        <v>6</v>
      </c>
      <c r="B41" s="114"/>
      <c r="C41" s="114"/>
      <c r="D41" s="114"/>
    </row>
    <row r="42" spans="1:4" ht="12" customHeight="1" x14ac:dyDescent="0.2">
      <c r="A42" s="99" t="s">
        <v>69</v>
      </c>
      <c r="B42" s="114">
        <v>65</v>
      </c>
      <c r="C42" s="114">
        <v>34</v>
      </c>
      <c r="D42" s="114">
        <v>31</v>
      </c>
    </row>
    <row r="43" spans="1:4" ht="12" customHeight="1" x14ac:dyDescent="0.2">
      <c r="A43" s="99" t="s">
        <v>70</v>
      </c>
      <c r="B43" s="114">
        <v>117</v>
      </c>
      <c r="C43" s="114">
        <v>76</v>
      </c>
      <c r="D43" s="114">
        <v>41</v>
      </c>
    </row>
    <row r="44" spans="1:4" ht="12" customHeight="1" x14ac:dyDescent="0.2">
      <c r="A44" s="103" t="s">
        <v>105</v>
      </c>
      <c r="B44" s="114">
        <v>38</v>
      </c>
      <c r="C44" s="114">
        <v>27</v>
      </c>
      <c r="D44" s="114">
        <v>11</v>
      </c>
    </row>
    <row r="45" spans="1:4" ht="12" customHeight="1" x14ac:dyDescent="0.2">
      <c r="A45" s="103" t="s">
        <v>106</v>
      </c>
      <c r="B45" s="114">
        <v>49</v>
      </c>
      <c r="C45" s="114">
        <v>40</v>
      </c>
      <c r="D45" s="114">
        <v>9</v>
      </c>
    </row>
    <row r="46" spans="1:4" ht="12" customHeight="1" x14ac:dyDescent="0.2">
      <c r="A46" s="99" t="s">
        <v>73</v>
      </c>
      <c r="B46" s="114">
        <v>14</v>
      </c>
      <c r="C46" s="114">
        <v>10</v>
      </c>
      <c r="D46" s="114">
        <v>4</v>
      </c>
    </row>
    <row r="47" spans="1:4" ht="12" customHeight="1" x14ac:dyDescent="0.2">
      <c r="A47" s="99" t="s">
        <v>102</v>
      </c>
      <c r="B47" s="114">
        <v>0</v>
      </c>
      <c r="C47" s="114">
        <v>0</v>
      </c>
      <c r="D47" s="114">
        <v>0</v>
      </c>
    </row>
    <row r="48" spans="1:4" ht="12" customHeight="1" x14ac:dyDescent="0.2">
      <c r="A48" s="99" t="s">
        <v>30</v>
      </c>
      <c r="B48" s="114">
        <v>0</v>
      </c>
      <c r="C48" s="114">
        <v>0</v>
      </c>
      <c r="D48" s="114">
        <v>0</v>
      </c>
    </row>
    <row r="49" spans="1:11" ht="9.75" customHeight="1" x14ac:dyDescent="0.2">
      <c r="A49" s="50" t="s">
        <v>67</v>
      </c>
      <c r="B49" s="37"/>
      <c r="C49" s="37"/>
      <c r="D49" s="37"/>
    </row>
    <row r="50" spans="1:11" ht="15.75" customHeight="1" x14ac:dyDescent="0.2">
      <c r="A50" s="121" t="s">
        <v>149</v>
      </c>
      <c r="B50" s="121"/>
      <c r="C50" s="121"/>
      <c r="D50" s="121"/>
      <c r="E50" s="67"/>
      <c r="F50" s="67"/>
      <c r="G50" s="67"/>
      <c r="H50" s="67"/>
      <c r="I50" s="67"/>
      <c r="J50" s="109"/>
      <c r="K50" s="63"/>
    </row>
    <row r="51" spans="1:11" ht="11.25" hidden="1" customHeight="1" x14ac:dyDescent="0.2">
      <c r="A51" s="106" t="s">
        <v>128</v>
      </c>
      <c r="B51" s="104"/>
      <c r="C51" s="104"/>
      <c r="D51" s="104"/>
      <c r="E51" s="104"/>
      <c r="F51" s="104"/>
      <c r="G51" s="104"/>
      <c r="H51" s="104"/>
      <c r="I51" s="104"/>
      <c r="J51" s="109"/>
      <c r="K51" s="63"/>
    </row>
    <row r="52" spans="1:11" ht="11.25" customHeight="1" x14ac:dyDescent="0.2">
      <c r="A52" s="51"/>
      <c r="B52" s="37"/>
      <c r="C52" s="37"/>
      <c r="D52" s="37"/>
    </row>
    <row r="53" spans="1:11" ht="3" customHeight="1" x14ac:dyDescent="0.2">
      <c r="A53" s="50"/>
      <c r="B53" s="37"/>
      <c r="C53" s="37"/>
      <c r="D53" s="37"/>
    </row>
    <row r="54" spans="1:11" ht="11.25" x14ac:dyDescent="0.2">
      <c r="A54" s="52" t="s">
        <v>68</v>
      </c>
      <c r="B54" s="96"/>
      <c r="C54" s="96"/>
      <c r="D54" s="96"/>
    </row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3" spans="1:4" ht="11.25" x14ac:dyDescent="0.2"/>
    <row r="75" spans="1:4" ht="12.75" customHeight="1" x14ac:dyDescent="0.2">
      <c r="A75" s="35"/>
      <c r="B75" s="3"/>
      <c r="C75" s="3"/>
      <c r="D75" s="3"/>
    </row>
    <row r="76" spans="1:4" ht="12.75" customHeight="1" x14ac:dyDescent="0.2">
      <c r="B76" s="3"/>
      <c r="C76" s="3"/>
      <c r="D76" s="3"/>
    </row>
  </sheetData>
  <mergeCells count="4">
    <mergeCell ref="B7:D7"/>
    <mergeCell ref="B24:D24"/>
    <mergeCell ref="B38:D38"/>
    <mergeCell ref="A50:D5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I67"/>
  <sheetViews>
    <sheetView workbookViewId="0">
      <selection activeCell="F5" sqref="F5"/>
    </sheetView>
  </sheetViews>
  <sheetFormatPr baseColWidth="10" defaultColWidth="9.83203125" defaultRowHeight="12.75" customHeight="1" x14ac:dyDescent="0.2"/>
  <cols>
    <col min="1" max="1" width="43.3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44</v>
      </c>
      <c r="B1" s="24"/>
      <c r="C1" s="24"/>
      <c r="D1" s="24"/>
    </row>
    <row r="3" spans="1:4" ht="12.75" customHeight="1" x14ac:dyDescent="0.2">
      <c r="A3" s="5" t="s">
        <v>40</v>
      </c>
      <c r="B3" s="24"/>
      <c r="C3" s="24"/>
      <c r="D3" s="26"/>
    </row>
    <row r="5" spans="1:4" ht="25.5" customHeight="1" x14ac:dyDescent="0.2">
      <c r="A5" s="27" t="s">
        <v>1</v>
      </c>
      <c r="B5" s="28" t="s">
        <v>2</v>
      </c>
      <c r="C5" s="28" t="s">
        <v>3</v>
      </c>
      <c r="D5" s="29" t="s">
        <v>4</v>
      </c>
    </row>
    <row r="6" spans="1:4" ht="12" customHeight="1" x14ac:dyDescent="0.2">
      <c r="A6" s="30"/>
      <c r="B6" s="30"/>
      <c r="C6" s="30"/>
      <c r="D6" s="30"/>
    </row>
    <row r="7" spans="1:4" ht="12" customHeight="1" x14ac:dyDescent="0.2">
      <c r="A7" s="1"/>
      <c r="B7" s="2" t="s">
        <v>5</v>
      </c>
      <c r="C7" s="24"/>
      <c r="D7" s="24"/>
    </row>
    <row r="8" spans="1:4" ht="12" customHeight="1" x14ac:dyDescent="0.2"/>
    <row r="9" spans="1:4" ht="12" customHeight="1" x14ac:dyDescent="0.2">
      <c r="A9" s="31" t="s">
        <v>2</v>
      </c>
      <c r="B9" s="32">
        <f>SUM(C9+D9)</f>
        <v>559</v>
      </c>
      <c r="C9" s="32">
        <f>SUM(C11:C19)</f>
        <v>338</v>
      </c>
      <c r="D9" s="32">
        <f>SUM(D11:D19)</f>
        <v>221</v>
      </c>
    </row>
    <row r="10" spans="1:4" ht="12" customHeight="1" x14ac:dyDescent="0.2">
      <c r="A10" s="33" t="s">
        <v>6</v>
      </c>
      <c r="B10" s="32"/>
      <c r="C10" s="32"/>
      <c r="D10" s="32"/>
    </row>
    <row r="11" spans="1:4" ht="12" customHeight="1" x14ac:dyDescent="0.2">
      <c r="A11" s="33" t="s">
        <v>41</v>
      </c>
      <c r="B11" s="32">
        <v>100</v>
      </c>
      <c r="C11" s="32">
        <v>60</v>
      </c>
      <c r="D11" s="32">
        <v>40</v>
      </c>
    </row>
    <row r="12" spans="1:4" ht="12" customHeight="1" x14ac:dyDescent="0.2">
      <c r="A12" s="33" t="s">
        <v>42</v>
      </c>
      <c r="B12" s="32">
        <v>61</v>
      </c>
      <c r="C12" s="32">
        <v>36</v>
      </c>
      <c r="D12" s="32">
        <v>25</v>
      </c>
    </row>
    <row r="13" spans="1:4" ht="12" customHeight="1" x14ac:dyDescent="0.2">
      <c r="A13" s="33" t="s">
        <v>9</v>
      </c>
      <c r="B13" s="32">
        <v>166</v>
      </c>
      <c r="C13" s="32">
        <v>102</v>
      </c>
      <c r="D13" s="32">
        <v>64</v>
      </c>
    </row>
    <row r="14" spans="1:4" ht="12" customHeight="1" x14ac:dyDescent="0.2">
      <c r="A14" s="33" t="s">
        <v>10</v>
      </c>
      <c r="B14" s="32">
        <v>67</v>
      </c>
      <c r="C14" s="32">
        <v>40</v>
      </c>
      <c r="D14" s="32">
        <v>27</v>
      </c>
    </row>
    <row r="15" spans="1:4" ht="12" customHeight="1" x14ac:dyDescent="0.2">
      <c r="A15" s="33" t="s">
        <v>11</v>
      </c>
      <c r="B15" s="32">
        <v>135</v>
      </c>
      <c r="C15" s="32">
        <v>80</v>
      </c>
      <c r="D15" s="32">
        <v>55</v>
      </c>
    </row>
    <row r="16" spans="1:4" ht="12" customHeight="1" x14ac:dyDescent="0.2">
      <c r="A16" s="33" t="s">
        <v>12</v>
      </c>
      <c r="B16" s="34">
        <v>0</v>
      </c>
      <c r="C16" s="34">
        <v>0</v>
      </c>
      <c r="D16" s="34">
        <v>0</v>
      </c>
    </row>
    <row r="17" spans="1:4" ht="12" customHeight="1" x14ac:dyDescent="0.2">
      <c r="A17" s="33" t="s">
        <v>13</v>
      </c>
      <c r="B17" s="32">
        <v>0</v>
      </c>
      <c r="C17" s="32">
        <v>0</v>
      </c>
      <c r="D17" s="32">
        <v>0</v>
      </c>
    </row>
    <row r="18" spans="1:4" ht="12" customHeight="1" x14ac:dyDescent="0.2">
      <c r="A18" s="33" t="s">
        <v>14</v>
      </c>
      <c r="B18" s="32">
        <v>20</v>
      </c>
      <c r="C18" s="32">
        <v>12</v>
      </c>
      <c r="D18" s="32">
        <v>8</v>
      </c>
    </row>
    <row r="19" spans="1:4" ht="12" customHeight="1" x14ac:dyDescent="0.2">
      <c r="A19" s="33" t="s">
        <v>15</v>
      </c>
      <c r="B19" s="32">
        <v>10</v>
      </c>
      <c r="C19" s="32">
        <v>8</v>
      </c>
      <c r="D19" s="32">
        <v>2</v>
      </c>
    </row>
    <row r="20" spans="1:4" ht="12" customHeight="1" x14ac:dyDescent="0.2"/>
    <row r="21" spans="1:4" ht="12" customHeight="1" x14ac:dyDescent="0.2">
      <c r="B21" s="2" t="s">
        <v>16</v>
      </c>
      <c r="C21" s="24"/>
      <c r="D21" s="24"/>
    </row>
    <row r="22" spans="1:4" ht="12" customHeight="1" x14ac:dyDescent="0.2"/>
    <row r="23" spans="1:4" ht="12" customHeight="1" x14ac:dyDescent="0.2">
      <c r="A23" s="31" t="s">
        <v>2</v>
      </c>
      <c r="B23" s="32">
        <f>SUM(C23+D23)</f>
        <v>236</v>
      </c>
      <c r="C23" s="32">
        <f>SUM(C25:C30)</f>
        <v>154</v>
      </c>
      <c r="D23" s="32">
        <f>SUM(D25:D30)</f>
        <v>82</v>
      </c>
    </row>
    <row r="24" spans="1:4" ht="12" customHeight="1" x14ac:dyDescent="0.2">
      <c r="A24" s="33" t="s">
        <v>17</v>
      </c>
      <c r="B24" s="32"/>
      <c r="C24" s="32"/>
      <c r="D24" s="32"/>
    </row>
    <row r="25" spans="1:4" ht="12" customHeight="1" x14ac:dyDescent="0.2">
      <c r="A25" s="33" t="s">
        <v>18</v>
      </c>
      <c r="B25" s="32">
        <v>17</v>
      </c>
      <c r="C25" s="32">
        <v>13</v>
      </c>
      <c r="D25" s="32">
        <v>4</v>
      </c>
    </row>
    <row r="26" spans="1:4" ht="12" customHeight="1" x14ac:dyDescent="0.2">
      <c r="A26" s="33" t="s">
        <v>19</v>
      </c>
      <c r="B26" s="32">
        <v>49</v>
      </c>
      <c r="C26" s="32">
        <v>38</v>
      </c>
      <c r="D26" s="32">
        <v>11</v>
      </c>
    </row>
    <row r="27" spans="1:4" ht="12" customHeight="1" x14ac:dyDescent="0.2">
      <c r="A27" s="33" t="s">
        <v>20</v>
      </c>
      <c r="B27" s="32">
        <v>149</v>
      </c>
      <c r="C27" s="32">
        <v>87</v>
      </c>
      <c r="D27" s="32">
        <v>62</v>
      </c>
    </row>
    <row r="28" spans="1:4" ht="12" customHeight="1" x14ac:dyDescent="0.2">
      <c r="A28" s="33" t="s">
        <v>21</v>
      </c>
      <c r="B28" s="32">
        <v>9</v>
      </c>
      <c r="C28" s="32">
        <v>7</v>
      </c>
      <c r="D28" s="32">
        <v>2</v>
      </c>
    </row>
    <row r="29" spans="1:4" ht="12" customHeight="1" x14ac:dyDescent="0.2">
      <c r="A29" s="33" t="s">
        <v>22</v>
      </c>
      <c r="B29" s="32">
        <v>0</v>
      </c>
      <c r="C29" s="32">
        <v>0</v>
      </c>
      <c r="D29" s="32">
        <v>0</v>
      </c>
    </row>
    <row r="30" spans="1:4" ht="12" customHeight="1" x14ac:dyDescent="0.2">
      <c r="A30" s="33" t="s">
        <v>23</v>
      </c>
      <c r="B30" s="34">
        <v>12</v>
      </c>
      <c r="C30" s="34">
        <v>9</v>
      </c>
      <c r="D30" s="34">
        <v>3</v>
      </c>
    </row>
    <row r="31" spans="1:4" ht="12" customHeight="1" x14ac:dyDescent="0.2"/>
    <row r="32" spans="1:4" ht="12" customHeight="1" x14ac:dyDescent="0.2">
      <c r="B32" s="2" t="s">
        <v>24</v>
      </c>
      <c r="C32" s="24"/>
      <c r="D32" s="24"/>
    </row>
    <row r="33" spans="1:4" ht="12" customHeight="1" x14ac:dyDescent="0.2"/>
    <row r="34" spans="1:4" ht="12" customHeight="1" x14ac:dyDescent="0.2">
      <c r="A34" s="31" t="s">
        <v>2</v>
      </c>
      <c r="B34" s="32">
        <f>SUM(C34+D34)</f>
        <v>247</v>
      </c>
      <c r="C34" s="32">
        <f>SUM(C36:C40)</f>
        <v>157</v>
      </c>
      <c r="D34" s="32">
        <f>SUM(D36:D40)</f>
        <v>90</v>
      </c>
    </row>
    <row r="35" spans="1:4" ht="12" customHeight="1" x14ac:dyDescent="0.2">
      <c r="A35" s="33" t="s">
        <v>6</v>
      </c>
      <c r="B35" s="32"/>
      <c r="C35" s="32"/>
      <c r="D35" s="32"/>
    </row>
    <row r="36" spans="1:4" ht="12" customHeight="1" x14ac:dyDescent="0.2">
      <c r="A36" s="33" t="s">
        <v>25</v>
      </c>
      <c r="B36" s="32">
        <v>29</v>
      </c>
      <c r="C36" s="32">
        <v>17</v>
      </c>
      <c r="D36" s="32">
        <v>12</v>
      </c>
    </row>
    <row r="37" spans="1:4" ht="12" customHeight="1" x14ac:dyDescent="0.2">
      <c r="A37" s="33" t="s">
        <v>26</v>
      </c>
      <c r="B37" s="32">
        <v>143</v>
      </c>
      <c r="C37" s="32">
        <v>92</v>
      </c>
      <c r="D37" s="32">
        <v>51</v>
      </c>
    </row>
    <row r="38" spans="1:4" ht="12" customHeight="1" x14ac:dyDescent="0.2">
      <c r="A38" s="33" t="s">
        <v>27</v>
      </c>
      <c r="B38" s="32">
        <v>24</v>
      </c>
      <c r="C38" s="32">
        <v>11</v>
      </c>
      <c r="D38" s="32">
        <v>13</v>
      </c>
    </row>
    <row r="39" spans="1:4" ht="12" customHeight="1" x14ac:dyDescent="0.2">
      <c r="A39" s="33" t="s">
        <v>28</v>
      </c>
      <c r="B39" s="32">
        <v>51</v>
      </c>
      <c r="C39" s="32">
        <v>37</v>
      </c>
      <c r="D39" s="32">
        <v>14</v>
      </c>
    </row>
    <row r="40" spans="1:4" ht="12" customHeight="1" x14ac:dyDescent="0.2">
      <c r="A40" s="33" t="s">
        <v>29</v>
      </c>
      <c r="B40" s="32">
        <v>0</v>
      </c>
      <c r="C40" s="32">
        <v>0</v>
      </c>
      <c r="D40" s="32">
        <v>0</v>
      </c>
    </row>
    <row r="41" spans="1:4" ht="12" customHeight="1" x14ac:dyDescent="0.2">
      <c r="A41" s="33" t="s">
        <v>30</v>
      </c>
      <c r="B41" s="34">
        <v>0</v>
      </c>
      <c r="C41" s="34">
        <v>0</v>
      </c>
      <c r="D41" s="34">
        <v>0</v>
      </c>
    </row>
    <row r="42" spans="1:4" ht="11.25" x14ac:dyDescent="0.2"/>
    <row r="43" spans="1:4" ht="11.25" x14ac:dyDescent="0.2"/>
    <row r="44" spans="1:4" ht="11.25" x14ac:dyDescent="0.2"/>
    <row r="45" spans="1:4" ht="11.25" x14ac:dyDescent="0.2"/>
    <row r="46" spans="1:4" ht="11.25" x14ac:dyDescent="0.2"/>
    <row r="47" spans="1:4" ht="11.25" x14ac:dyDescent="0.2"/>
    <row r="48" spans="1:4" ht="11.25" x14ac:dyDescent="0.2"/>
    <row r="49" ht="11.25" x14ac:dyDescent="0.2"/>
    <row r="66" spans="1:9" ht="12.75" customHeight="1" x14ac:dyDescent="0.2">
      <c r="A66" s="35"/>
      <c r="B66" s="3"/>
      <c r="C66" s="3"/>
      <c r="D66" s="3"/>
      <c r="E66" s="3"/>
      <c r="F66" s="3"/>
      <c r="G66" s="3"/>
      <c r="H66" s="3"/>
      <c r="I66" s="3"/>
    </row>
    <row r="67" spans="1:9" ht="12.75" customHeight="1" x14ac:dyDescent="0.2">
      <c r="B67" s="3"/>
      <c r="C67" s="3"/>
      <c r="D67" s="3"/>
      <c r="E67" s="3"/>
      <c r="F67" s="3"/>
      <c r="G67" s="3"/>
      <c r="H67" s="3"/>
      <c r="I67" s="3"/>
    </row>
  </sheetData>
  <phoneticPr fontId="7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"/>
  <sheetViews>
    <sheetView workbookViewId="0"/>
  </sheetViews>
  <sheetFormatPr baseColWidth="10" defaultRowHeight="11.2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>
      <selection activeCell="F17" sqref="F17"/>
    </sheetView>
  </sheetViews>
  <sheetFormatPr baseColWidth="10" defaultColWidth="9.83203125" defaultRowHeight="12.75" customHeight="1" x14ac:dyDescent="0.2"/>
  <cols>
    <col min="1" max="1" width="45.83203125" style="81" customWidth="1"/>
    <col min="2" max="4" width="23.5" style="81" customWidth="1"/>
    <col min="5" max="16384" width="9.83203125" style="81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153</v>
      </c>
      <c r="B3" s="39"/>
      <c r="C3" s="39"/>
      <c r="D3" s="40"/>
    </row>
    <row r="4" spans="1:4" ht="12.75" customHeight="1" x14ac:dyDescent="0.2">
      <c r="A4" s="70"/>
      <c r="B4" s="70"/>
      <c r="C4" s="70"/>
      <c r="D4" s="70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82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82"/>
      <c r="B8" s="70"/>
      <c r="C8" s="70"/>
      <c r="D8" s="70"/>
    </row>
    <row r="9" spans="1:4" ht="12" customHeight="1" x14ac:dyDescent="0.2">
      <c r="A9" s="87" t="s">
        <v>2</v>
      </c>
      <c r="B9" s="91">
        <v>657</v>
      </c>
      <c r="C9" s="91">
        <v>441</v>
      </c>
      <c r="D9" s="91">
        <v>216</v>
      </c>
    </row>
    <row r="10" spans="1:4" ht="12" customHeight="1" x14ac:dyDescent="0.2">
      <c r="A10" s="87" t="s">
        <v>6</v>
      </c>
      <c r="B10" s="91"/>
      <c r="C10" s="91"/>
      <c r="D10" s="91"/>
    </row>
    <row r="11" spans="1:4" ht="12" customHeight="1" x14ac:dyDescent="0.2">
      <c r="A11" s="93" t="s">
        <v>155</v>
      </c>
      <c r="B11" s="91">
        <v>180</v>
      </c>
      <c r="C11" s="91">
        <v>134</v>
      </c>
      <c r="D11" s="91">
        <v>46</v>
      </c>
    </row>
    <row r="12" spans="1:4" ht="12" customHeight="1" x14ac:dyDescent="0.2">
      <c r="A12" s="93" t="s">
        <v>156</v>
      </c>
      <c r="B12" s="91">
        <v>35</v>
      </c>
      <c r="C12" s="91">
        <v>24</v>
      </c>
      <c r="D12" s="91">
        <v>11</v>
      </c>
    </row>
    <row r="13" spans="1:4" ht="12" customHeight="1" x14ac:dyDescent="0.2">
      <c r="A13" s="49" t="s">
        <v>9</v>
      </c>
      <c r="B13" s="91">
        <v>114</v>
      </c>
      <c r="C13" s="91">
        <v>82</v>
      </c>
      <c r="D13" s="91">
        <v>32</v>
      </c>
    </row>
    <row r="14" spans="1:4" ht="12" customHeight="1" x14ac:dyDescent="0.2">
      <c r="A14" s="89" t="s">
        <v>104</v>
      </c>
      <c r="B14" s="91">
        <v>46</v>
      </c>
      <c r="C14" s="91">
        <v>30</v>
      </c>
      <c r="D14" s="91">
        <v>16</v>
      </c>
    </row>
    <row r="15" spans="1:4" ht="12" customHeight="1" x14ac:dyDescent="0.2">
      <c r="A15" s="89" t="s">
        <v>129</v>
      </c>
      <c r="B15" s="91">
        <v>188</v>
      </c>
      <c r="C15" s="91">
        <v>110</v>
      </c>
      <c r="D15" s="91">
        <v>78</v>
      </c>
    </row>
    <row r="16" spans="1:4" ht="12" customHeight="1" x14ac:dyDescent="0.2">
      <c r="A16" s="87" t="s">
        <v>12</v>
      </c>
      <c r="B16" s="91">
        <v>22</v>
      </c>
      <c r="C16" s="91">
        <v>17</v>
      </c>
      <c r="D16" s="91">
        <v>5</v>
      </c>
    </row>
    <row r="17" spans="1:4" ht="12" customHeight="1" x14ac:dyDescent="0.2">
      <c r="A17" s="87" t="s">
        <v>13</v>
      </c>
      <c r="B17" s="91">
        <v>3</v>
      </c>
      <c r="C17" s="91">
        <v>2</v>
      </c>
      <c r="D17" s="91">
        <v>1</v>
      </c>
    </row>
    <row r="18" spans="1:4" ht="12" customHeight="1" x14ac:dyDescent="0.2">
      <c r="A18" s="89" t="s">
        <v>99</v>
      </c>
      <c r="B18" s="91">
        <v>4</v>
      </c>
      <c r="C18" s="91">
        <v>4</v>
      </c>
      <c r="D18" s="91">
        <v>0</v>
      </c>
    </row>
    <row r="19" spans="1:4" ht="12" customHeight="1" x14ac:dyDescent="0.2">
      <c r="A19" s="87" t="s">
        <v>100</v>
      </c>
      <c r="B19" s="91">
        <v>28</v>
      </c>
      <c r="C19" s="91">
        <v>20</v>
      </c>
      <c r="D19" s="91">
        <v>8</v>
      </c>
    </row>
    <row r="20" spans="1:4" ht="12" customHeight="1" x14ac:dyDescent="0.2">
      <c r="A20" s="87" t="s">
        <v>151</v>
      </c>
      <c r="B20" s="91">
        <v>0</v>
      </c>
      <c r="C20" s="91">
        <v>0</v>
      </c>
      <c r="D20" s="91">
        <v>0</v>
      </c>
    </row>
    <row r="21" spans="1:4" ht="12" customHeight="1" x14ac:dyDescent="0.2">
      <c r="A21" s="87" t="s">
        <v>14</v>
      </c>
      <c r="B21" s="91">
        <v>21</v>
      </c>
      <c r="C21" s="91">
        <v>8</v>
      </c>
      <c r="D21" s="91">
        <v>13</v>
      </c>
    </row>
    <row r="22" spans="1:4" ht="12" customHeight="1" x14ac:dyDescent="0.2">
      <c r="A22" s="87" t="s">
        <v>15</v>
      </c>
      <c r="B22" s="91">
        <v>16</v>
      </c>
      <c r="C22" s="91">
        <v>10</v>
      </c>
      <c r="D22" s="91">
        <v>6</v>
      </c>
    </row>
    <row r="23" spans="1:4" ht="3.75" customHeight="1" x14ac:dyDescent="0.2">
      <c r="A23" s="82"/>
      <c r="B23" s="88"/>
      <c r="C23" s="70"/>
      <c r="D23" s="70"/>
    </row>
    <row r="24" spans="1:4" ht="12" customHeight="1" x14ac:dyDescent="0.2">
      <c r="A24" s="82"/>
      <c r="B24" s="119" t="s">
        <v>16</v>
      </c>
      <c r="C24" s="120"/>
      <c r="D24" s="120"/>
    </row>
    <row r="25" spans="1:4" ht="3.75" customHeight="1" x14ac:dyDescent="0.2">
      <c r="A25" s="82"/>
      <c r="B25" s="88"/>
      <c r="C25" s="70"/>
      <c r="D25" s="70"/>
    </row>
    <row r="26" spans="1:4" ht="12" customHeight="1" x14ac:dyDescent="0.2">
      <c r="A26" s="87" t="s">
        <v>2</v>
      </c>
      <c r="B26" s="92">
        <v>369</v>
      </c>
      <c r="C26" s="92">
        <v>249</v>
      </c>
      <c r="D26" s="92">
        <v>120</v>
      </c>
    </row>
    <row r="27" spans="1:4" ht="12" customHeight="1" x14ac:dyDescent="0.2">
      <c r="A27" s="89" t="s">
        <v>17</v>
      </c>
      <c r="B27" s="92"/>
      <c r="C27" s="92"/>
      <c r="D27" s="92"/>
    </row>
    <row r="28" spans="1:4" ht="12" customHeight="1" x14ac:dyDescent="0.2">
      <c r="A28" s="89" t="s">
        <v>18</v>
      </c>
      <c r="B28" s="92">
        <v>39</v>
      </c>
      <c r="C28" s="92">
        <v>31</v>
      </c>
      <c r="D28" s="92">
        <v>8</v>
      </c>
    </row>
    <row r="29" spans="1:4" ht="12" customHeight="1" x14ac:dyDescent="0.2">
      <c r="A29" s="89" t="s">
        <v>107</v>
      </c>
      <c r="B29" s="92">
        <v>23</v>
      </c>
      <c r="C29" s="92">
        <v>17</v>
      </c>
      <c r="D29" s="92">
        <v>6</v>
      </c>
    </row>
    <row r="30" spans="1:4" ht="12" customHeight="1" x14ac:dyDescent="0.2">
      <c r="A30" s="89" t="s">
        <v>130</v>
      </c>
      <c r="B30" s="92">
        <v>225</v>
      </c>
      <c r="C30" s="92">
        <v>135</v>
      </c>
      <c r="D30" s="92">
        <v>90</v>
      </c>
    </row>
    <row r="31" spans="1:4" ht="12" customHeight="1" x14ac:dyDescent="0.2">
      <c r="A31" s="87" t="s">
        <v>21</v>
      </c>
      <c r="B31" s="92">
        <v>33</v>
      </c>
      <c r="C31" s="92">
        <v>29</v>
      </c>
      <c r="D31" s="92">
        <v>4</v>
      </c>
    </row>
    <row r="32" spans="1:4" ht="12" customHeight="1" x14ac:dyDescent="0.2">
      <c r="A32" s="87" t="s">
        <v>22</v>
      </c>
      <c r="B32" s="92">
        <v>6</v>
      </c>
      <c r="C32" s="92">
        <v>4</v>
      </c>
      <c r="D32" s="92">
        <v>2</v>
      </c>
    </row>
    <row r="33" spans="1:4" ht="12" customHeight="1" x14ac:dyDescent="0.2">
      <c r="A33" s="87" t="s">
        <v>101</v>
      </c>
      <c r="B33" s="92">
        <v>2</v>
      </c>
      <c r="C33" s="92">
        <v>2</v>
      </c>
      <c r="D33" s="92">
        <v>0</v>
      </c>
    </row>
    <row r="34" spans="1:4" ht="12" customHeight="1" x14ac:dyDescent="0.2">
      <c r="A34" s="87" t="s">
        <v>86</v>
      </c>
      <c r="B34" s="92">
        <v>24</v>
      </c>
      <c r="C34" s="92">
        <v>17</v>
      </c>
      <c r="D34" s="92">
        <v>7</v>
      </c>
    </row>
    <row r="35" spans="1:4" ht="12" customHeight="1" x14ac:dyDescent="0.2">
      <c r="A35" s="87" t="s">
        <v>152</v>
      </c>
      <c r="B35" s="92">
        <v>0</v>
      </c>
      <c r="C35" s="92">
        <v>0</v>
      </c>
      <c r="D35" s="92">
        <v>0</v>
      </c>
    </row>
    <row r="36" spans="1:4" ht="12" customHeight="1" x14ac:dyDescent="0.2">
      <c r="A36" s="87" t="s">
        <v>23</v>
      </c>
      <c r="B36" s="92">
        <v>17</v>
      </c>
      <c r="C36" s="92">
        <v>14</v>
      </c>
      <c r="D36" s="92">
        <v>3</v>
      </c>
    </row>
    <row r="37" spans="1:4" ht="12" customHeight="1" x14ac:dyDescent="0.2">
      <c r="A37" s="82" t="s">
        <v>87</v>
      </c>
      <c r="B37" s="92">
        <v>0</v>
      </c>
      <c r="C37" s="92">
        <v>0</v>
      </c>
      <c r="D37" s="92">
        <v>0</v>
      </c>
    </row>
    <row r="38" spans="1:4" ht="12" customHeight="1" x14ac:dyDescent="0.2">
      <c r="A38" s="82"/>
      <c r="B38" s="119" t="s">
        <v>24</v>
      </c>
      <c r="C38" s="120"/>
      <c r="D38" s="120"/>
    </row>
    <row r="39" spans="1:4" ht="3.75" customHeight="1" x14ac:dyDescent="0.2">
      <c r="A39" s="82"/>
      <c r="B39" s="88"/>
      <c r="C39" s="70"/>
      <c r="D39" s="70"/>
    </row>
    <row r="40" spans="1:4" ht="12" customHeight="1" x14ac:dyDescent="0.2">
      <c r="A40" s="87" t="s">
        <v>2</v>
      </c>
      <c r="B40" s="94">
        <v>286</v>
      </c>
      <c r="C40" s="94">
        <v>189</v>
      </c>
      <c r="D40" s="94">
        <v>97</v>
      </c>
    </row>
    <row r="41" spans="1:4" ht="12" customHeight="1" x14ac:dyDescent="0.2">
      <c r="A41" s="87" t="s">
        <v>6</v>
      </c>
      <c r="B41" s="94"/>
      <c r="C41" s="94"/>
      <c r="D41" s="94"/>
    </row>
    <row r="42" spans="1:4" ht="12" customHeight="1" x14ac:dyDescent="0.2">
      <c r="A42" s="87" t="s">
        <v>69</v>
      </c>
      <c r="B42" s="94">
        <v>55</v>
      </c>
      <c r="C42" s="94">
        <v>31</v>
      </c>
      <c r="D42" s="94">
        <v>24</v>
      </c>
    </row>
    <row r="43" spans="1:4" ht="12" customHeight="1" x14ac:dyDescent="0.2">
      <c r="A43" s="87" t="s">
        <v>70</v>
      </c>
      <c r="B43" s="94">
        <v>113</v>
      </c>
      <c r="C43" s="94">
        <v>75</v>
      </c>
      <c r="D43" s="94">
        <v>38</v>
      </c>
    </row>
    <row r="44" spans="1:4" ht="12" customHeight="1" x14ac:dyDescent="0.2">
      <c r="A44" s="89" t="s">
        <v>105</v>
      </c>
      <c r="B44" s="94">
        <v>17</v>
      </c>
      <c r="C44" s="94">
        <v>14</v>
      </c>
      <c r="D44" s="94">
        <v>3</v>
      </c>
    </row>
    <row r="45" spans="1:4" ht="12" customHeight="1" x14ac:dyDescent="0.2">
      <c r="A45" s="89" t="s">
        <v>106</v>
      </c>
      <c r="B45" s="94">
        <v>90</v>
      </c>
      <c r="C45" s="94">
        <v>60</v>
      </c>
      <c r="D45" s="94">
        <v>30</v>
      </c>
    </row>
    <row r="46" spans="1:4" ht="12" customHeight="1" x14ac:dyDescent="0.2">
      <c r="A46" s="87" t="s">
        <v>73</v>
      </c>
      <c r="B46" s="94">
        <v>11</v>
      </c>
      <c r="C46" s="94">
        <v>9</v>
      </c>
      <c r="D46" s="94">
        <v>2</v>
      </c>
    </row>
    <row r="47" spans="1:4" ht="12" customHeight="1" x14ac:dyDescent="0.2">
      <c r="A47" s="87" t="s">
        <v>102</v>
      </c>
      <c r="B47" s="94">
        <v>0</v>
      </c>
      <c r="C47" s="94">
        <v>0</v>
      </c>
      <c r="D47" s="94">
        <v>0</v>
      </c>
    </row>
    <row r="48" spans="1:4" ht="12" customHeight="1" x14ac:dyDescent="0.2">
      <c r="A48" s="87" t="s">
        <v>30</v>
      </c>
      <c r="B48" s="94">
        <v>0</v>
      </c>
      <c r="C48" s="94">
        <v>0</v>
      </c>
      <c r="D48" s="94">
        <v>0</v>
      </c>
    </row>
    <row r="49" spans="1:11" ht="9.75" customHeight="1" x14ac:dyDescent="0.2">
      <c r="A49" s="50" t="s">
        <v>67</v>
      </c>
      <c r="B49" s="37"/>
      <c r="C49" s="37"/>
      <c r="D49" s="37"/>
    </row>
    <row r="50" spans="1:11" ht="15.75" customHeight="1" x14ac:dyDescent="0.2">
      <c r="A50" s="121" t="s">
        <v>149</v>
      </c>
      <c r="B50" s="121"/>
      <c r="C50" s="121"/>
      <c r="D50" s="121"/>
      <c r="E50" s="67"/>
      <c r="F50" s="67"/>
      <c r="G50" s="67"/>
      <c r="H50" s="67"/>
      <c r="I50" s="67"/>
      <c r="J50" s="62"/>
      <c r="K50" s="63"/>
    </row>
    <row r="51" spans="1:11" ht="11.25" hidden="1" customHeight="1" x14ac:dyDescent="0.2">
      <c r="A51" s="64" t="s">
        <v>128</v>
      </c>
      <c r="B51" s="69"/>
      <c r="C51" s="69"/>
      <c r="D51" s="69"/>
      <c r="E51" s="69"/>
      <c r="F51" s="69"/>
      <c r="G51" s="69"/>
      <c r="H51" s="69"/>
      <c r="I51" s="69"/>
      <c r="J51" s="62"/>
      <c r="K51" s="63"/>
    </row>
    <row r="52" spans="1:11" ht="11.25" customHeight="1" x14ac:dyDescent="0.2">
      <c r="A52" s="51"/>
      <c r="B52" s="37"/>
      <c r="C52" s="37"/>
      <c r="D52" s="37"/>
    </row>
    <row r="53" spans="1:11" ht="3" customHeight="1" x14ac:dyDescent="0.2">
      <c r="A53" s="50"/>
      <c r="B53" s="37"/>
      <c r="C53" s="37"/>
      <c r="D53" s="37"/>
    </row>
    <row r="54" spans="1:11" ht="11.25" x14ac:dyDescent="0.2">
      <c r="A54" s="52" t="s">
        <v>68</v>
      </c>
      <c r="B54" s="70"/>
      <c r="C54" s="70"/>
      <c r="D54" s="70"/>
    </row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3" spans="1:4" ht="11.25" x14ac:dyDescent="0.2"/>
    <row r="75" spans="1:4" ht="12.75" customHeight="1" x14ac:dyDescent="0.2">
      <c r="A75" s="35"/>
      <c r="B75" s="3"/>
      <c r="C75" s="3"/>
      <c r="D75" s="3"/>
    </row>
    <row r="76" spans="1:4" ht="12.75" customHeight="1" x14ac:dyDescent="0.2">
      <c r="B76" s="3"/>
      <c r="C76" s="3"/>
      <c r="D76" s="3"/>
    </row>
  </sheetData>
  <mergeCells count="4">
    <mergeCell ref="B7:D7"/>
    <mergeCell ref="B24:D24"/>
    <mergeCell ref="B38:D38"/>
    <mergeCell ref="A50:D5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13" workbookViewId="0">
      <selection activeCell="A13" sqref="A1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150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72">
        <v>558</v>
      </c>
      <c r="C9" s="72">
        <v>384</v>
      </c>
      <c r="D9" s="72">
        <v>174</v>
      </c>
    </row>
    <row r="10" spans="1:4" ht="12" customHeight="1" x14ac:dyDescent="0.2">
      <c r="A10" s="47" t="s">
        <v>6</v>
      </c>
      <c r="B10" s="48"/>
      <c r="C10" s="48"/>
      <c r="D10" s="48"/>
    </row>
    <row r="11" spans="1:4" ht="12" customHeight="1" x14ac:dyDescent="0.2">
      <c r="A11" s="93" t="s">
        <v>157</v>
      </c>
      <c r="B11" s="73">
        <v>146</v>
      </c>
      <c r="C11" s="73">
        <v>108</v>
      </c>
      <c r="D11" s="73">
        <v>38</v>
      </c>
    </row>
    <row r="12" spans="1:4" ht="12" customHeight="1" x14ac:dyDescent="0.2">
      <c r="A12" s="93" t="s">
        <v>158</v>
      </c>
      <c r="B12" s="73">
        <v>43</v>
      </c>
      <c r="C12" s="73">
        <v>30</v>
      </c>
      <c r="D12" s="73">
        <v>13</v>
      </c>
    </row>
    <row r="13" spans="1:4" ht="12" customHeight="1" x14ac:dyDescent="0.2">
      <c r="A13" s="49" t="s">
        <v>9</v>
      </c>
      <c r="B13" s="74">
        <v>115</v>
      </c>
      <c r="C13" s="74">
        <v>87</v>
      </c>
      <c r="D13" s="74">
        <v>28</v>
      </c>
    </row>
    <row r="14" spans="1:4" ht="12" customHeight="1" x14ac:dyDescent="0.2">
      <c r="A14" s="57" t="s">
        <v>104</v>
      </c>
      <c r="B14" s="74">
        <v>34</v>
      </c>
      <c r="C14" s="74">
        <v>26</v>
      </c>
      <c r="D14" s="74">
        <v>8</v>
      </c>
    </row>
    <row r="15" spans="1:4" ht="12" customHeight="1" x14ac:dyDescent="0.2">
      <c r="A15" s="57" t="s">
        <v>129</v>
      </c>
      <c r="B15" s="75">
        <v>165</v>
      </c>
      <c r="C15" s="75">
        <v>96</v>
      </c>
      <c r="D15" s="75">
        <v>69</v>
      </c>
    </row>
    <row r="16" spans="1:4" ht="12" customHeight="1" x14ac:dyDescent="0.2">
      <c r="A16" s="47" t="s">
        <v>12</v>
      </c>
      <c r="B16" s="75">
        <v>12</v>
      </c>
      <c r="C16" s="75">
        <v>10</v>
      </c>
      <c r="D16" s="75">
        <v>2</v>
      </c>
    </row>
    <row r="17" spans="1:4" ht="12" customHeight="1" x14ac:dyDescent="0.2">
      <c r="A17" s="47" t="s">
        <v>13</v>
      </c>
      <c r="B17" s="77">
        <v>1</v>
      </c>
      <c r="C17" s="77">
        <v>1</v>
      </c>
      <c r="D17" s="77">
        <v>0</v>
      </c>
    </row>
    <row r="18" spans="1:4" ht="12" customHeight="1" x14ac:dyDescent="0.2">
      <c r="A18" s="57" t="s">
        <v>99</v>
      </c>
      <c r="B18" s="77">
        <v>4</v>
      </c>
      <c r="C18" s="77">
        <v>4</v>
      </c>
      <c r="D18" s="77">
        <v>0</v>
      </c>
    </row>
    <row r="19" spans="1:4" ht="12" customHeight="1" x14ac:dyDescent="0.2">
      <c r="A19" s="47" t="s">
        <v>100</v>
      </c>
      <c r="B19" s="80">
        <v>10</v>
      </c>
      <c r="C19" s="80">
        <v>8</v>
      </c>
      <c r="D19" s="80">
        <v>2</v>
      </c>
    </row>
    <row r="20" spans="1:4" s="76" customFormat="1" ht="12" customHeight="1" x14ac:dyDescent="0.2">
      <c r="A20" s="78" t="s">
        <v>151</v>
      </c>
      <c r="B20" s="79">
        <v>1</v>
      </c>
      <c r="C20" s="79">
        <v>1</v>
      </c>
      <c r="D20" s="79">
        <v>0</v>
      </c>
    </row>
    <row r="21" spans="1:4" ht="12" customHeight="1" x14ac:dyDescent="0.2">
      <c r="A21" s="78" t="s">
        <v>14</v>
      </c>
      <c r="B21" s="79">
        <v>7</v>
      </c>
      <c r="C21" s="79">
        <v>3</v>
      </c>
      <c r="D21" s="79">
        <v>4</v>
      </c>
    </row>
    <row r="22" spans="1:4" ht="12" customHeight="1" x14ac:dyDescent="0.2">
      <c r="A22" s="78" t="s">
        <v>15</v>
      </c>
      <c r="B22" s="79">
        <v>20</v>
      </c>
      <c r="C22" s="79">
        <v>10</v>
      </c>
      <c r="D22" s="79">
        <v>10</v>
      </c>
    </row>
    <row r="23" spans="1:4" ht="3.75" customHeight="1" x14ac:dyDescent="0.2">
      <c r="A23" s="44"/>
      <c r="B23" s="71"/>
      <c r="C23" s="70"/>
      <c r="D23" s="70"/>
    </row>
    <row r="24" spans="1:4" ht="12" customHeight="1" x14ac:dyDescent="0.2">
      <c r="A24" s="44"/>
      <c r="B24" s="119" t="s">
        <v>16</v>
      </c>
      <c r="C24" s="120"/>
      <c r="D24" s="120"/>
    </row>
    <row r="25" spans="1:4" ht="3.75" customHeight="1" x14ac:dyDescent="0.2">
      <c r="A25" s="44"/>
      <c r="B25" s="48"/>
      <c r="C25" s="38"/>
      <c r="D25" s="38"/>
    </row>
    <row r="26" spans="1:4" ht="12" customHeight="1" x14ac:dyDescent="0.2">
      <c r="A26" s="83" t="s">
        <v>2</v>
      </c>
      <c r="B26" s="86">
        <v>362</v>
      </c>
      <c r="C26" s="86">
        <v>249</v>
      </c>
      <c r="D26" s="86">
        <v>113</v>
      </c>
    </row>
    <row r="27" spans="1:4" ht="12" customHeight="1" x14ac:dyDescent="0.2">
      <c r="A27" s="85" t="s">
        <v>17</v>
      </c>
      <c r="B27" s="84"/>
      <c r="C27" s="84"/>
      <c r="D27" s="84"/>
    </row>
    <row r="28" spans="1:4" ht="12" customHeight="1" x14ac:dyDescent="0.2">
      <c r="A28" s="85" t="s">
        <v>18</v>
      </c>
      <c r="B28" s="86">
        <v>32</v>
      </c>
      <c r="C28" s="86">
        <v>20</v>
      </c>
      <c r="D28" s="86">
        <v>12</v>
      </c>
    </row>
    <row r="29" spans="1:4" ht="12" customHeight="1" x14ac:dyDescent="0.2">
      <c r="A29" s="85" t="s">
        <v>107</v>
      </c>
      <c r="B29" s="86">
        <v>38</v>
      </c>
      <c r="C29" s="86">
        <v>28</v>
      </c>
      <c r="D29" s="86">
        <v>10</v>
      </c>
    </row>
    <row r="30" spans="1:4" ht="12" customHeight="1" x14ac:dyDescent="0.2">
      <c r="A30" s="85" t="s">
        <v>130</v>
      </c>
      <c r="B30" s="86">
        <v>204</v>
      </c>
      <c r="C30" s="86">
        <v>130</v>
      </c>
      <c r="D30" s="86">
        <v>74</v>
      </c>
    </row>
    <row r="31" spans="1:4" ht="12" customHeight="1" x14ac:dyDescent="0.2">
      <c r="A31" s="83" t="s">
        <v>21</v>
      </c>
      <c r="B31" s="86">
        <v>32</v>
      </c>
      <c r="C31" s="86">
        <v>27</v>
      </c>
      <c r="D31" s="86">
        <v>5</v>
      </c>
    </row>
    <row r="32" spans="1:4" ht="12" customHeight="1" x14ac:dyDescent="0.2">
      <c r="A32" s="83" t="s">
        <v>22</v>
      </c>
      <c r="B32" s="86">
        <v>4</v>
      </c>
      <c r="C32" s="86">
        <v>3</v>
      </c>
      <c r="D32" s="86">
        <v>1</v>
      </c>
    </row>
    <row r="33" spans="1:4" ht="12" customHeight="1" x14ac:dyDescent="0.2">
      <c r="A33" s="83" t="s">
        <v>101</v>
      </c>
      <c r="B33" s="86">
        <v>5</v>
      </c>
      <c r="C33" s="86">
        <v>5</v>
      </c>
      <c r="D33" s="86">
        <v>0</v>
      </c>
    </row>
    <row r="34" spans="1:4" ht="12" customHeight="1" x14ac:dyDescent="0.2">
      <c r="A34" s="83" t="s">
        <v>86</v>
      </c>
      <c r="B34" s="86">
        <v>27</v>
      </c>
      <c r="C34" s="86">
        <v>22</v>
      </c>
      <c r="D34" s="86">
        <v>5</v>
      </c>
    </row>
    <row r="35" spans="1:4" s="81" customFormat="1" ht="12" customHeight="1" x14ac:dyDescent="0.2">
      <c r="A35" s="83" t="s">
        <v>152</v>
      </c>
      <c r="B35" s="86">
        <v>4</v>
      </c>
      <c r="C35" s="86">
        <v>3</v>
      </c>
      <c r="D35" s="86">
        <v>1</v>
      </c>
    </row>
    <row r="36" spans="1:4" ht="12" customHeight="1" x14ac:dyDescent="0.2">
      <c r="A36" s="83" t="s">
        <v>23</v>
      </c>
      <c r="B36" s="86">
        <v>16</v>
      </c>
      <c r="C36" s="86">
        <v>11</v>
      </c>
      <c r="D36" s="86">
        <v>5</v>
      </c>
    </row>
    <row r="37" spans="1:4" ht="12" customHeight="1" x14ac:dyDescent="0.2">
      <c r="A37" s="82" t="s">
        <v>87</v>
      </c>
      <c r="B37" s="86">
        <v>0</v>
      </c>
      <c r="C37" s="86">
        <v>0</v>
      </c>
      <c r="D37" s="86">
        <v>0</v>
      </c>
    </row>
    <row r="38" spans="1:4" ht="12" customHeight="1" x14ac:dyDescent="0.2">
      <c r="A38" s="44"/>
      <c r="B38" s="119" t="s">
        <v>24</v>
      </c>
      <c r="C38" s="120"/>
      <c r="D38" s="120"/>
    </row>
    <row r="39" spans="1:4" ht="3.75" customHeight="1" x14ac:dyDescent="0.2">
      <c r="A39" s="44"/>
      <c r="B39" s="48"/>
      <c r="C39" s="38"/>
      <c r="D39" s="38"/>
    </row>
    <row r="40" spans="1:4" ht="12" customHeight="1" x14ac:dyDescent="0.2">
      <c r="A40" s="87" t="s">
        <v>2</v>
      </c>
      <c r="B40" s="90">
        <v>256</v>
      </c>
      <c r="C40" s="90">
        <v>179</v>
      </c>
      <c r="D40" s="90">
        <v>77</v>
      </c>
    </row>
    <row r="41" spans="1:4" ht="12" customHeight="1" x14ac:dyDescent="0.2">
      <c r="A41" s="87" t="s">
        <v>6</v>
      </c>
      <c r="B41" s="88"/>
      <c r="C41" s="88"/>
      <c r="D41" s="88"/>
    </row>
    <row r="42" spans="1:4" ht="12" customHeight="1" x14ac:dyDescent="0.2">
      <c r="A42" s="87" t="s">
        <v>69</v>
      </c>
      <c r="B42" s="90">
        <v>56</v>
      </c>
      <c r="C42" s="90">
        <v>33</v>
      </c>
      <c r="D42" s="90">
        <v>23</v>
      </c>
    </row>
    <row r="43" spans="1:4" ht="12" customHeight="1" x14ac:dyDescent="0.2">
      <c r="A43" s="87" t="s">
        <v>70</v>
      </c>
      <c r="B43" s="90">
        <v>82</v>
      </c>
      <c r="C43" s="90">
        <v>60</v>
      </c>
      <c r="D43" s="90">
        <v>22</v>
      </c>
    </row>
    <row r="44" spans="1:4" ht="12" customHeight="1" x14ac:dyDescent="0.2">
      <c r="A44" s="89" t="s">
        <v>105</v>
      </c>
      <c r="B44" s="90">
        <v>30</v>
      </c>
      <c r="C44" s="90">
        <v>21</v>
      </c>
      <c r="D44" s="90">
        <v>9</v>
      </c>
    </row>
    <row r="45" spans="1:4" ht="12" customHeight="1" x14ac:dyDescent="0.2">
      <c r="A45" s="89" t="s">
        <v>106</v>
      </c>
      <c r="B45" s="90">
        <v>81</v>
      </c>
      <c r="C45" s="90">
        <v>59</v>
      </c>
      <c r="D45" s="90">
        <v>22</v>
      </c>
    </row>
    <row r="46" spans="1:4" ht="12" customHeight="1" x14ac:dyDescent="0.2">
      <c r="A46" s="87" t="s">
        <v>73</v>
      </c>
      <c r="B46" s="90">
        <v>7</v>
      </c>
      <c r="C46" s="90">
        <v>6</v>
      </c>
      <c r="D46" s="90">
        <v>1</v>
      </c>
    </row>
    <row r="47" spans="1:4" ht="12" customHeight="1" x14ac:dyDescent="0.2">
      <c r="A47" s="87" t="s">
        <v>102</v>
      </c>
      <c r="B47" s="90">
        <v>0</v>
      </c>
      <c r="C47" s="90">
        <v>0</v>
      </c>
      <c r="D47" s="90">
        <v>0</v>
      </c>
    </row>
    <row r="48" spans="1:4" ht="12" customHeight="1" x14ac:dyDescent="0.2">
      <c r="A48" s="87" t="s">
        <v>30</v>
      </c>
      <c r="B48" s="90">
        <v>0</v>
      </c>
      <c r="C48" s="90">
        <v>0</v>
      </c>
      <c r="D48" s="90">
        <v>0</v>
      </c>
    </row>
    <row r="49" spans="1:11" ht="9.75" customHeight="1" x14ac:dyDescent="0.2">
      <c r="A49" s="50" t="s">
        <v>67</v>
      </c>
      <c r="B49" s="37"/>
      <c r="C49" s="37"/>
      <c r="D49" s="37"/>
    </row>
    <row r="50" spans="1:11" ht="15.75" customHeight="1" x14ac:dyDescent="0.2">
      <c r="A50" s="121" t="s">
        <v>149</v>
      </c>
      <c r="B50" s="121"/>
      <c r="C50" s="121"/>
      <c r="D50" s="121"/>
      <c r="E50" s="67"/>
      <c r="F50" s="67"/>
      <c r="G50" s="67"/>
      <c r="H50" s="67"/>
      <c r="I50" s="67"/>
      <c r="J50" s="62"/>
      <c r="K50" s="63"/>
    </row>
    <row r="51" spans="1:11" ht="11.25" hidden="1" customHeight="1" x14ac:dyDescent="0.2">
      <c r="A51" s="64" t="s">
        <v>128</v>
      </c>
      <c r="B51" s="68"/>
      <c r="C51" s="68"/>
      <c r="D51" s="68"/>
      <c r="E51" s="68"/>
      <c r="F51" s="68"/>
      <c r="G51" s="68"/>
      <c r="H51" s="68"/>
      <c r="I51" s="68"/>
      <c r="J51" s="62"/>
      <c r="K51" s="63"/>
    </row>
    <row r="52" spans="1:11" ht="11.25" customHeight="1" x14ac:dyDescent="0.2">
      <c r="A52" s="51"/>
      <c r="B52" s="37"/>
      <c r="C52" s="37"/>
      <c r="D52" s="37"/>
    </row>
    <row r="53" spans="1:11" ht="3" customHeight="1" x14ac:dyDescent="0.2">
      <c r="A53" s="50"/>
      <c r="B53" s="37"/>
      <c r="C53" s="37"/>
      <c r="D53" s="37"/>
    </row>
    <row r="54" spans="1:11" ht="11.25" x14ac:dyDescent="0.2">
      <c r="A54" s="52" t="s">
        <v>68</v>
      </c>
      <c r="B54" s="38"/>
      <c r="C54" s="38"/>
      <c r="D54" s="38"/>
    </row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3" spans="1:4" ht="11.25" x14ac:dyDescent="0.2"/>
    <row r="75" spans="1:4" ht="12.75" customHeight="1" x14ac:dyDescent="0.2">
      <c r="A75" s="35"/>
      <c r="B75" s="3"/>
      <c r="C75" s="3"/>
      <c r="D75" s="3"/>
    </row>
    <row r="76" spans="1:4" ht="12.75" customHeight="1" x14ac:dyDescent="0.2">
      <c r="B76" s="3"/>
      <c r="C76" s="3"/>
      <c r="D76" s="3"/>
    </row>
  </sheetData>
  <mergeCells count="4">
    <mergeCell ref="B7:D7"/>
    <mergeCell ref="B24:D24"/>
    <mergeCell ref="B38:D38"/>
    <mergeCell ref="A50:D50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opLeftCell="A22" workbookViewId="0">
      <selection activeCell="B58" sqref="B58"/>
    </sheetView>
  </sheetViews>
  <sheetFormatPr baseColWidth="10" defaultColWidth="9.83203125" defaultRowHeight="12.75" customHeight="1" x14ac:dyDescent="0.2"/>
  <cols>
    <col min="1" max="1" width="45.83203125" style="81" customWidth="1"/>
    <col min="2" max="4" width="23.5" style="81" customWidth="1"/>
    <col min="5" max="16384" width="9.83203125" style="81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154</v>
      </c>
      <c r="B3" s="39"/>
      <c r="C3" s="39"/>
      <c r="D3" s="40"/>
    </row>
    <row r="4" spans="1:4" ht="12.75" customHeight="1" x14ac:dyDescent="0.2">
      <c r="A4" s="70"/>
      <c r="B4" s="70"/>
      <c r="C4" s="70"/>
      <c r="D4" s="70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82"/>
      <c r="B6" s="45"/>
      <c r="C6" s="45"/>
      <c r="D6" s="45"/>
    </row>
    <row r="7" spans="1:4" ht="12" customHeight="1" x14ac:dyDescent="0.2">
      <c r="A7" s="98"/>
      <c r="B7" s="119" t="s">
        <v>5</v>
      </c>
      <c r="C7" s="120"/>
      <c r="D7" s="120"/>
    </row>
    <row r="8" spans="1:4" ht="3.75" customHeight="1" x14ac:dyDescent="0.2">
      <c r="A8" s="97"/>
      <c r="B8" s="96"/>
      <c r="C8" s="96"/>
      <c r="D8" s="96"/>
    </row>
    <row r="9" spans="1:4" ht="12" customHeight="1" x14ac:dyDescent="0.2">
      <c r="A9" s="99" t="s">
        <v>2</v>
      </c>
      <c r="B9" s="107">
        <v>574</v>
      </c>
      <c r="C9" s="107">
        <v>396</v>
      </c>
      <c r="D9" s="107">
        <v>178</v>
      </c>
    </row>
    <row r="10" spans="1:4" ht="12" customHeight="1" x14ac:dyDescent="0.2">
      <c r="A10" s="99" t="s">
        <v>6</v>
      </c>
      <c r="B10" s="100"/>
      <c r="C10" s="100"/>
      <c r="D10" s="100"/>
    </row>
    <row r="11" spans="1:4" ht="12" customHeight="1" x14ac:dyDescent="0.2">
      <c r="A11" s="102" t="s">
        <v>159</v>
      </c>
      <c r="B11" s="107">
        <v>135</v>
      </c>
      <c r="C11" s="107">
        <v>95</v>
      </c>
      <c r="D11" s="107">
        <v>40</v>
      </c>
    </row>
    <row r="12" spans="1:4" ht="12" customHeight="1" x14ac:dyDescent="0.2">
      <c r="A12" s="102" t="s">
        <v>160</v>
      </c>
      <c r="B12" s="107">
        <v>45</v>
      </c>
      <c r="C12" s="107">
        <v>32</v>
      </c>
      <c r="D12" s="107">
        <v>13</v>
      </c>
    </row>
    <row r="13" spans="1:4" ht="12" customHeight="1" x14ac:dyDescent="0.2">
      <c r="A13" s="101" t="s">
        <v>9</v>
      </c>
      <c r="B13" s="107">
        <v>132</v>
      </c>
      <c r="C13" s="107">
        <v>91</v>
      </c>
      <c r="D13" s="107">
        <v>41</v>
      </c>
    </row>
    <row r="14" spans="1:4" ht="12" customHeight="1" x14ac:dyDescent="0.2">
      <c r="A14" s="103" t="s">
        <v>104</v>
      </c>
      <c r="B14" s="107">
        <v>54</v>
      </c>
      <c r="C14" s="107">
        <v>39</v>
      </c>
      <c r="D14" s="107">
        <v>15</v>
      </c>
    </row>
    <row r="15" spans="1:4" ht="12" customHeight="1" x14ac:dyDescent="0.2">
      <c r="A15" s="103" t="s">
        <v>129</v>
      </c>
      <c r="B15" s="107">
        <v>95</v>
      </c>
      <c r="C15" s="107">
        <v>66</v>
      </c>
      <c r="D15" s="107">
        <v>29</v>
      </c>
    </row>
    <row r="16" spans="1:4" ht="12" customHeight="1" x14ac:dyDescent="0.2">
      <c r="A16" s="99" t="s">
        <v>12</v>
      </c>
      <c r="B16" s="107">
        <v>28</v>
      </c>
      <c r="C16" s="107">
        <v>16</v>
      </c>
      <c r="D16" s="107">
        <v>12</v>
      </c>
    </row>
    <row r="17" spans="1:4" ht="12" customHeight="1" x14ac:dyDescent="0.2">
      <c r="A17" s="99" t="s">
        <v>13</v>
      </c>
      <c r="B17" s="107">
        <v>0</v>
      </c>
      <c r="C17" s="107">
        <v>0</v>
      </c>
      <c r="D17" s="107">
        <v>0</v>
      </c>
    </row>
    <row r="18" spans="1:4" ht="12" customHeight="1" x14ac:dyDescent="0.2">
      <c r="A18" s="103" t="s">
        <v>99</v>
      </c>
      <c r="B18" s="107">
        <v>6</v>
      </c>
      <c r="C18" s="107">
        <v>6</v>
      </c>
      <c r="D18" s="107">
        <v>0</v>
      </c>
    </row>
    <row r="19" spans="1:4" ht="12" customHeight="1" x14ac:dyDescent="0.2">
      <c r="A19" s="99" t="s">
        <v>100</v>
      </c>
      <c r="B19" s="107">
        <v>20</v>
      </c>
      <c r="C19" s="107">
        <v>11</v>
      </c>
      <c r="D19" s="107">
        <v>9</v>
      </c>
    </row>
    <row r="20" spans="1:4" ht="12" customHeight="1" x14ac:dyDescent="0.2">
      <c r="A20" s="99" t="s">
        <v>151</v>
      </c>
      <c r="B20" s="107">
        <v>8</v>
      </c>
      <c r="C20" s="107">
        <v>7</v>
      </c>
      <c r="D20" s="107">
        <v>1</v>
      </c>
    </row>
    <row r="21" spans="1:4" ht="12" customHeight="1" x14ac:dyDescent="0.2">
      <c r="A21" s="99" t="s">
        <v>14</v>
      </c>
      <c r="B21" s="107">
        <v>15</v>
      </c>
      <c r="C21" s="107">
        <v>8</v>
      </c>
      <c r="D21" s="107">
        <v>7</v>
      </c>
    </row>
    <row r="22" spans="1:4" ht="15" customHeight="1" x14ac:dyDescent="0.2">
      <c r="A22" s="99" t="s">
        <v>15</v>
      </c>
      <c r="B22" s="107">
        <v>36</v>
      </c>
      <c r="C22" s="107">
        <v>25</v>
      </c>
      <c r="D22" s="107">
        <v>11</v>
      </c>
    </row>
    <row r="23" spans="1:4" ht="12" customHeight="1" x14ac:dyDescent="0.2">
      <c r="A23" s="97"/>
      <c r="B23" s="100"/>
      <c r="C23" s="108"/>
      <c r="D23" s="108"/>
    </row>
    <row r="24" spans="1:4" ht="13.5" customHeight="1" x14ac:dyDescent="0.2">
      <c r="A24" s="97"/>
      <c r="B24" s="123" t="s">
        <v>16</v>
      </c>
      <c r="C24" s="124"/>
      <c r="D24" s="124"/>
    </row>
    <row r="25" spans="1:4" ht="12" customHeight="1" x14ac:dyDescent="0.2">
      <c r="A25" s="97"/>
      <c r="B25" s="100"/>
      <c r="C25" s="108"/>
      <c r="D25" s="108"/>
    </row>
    <row r="26" spans="1:4" ht="12" customHeight="1" x14ac:dyDescent="0.2">
      <c r="A26" s="99" t="s">
        <v>2</v>
      </c>
      <c r="B26" s="107">
        <v>300</v>
      </c>
      <c r="C26" s="107">
        <v>209</v>
      </c>
      <c r="D26" s="107">
        <v>91</v>
      </c>
    </row>
    <row r="27" spans="1:4" ht="12" customHeight="1" x14ac:dyDescent="0.2">
      <c r="A27" s="103" t="s">
        <v>17</v>
      </c>
      <c r="B27" s="100"/>
      <c r="C27" s="107"/>
      <c r="D27" s="107"/>
    </row>
    <row r="28" spans="1:4" ht="12" customHeight="1" x14ac:dyDescent="0.2">
      <c r="A28" s="103" t="s">
        <v>18</v>
      </c>
      <c r="B28" s="107">
        <v>29</v>
      </c>
      <c r="C28" s="107">
        <v>21</v>
      </c>
      <c r="D28" s="107">
        <v>8</v>
      </c>
    </row>
    <row r="29" spans="1:4" ht="12" customHeight="1" x14ac:dyDescent="0.2">
      <c r="A29" s="103" t="s">
        <v>107</v>
      </c>
      <c r="B29" s="107">
        <v>30</v>
      </c>
      <c r="C29" s="107">
        <v>23</v>
      </c>
      <c r="D29" s="107">
        <v>7</v>
      </c>
    </row>
    <row r="30" spans="1:4" ht="12" customHeight="1" x14ac:dyDescent="0.2">
      <c r="A30" s="103" t="s">
        <v>130</v>
      </c>
      <c r="B30" s="107">
        <v>140</v>
      </c>
      <c r="C30" s="107">
        <v>86</v>
      </c>
      <c r="D30" s="107">
        <v>54</v>
      </c>
    </row>
    <row r="31" spans="1:4" ht="12" customHeight="1" x14ac:dyDescent="0.2">
      <c r="A31" s="99" t="s">
        <v>21</v>
      </c>
      <c r="B31" s="107">
        <v>36</v>
      </c>
      <c r="C31" s="107">
        <v>26</v>
      </c>
      <c r="D31" s="107">
        <v>10</v>
      </c>
    </row>
    <row r="32" spans="1:4" ht="12" customHeight="1" x14ac:dyDescent="0.2">
      <c r="A32" s="99" t="s">
        <v>22</v>
      </c>
      <c r="B32" s="107">
        <v>3</v>
      </c>
      <c r="C32" s="107">
        <v>2</v>
      </c>
      <c r="D32" s="107">
        <v>1</v>
      </c>
    </row>
    <row r="33" spans="1:4" ht="12" customHeight="1" x14ac:dyDescent="0.2">
      <c r="A33" s="99" t="s">
        <v>101</v>
      </c>
      <c r="B33" s="107">
        <v>3</v>
      </c>
      <c r="C33" s="107">
        <v>2</v>
      </c>
      <c r="D33" s="107">
        <v>1</v>
      </c>
    </row>
    <row r="34" spans="1:4" ht="12" customHeight="1" x14ac:dyDescent="0.2">
      <c r="A34" s="99" t="s">
        <v>86</v>
      </c>
      <c r="B34" s="107">
        <v>29</v>
      </c>
      <c r="C34" s="107">
        <v>22</v>
      </c>
      <c r="D34" s="107">
        <v>7</v>
      </c>
    </row>
    <row r="35" spans="1:4" ht="12" customHeight="1" x14ac:dyDescent="0.2">
      <c r="A35" s="99" t="s">
        <v>152</v>
      </c>
      <c r="B35" s="107">
        <v>5</v>
      </c>
      <c r="C35" s="107">
        <v>5</v>
      </c>
      <c r="D35" s="107">
        <v>0</v>
      </c>
    </row>
    <row r="36" spans="1:4" ht="13.5" customHeight="1" x14ac:dyDescent="0.2">
      <c r="A36" s="99" t="s">
        <v>23</v>
      </c>
      <c r="B36" s="107">
        <v>25</v>
      </c>
      <c r="C36" s="107">
        <v>22</v>
      </c>
      <c r="D36" s="107">
        <v>3</v>
      </c>
    </row>
    <row r="37" spans="1:4" ht="12" customHeight="1" x14ac:dyDescent="0.2">
      <c r="A37" s="97" t="s">
        <v>87</v>
      </c>
      <c r="B37" s="107">
        <v>0</v>
      </c>
      <c r="C37" s="107">
        <v>0</v>
      </c>
      <c r="D37" s="107">
        <v>0</v>
      </c>
    </row>
    <row r="38" spans="1:4" ht="3.75" customHeight="1" x14ac:dyDescent="0.2">
      <c r="A38" s="97"/>
      <c r="B38" s="100"/>
      <c r="C38" s="108"/>
      <c r="D38" s="108"/>
    </row>
    <row r="39" spans="1:4" ht="12" customHeight="1" x14ac:dyDescent="0.2">
      <c r="A39" s="97"/>
      <c r="B39" s="123" t="s">
        <v>24</v>
      </c>
      <c r="C39" s="124"/>
      <c r="D39" s="124"/>
    </row>
    <row r="40" spans="1:4" ht="12" customHeight="1" x14ac:dyDescent="0.2">
      <c r="A40" s="97"/>
      <c r="B40" s="100"/>
      <c r="C40" s="108"/>
      <c r="D40" s="108"/>
    </row>
    <row r="41" spans="1:4" ht="12" customHeight="1" x14ac:dyDescent="0.2">
      <c r="A41" s="99" t="s">
        <v>2</v>
      </c>
      <c r="B41" s="107">
        <v>242</v>
      </c>
      <c r="C41" s="107">
        <v>164</v>
      </c>
      <c r="D41" s="107">
        <v>78</v>
      </c>
    </row>
    <row r="42" spans="1:4" ht="12" customHeight="1" x14ac:dyDescent="0.2">
      <c r="A42" s="99" t="s">
        <v>6</v>
      </c>
      <c r="B42" s="100"/>
      <c r="C42" s="100"/>
      <c r="D42" s="100"/>
    </row>
    <row r="43" spans="1:4" ht="12" customHeight="1" x14ac:dyDescent="0.2">
      <c r="A43" s="99" t="s">
        <v>69</v>
      </c>
      <c r="B43" s="107">
        <v>54</v>
      </c>
      <c r="C43" s="107">
        <v>33</v>
      </c>
      <c r="D43" s="107">
        <v>21</v>
      </c>
    </row>
    <row r="44" spans="1:4" ht="12" customHeight="1" x14ac:dyDescent="0.2">
      <c r="A44" s="99" t="s">
        <v>70</v>
      </c>
      <c r="B44" s="107">
        <v>79</v>
      </c>
      <c r="C44" s="107">
        <v>50</v>
      </c>
      <c r="D44" s="107">
        <v>29</v>
      </c>
    </row>
    <row r="45" spans="1:4" ht="12" customHeight="1" x14ac:dyDescent="0.2">
      <c r="A45" s="103" t="s">
        <v>105</v>
      </c>
      <c r="B45" s="107">
        <v>40</v>
      </c>
      <c r="C45" s="107">
        <v>31</v>
      </c>
      <c r="D45" s="107">
        <v>9</v>
      </c>
    </row>
    <row r="46" spans="1:4" ht="12" customHeight="1" x14ac:dyDescent="0.2">
      <c r="A46" s="103" t="s">
        <v>106</v>
      </c>
      <c r="B46" s="107">
        <v>66</v>
      </c>
      <c r="C46" s="107">
        <v>48</v>
      </c>
      <c r="D46" s="107">
        <v>18</v>
      </c>
    </row>
    <row r="47" spans="1:4" ht="12" customHeight="1" x14ac:dyDescent="0.2">
      <c r="A47" s="99" t="s">
        <v>73</v>
      </c>
      <c r="B47" s="107">
        <v>3</v>
      </c>
      <c r="C47" s="107">
        <v>2</v>
      </c>
      <c r="D47" s="107">
        <v>1</v>
      </c>
    </row>
    <row r="48" spans="1:4" ht="9.75" customHeight="1" x14ac:dyDescent="0.2">
      <c r="A48" s="99" t="s">
        <v>102</v>
      </c>
      <c r="B48" s="107">
        <v>0</v>
      </c>
      <c r="C48" s="107">
        <v>0</v>
      </c>
      <c r="D48" s="107">
        <v>0</v>
      </c>
    </row>
    <row r="49" spans="1:11" ht="15.75" customHeight="1" x14ac:dyDescent="0.2">
      <c r="A49" s="99" t="s">
        <v>30</v>
      </c>
      <c r="B49" s="107">
        <v>0</v>
      </c>
      <c r="C49" s="107">
        <v>0</v>
      </c>
      <c r="D49" s="107">
        <v>0</v>
      </c>
      <c r="E49" s="67"/>
      <c r="F49" s="67"/>
      <c r="G49" s="67"/>
      <c r="H49" s="67"/>
      <c r="I49" s="67"/>
      <c r="J49" s="62"/>
      <c r="K49" s="63"/>
    </row>
    <row r="50" spans="1:11" ht="11.25" hidden="1" customHeight="1" x14ac:dyDescent="0.2">
      <c r="A50" s="64" t="s">
        <v>128</v>
      </c>
      <c r="B50" s="69"/>
      <c r="C50" s="69"/>
      <c r="D50" s="69"/>
      <c r="E50" s="69"/>
      <c r="F50" s="69"/>
      <c r="G50" s="69"/>
      <c r="H50" s="69"/>
      <c r="I50" s="69"/>
      <c r="J50" s="62"/>
      <c r="K50" s="63"/>
    </row>
    <row r="51" spans="1:11" s="95" customFormat="1" ht="11.25" customHeight="1" x14ac:dyDescent="0.2">
      <c r="A51" s="106"/>
      <c r="B51" s="104"/>
      <c r="C51" s="104"/>
      <c r="D51" s="104"/>
      <c r="E51" s="104"/>
      <c r="F51" s="104"/>
      <c r="G51" s="104"/>
      <c r="H51" s="104"/>
      <c r="I51" s="104"/>
      <c r="J51" s="105"/>
      <c r="K51" s="63"/>
    </row>
    <row r="52" spans="1:11" ht="11.25" customHeight="1" x14ac:dyDescent="0.2">
      <c r="A52" s="121" t="s">
        <v>131</v>
      </c>
      <c r="B52" s="122"/>
      <c r="C52" s="122"/>
      <c r="D52" s="122"/>
      <c r="E52" s="122"/>
      <c r="F52" s="122"/>
      <c r="G52" s="122"/>
      <c r="H52" s="122"/>
      <c r="I52" s="122"/>
      <c r="J52" s="109"/>
      <c r="K52" s="110"/>
    </row>
    <row r="53" spans="1:11" ht="15" customHeight="1" x14ac:dyDescent="0.2">
      <c r="A53" s="50"/>
      <c r="B53" s="37"/>
      <c r="C53" s="37"/>
      <c r="D53" s="37"/>
    </row>
    <row r="54" spans="1:11" ht="11.25" x14ac:dyDescent="0.2">
      <c r="A54" s="52" t="s">
        <v>68</v>
      </c>
      <c r="B54" s="70"/>
      <c r="C54" s="70"/>
      <c r="D54" s="70"/>
    </row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3" spans="1:4" ht="11.25" x14ac:dyDescent="0.2"/>
    <row r="75" spans="1:4" ht="12.75" customHeight="1" x14ac:dyDescent="0.2">
      <c r="A75" s="35"/>
      <c r="B75" s="3"/>
      <c r="C75" s="3"/>
      <c r="D75" s="3"/>
    </row>
    <row r="76" spans="1:4" ht="12.75" customHeight="1" x14ac:dyDescent="0.2">
      <c r="B76" s="3"/>
      <c r="C76" s="3"/>
      <c r="D76" s="3"/>
    </row>
  </sheetData>
  <mergeCells count="4">
    <mergeCell ref="A52:I52"/>
    <mergeCell ref="B7:D7"/>
    <mergeCell ref="B24:D24"/>
    <mergeCell ref="B39:D3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13" sqref="A1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146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571</v>
      </c>
      <c r="C9" s="65">
        <v>378</v>
      </c>
      <c r="D9" s="65">
        <v>193</v>
      </c>
    </row>
    <row r="10" spans="1:4" ht="12" customHeight="1" x14ac:dyDescent="0.2">
      <c r="A10" s="47" t="s">
        <v>6</v>
      </c>
      <c r="B10" s="48"/>
      <c r="C10" s="48"/>
      <c r="D10" s="48"/>
    </row>
    <row r="11" spans="1:4" ht="12" customHeight="1" x14ac:dyDescent="0.2">
      <c r="A11" s="93" t="s">
        <v>161</v>
      </c>
      <c r="B11" s="48">
        <f t="shared" ref="B11:B21" si="0">C11+D11</f>
        <v>146</v>
      </c>
      <c r="C11" s="65">
        <v>96</v>
      </c>
      <c r="D11" s="65">
        <v>50</v>
      </c>
    </row>
    <row r="12" spans="1:4" ht="12" customHeight="1" x14ac:dyDescent="0.2">
      <c r="A12" s="93" t="s">
        <v>162</v>
      </c>
      <c r="B12" s="48">
        <f t="shared" si="0"/>
        <v>46</v>
      </c>
      <c r="C12" s="65">
        <v>34</v>
      </c>
      <c r="D12" s="65">
        <v>12</v>
      </c>
    </row>
    <row r="13" spans="1:4" ht="12" customHeight="1" x14ac:dyDescent="0.2">
      <c r="A13" s="49" t="s">
        <v>9</v>
      </c>
      <c r="B13" s="48">
        <f t="shared" si="0"/>
        <v>133</v>
      </c>
      <c r="C13" s="65">
        <v>87</v>
      </c>
      <c r="D13" s="65">
        <v>46</v>
      </c>
    </row>
    <row r="14" spans="1:4" ht="12" customHeight="1" x14ac:dyDescent="0.2">
      <c r="A14" s="57" t="s">
        <v>104</v>
      </c>
      <c r="B14" s="48">
        <f t="shared" si="0"/>
        <v>45</v>
      </c>
      <c r="C14" s="65">
        <v>35</v>
      </c>
      <c r="D14" s="65">
        <v>10</v>
      </c>
    </row>
    <row r="15" spans="1:4" ht="12" customHeight="1" x14ac:dyDescent="0.2">
      <c r="A15" s="57" t="s">
        <v>129</v>
      </c>
      <c r="B15" s="48">
        <f t="shared" si="0"/>
        <v>109</v>
      </c>
      <c r="C15" s="65">
        <v>68</v>
      </c>
      <c r="D15" s="65">
        <v>41</v>
      </c>
    </row>
    <row r="16" spans="1:4" ht="12" customHeight="1" x14ac:dyDescent="0.2">
      <c r="A16" s="47" t="s">
        <v>12</v>
      </c>
      <c r="B16" s="48">
        <f t="shared" si="0"/>
        <v>19</v>
      </c>
      <c r="C16" s="65">
        <v>15</v>
      </c>
      <c r="D16" s="65">
        <v>4</v>
      </c>
    </row>
    <row r="17" spans="1:4" ht="12" customHeight="1" x14ac:dyDescent="0.2">
      <c r="A17" s="47" t="s">
        <v>13</v>
      </c>
      <c r="B17" s="48">
        <f t="shared" si="0"/>
        <v>1</v>
      </c>
      <c r="C17" s="65">
        <v>0</v>
      </c>
      <c r="D17" s="65">
        <v>1</v>
      </c>
    </row>
    <row r="18" spans="1:4" ht="12" customHeight="1" x14ac:dyDescent="0.2">
      <c r="A18" s="57" t="s">
        <v>99</v>
      </c>
      <c r="B18" s="48">
        <f t="shared" si="0"/>
        <v>6</v>
      </c>
      <c r="C18" s="65">
        <v>5</v>
      </c>
      <c r="D18" s="65">
        <v>1</v>
      </c>
    </row>
    <row r="19" spans="1:4" ht="12" customHeight="1" x14ac:dyDescent="0.2">
      <c r="A19" s="47" t="s">
        <v>100</v>
      </c>
      <c r="B19" s="48">
        <f t="shared" si="0"/>
        <v>19</v>
      </c>
      <c r="C19" s="65">
        <v>11</v>
      </c>
      <c r="D19" s="65">
        <v>8</v>
      </c>
    </row>
    <row r="20" spans="1:4" ht="12" customHeight="1" x14ac:dyDescent="0.2">
      <c r="A20" s="47" t="s">
        <v>14</v>
      </c>
      <c r="B20" s="48">
        <f t="shared" si="0"/>
        <v>34</v>
      </c>
      <c r="C20" s="65">
        <v>17</v>
      </c>
      <c r="D20" s="65">
        <v>17</v>
      </c>
    </row>
    <row r="21" spans="1:4" ht="12" customHeight="1" x14ac:dyDescent="0.2">
      <c r="A21" s="47" t="s">
        <v>15</v>
      </c>
      <c r="B21" s="48">
        <f t="shared" si="0"/>
        <v>13</v>
      </c>
      <c r="C21" s="65">
        <v>10</v>
      </c>
      <c r="D21" s="65">
        <v>3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290</v>
      </c>
      <c r="C25" s="65">
        <v>203</v>
      </c>
      <c r="D25" s="65">
        <v>87</v>
      </c>
    </row>
    <row r="26" spans="1:4" ht="12" customHeight="1" x14ac:dyDescent="0.2">
      <c r="A26" s="57" t="s">
        <v>17</v>
      </c>
      <c r="B26" s="48"/>
      <c r="C26" s="48"/>
      <c r="D26" s="48"/>
    </row>
    <row r="27" spans="1:4" ht="12" customHeight="1" x14ac:dyDescent="0.2">
      <c r="A27" s="57" t="s">
        <v>18</v>
      </c>
      <c r="B27" s="48">
        <f t="shared" ref="B27:B35" si="1">C27+D27</f>
        <v>36</v>
      </c>
      <c r="C27" s="65">
        <v>26</v>
      </c>
      <c r="D27" s="65">
        <v>10</v>
      </c>
    </row>
    <row r="28" spans="1:4" ht="12" customHeight="1" x14ac:dyDescent="0.2">
      <c r="A28" s="57" t="s">
        <v>107</v>
      </c>
      <c r="B28" s="48">
        <f t="shared" si="1"/>
        <v>19</v>
      </c>
      <c r="C28" s="65">
        <v>15</v>
      </c>
      <c r="D28" s="65">
        <v>4</v>
      </c>
    </row>
    <row r="29" spans="1:4" ht="12" customHeight="1" x14ac:dyDescent="0.2">
      <c r="A29" s="57" t="s">
        <v>130</v>
      </c>
      <c r="B29" s="48">
        <f t="shared" si="1"/>
        <v>143</v>
      </c>
      <c r="C29" s="65">
        <v>102</v>
      </c>
      <c r="D29" s="65">
        <v>41</v>
      </c>
    </row>
    <row r="30" spans="1:4" ht="12" customHeight="1" x14ac:dyDescent="0.2">
      <c r="A30" s="47" t="s">
        <v>21</v>
      </c>
      <c r="B30" s="48">
        <f t="shared" si="1"/>
        <v>22</v>
      </c>
      <c r="C30" s="65">
        <v>13</v>
      </c>
      <c r="D30" s="65">
        <v>9</v>
      </c>
    </row>
    <row r="31" spans="1:4" ht="12" customHeight="1" x14ac:dyDescent="0.2">
      <c r="A31" s="47" t="s">
        <v>22</v>
      </c>
      <c r="B31" s="48">
        <f t="shared" si="1"/>
        <v>4</v>
      </c>
      <c r="C31" s="65">
        <v>3</v>
      </c>
      <c r="D31" s="65">
        <v>1</v>
      </c>
    </row>
    <row r="32" spans="1:4" ht="12" customHeight="1" x14ac:dyDescent="0.2">
      <c r="A32" s="47" t="s">
        <v>101</v>
      </c>
      <c r="B32" s="48">
        <f t="shared" si="1"/>
        <v>2</v>
      </c>
      <c r="C32" s="65">
        <v>1</v>
      </c>
      <c r="D32" s="65">
        <v>1</v>
      </c>
    </row>
    <row r="33" spans="1:4" ht="12" customHeight="1" x14ac:dyDescent="0.2">
      <c r="A33" s="47" t="s">
        <v>86</v>
      </c>
      <c r="B33" s="48">
        <f t="shared" si="1"/>
        <v>28</v>
      </c>
      <c r="C33" s="65">
        <v>20</v>
      </c>
      <c r="D33" s="65">
        <v>8</v>
      </c>
    </row>
    <row r="34" spans="1:4" ht="12" customHeight="1" x14ac:dyDescent="0.2">
      <c r="A34" s="47" t="s">
        <v>23</v>
      </c>
      <c r="B34" s="48">
        <f t="shared" si="1"/>
        <v>36</v>
      </c>
      <c r="C34" s="65">
        <v>23</v>
      </c>
      <c r="D34" s="65">
        <v>13</v>
      </c>
    </row>
    <row r="35" spans="1:4" ht="12" customHeight="1" x14ac:dyDescent="0.2">
      <c r="A35" s="44" t="s">
        <v>87</v>
      </c>
      <c r="B35" s="48">
        <f t="shared" si="1"/>
        <v>0</v>
      </c>
      <c r="C35" s="65">
        <v>0</v>
      </c>
      <c r="D35" s="65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257</v>
      </c>
      <c r="C39" s="65">
        <v>163</v>
      </c>
      <c r="D39" s="65">
        <v>94</v>
      </c>
    </row>
    <row r="40" spans="1:4" ht="12" customHeight="1" x14ac:dyDescent="0.2">
      <c r="A40" s="47" t="s">
        <v>6</v>
      </c>
      <c r="B40" s="48"/>
      <c r="C40" s="48"/>
      <c r="D40" s="48"/>
    </row>
    <row r="41" spans="1:4" ht="12" customHeight="1" x14ac:dyDescent="0.2">
      <c r="A41" s="47" t="s">
        <v>69</v>
      </c>
      <c r="B41" s="48">
        <f t="shared" ref="B41:B47" si="2">C41+D41</f>
        <v>54</v>
      </c>
      <c r="C41" s="65">
        <v>36</v>
      </c>
      <c r="D41" s="65">
        <v>18</v>
      </c>
    </row>
    <row r="42" spans="1:4" ht="12" customHeight="1" x14ac:dyDescent="0.2">
      <c r="A42" s="47" t="s">
        <v>70</v>
      </c>
      <c r="B42" s="48">
        <f t="shared" si="2"/>
        <v>87</v>
      </c>
      <c r="C42" s="65">
        <v>54</v>
      </c>
      <c r="D42" s="65">
        <v>33</v>
      </c>
    </row>
    <row r="43" spans="1:4" ht="12" customHeight="1" x14ac:dyDescent="0.2">
      <c r="A43" s="57" t="s">
        <v>105</v>
      </c>
      <c r="B43" s="48">
        <f t="shared" si="2"/>
        <v>37</v>
      </c>
      <c r="C43" s="65">
        <v>19</v>
      </c>
      <c r="D43" s="65">
        <v>18</v>
      </c>
    </row>
    <row r="44" spans="1:4" ht="12" customHeight="1" x14ac:dyDescent="0.2">
      <c r="A44" s="57" t="s">
        <v>106</v>
      </c>
      <c r="B44" s="48">
        <f t="shared" si="2"/>
        <v>66</v>
      </c>
      <c r="C44" s="65">
        <v>45</v>
      </c>
      <c r="D44" s="65">
        <v>21</v>
      </c>
    </row>
    <row r="45" spans="1:4" ht="12" customHeight="1" x14ac:dyDescent="0.2">
      <c r="A45" s="47" t="s">
        <v>73</v>
      </c>
      <c r="B45" s="48">
        <f t="shared" si="2"/>
        <v>13</v>
      </c>
      <c r="C45" s="65">
        <v>9</v>
      </c>
      <c r="D45" s="65">
        <v>4</v>
      </c>
    </row>
    <row r="46" spans="1:4" ht="12" customHeight="1" x14ac:dyDescent="0.2">
      <c r="A46" s="47" t="s">
        <v>102</v>
      </c>
      <c r="B46" s="48">
        <f t="shared" si="2"/>
        <v>0</v>
      </c>
      <c r="C46" s="65">
        <v>0</v>
      </c>
      <c r="D46" s="65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65">
        <v>0</v>
      </c>
      <c r="D47" s="65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11" ht="15.75" customHeight="1" x14ac:dyDescent="0.2">
      <c r="A49" s="121" t="s">
        <v>149</v>
      </c>
      <c r="B49" s="121"/>
      <c r="C49" s="121"/>
      <c r="D49" s="121"/>
      <c r="E49" s="67"/>
      <c r="F49" s="67"/>
      <c r="G49" s="67"/>
      <c r="H49" s="67"/>
      <c r="I49" s="67"/>
      <c r="J49" s="62"/>
      <c r="K49" s="63"/>
    </row>
    <row r="50" spans="1:11" ht="11.25" hidden="1" customHeight="1" x14ac:dyDescent="0.2">
      <c r="A50" s="64" t="s">
        <v>128</v>
      </c>
      <c r="B50" s="61"/>
      <c r="C50" s="61"/>
      <c r="D50" s="61"/>
      <c r="E50" s="61"/>
      <c r="F50" s="61"/>
      <c r="G50" s="61"/>
      <c r="H50" s="61"/>
      <c r="I50" s="61"/>
      <c r="J50" s="62"/>
      <c r="K50" s="63"/>
    </row>
    <row r="51" spans="1:11" ht="11.25" customHeight="1" x14ac:dyDescent="0.2">
      <c r="A51" s="51"/>
      <c r="B51" s="37"/>
      <c r="C51" s="37"/>
      <c r="D51" s="37"/>
    </row>
    <row r="52" spans="1:11" ht="3" customHeight="1" x14ac:dyDescent="0.2">
      <c r="A52" s="50"/>
      <c r="B52" s="37"/>
      <c r="C52" s="37"/>
      <c r="D52" s="37"/>
    </row>
    <row r="53" spans="1:11" ht="11.25" x14ac:dyDescent="0.2">
      <c r="A53" s="52" t="s">
        <v>68</v>
      </c>
      <c r="B53" s="38"/>
      <c r="C53" s="38"/>
      <c r="D53" s="38"/>
    </row>
    <row r="54" spans="1:11" ht="11.25" x14ac:dyDescent="0.2"/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4" spans="1:4" ht="12.75" customHeight="1" x14ac:dyDescent="0.2">
      <c r="A74" s="35"/>
      <c r="B74" s="3"/>
      <c r="C74" s="3"/>
      <c r="D74" s="3"/>
    </row>
    <row r="75" spans="1:4" ht="12.75" customHeight="1" x14ac:dyDescent="0.2">
      <c r="B75" s="3"/>
      <c r="C75" s="3"/>
      <c r="D75" s="3"/>
    </row>
  </sheetData>
  <mergeCells count="4">
    <mergeCell ref="B7:D7"/>
    <mergeCell ref="B23:D23"/>
    <mergeCell ref="B37:D37"/>
    <mergeCell ref="A49:D4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13" sqref="A1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145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594</v>
      </c>
      <c r="C9" s="48">
        <v>419</v>
      </c>
      <c r="D9" s="48">
        <v>175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93" t="s">
        <v>163</v>
      </c>
      <c r="B11" s="48">
        <f t="shared" ref="B11:B21" si="0">C11+D11</f>
        <v>182</v>
      </c>
      <c r="C11" s="48">
        <v>121</v>
      </c>
      <c r="D11" s="48">
        <v>61</v>
      </c>
    </row>
    <row r="12" spans="1:4" ht="12" customHeight="1" x14ac:dyDescent="0.2">
      <c r="A12" s="93" t="s">
        <v>164</v>
      </c>
      <c r="B12" s="48">
        <f t="shared" si="0"/>
        <v>30</v>
      </c>
      <c r="C12" s="48">
        <v>19</v>
      </c>
      <c r="D12" s="48">
        <v>11</v>
      </c>
    </row>
    <row r="13" spans="1:4" ht="12" customHeight="1" x14ac:dyDescent="0.2">
      <c r="A13" s="49" t="s">
        <v>9</v>
      </c>
      <c r="B13" s="48">
        <f t="shared" si="0"/>
        <v>135</v>
      </c>
      <c r="C13" s="48">
        <v>105</v>
      </c>
      <c r="D13" s="48">
        <v>30</v>
      </c>
    </row>
    <row r="14" spans="1:4" ht="12" customHeight="1" x14ac:dyDescent="0.2">
      <c r="A14" s="57" t="s">
        <v>104</v>
      </c>
      <c r="B14" s="48">
        <f t="shared" si="0"/>
        <v>84</v>
      </c>
      <c r="C14" s="48">
        <v>61</v>
      </c>
      <c r="D14" s="48">
        <v>23</v>
      </c>
    </row>
    <row r="15" spans="1:4" ht="12" customHeight="1" x14ac:dyDescent="0.2">
      <c r="A15" s="57" t="s">
        <v>129</v>
      </c>
      <c r="B15" s="48">
        <f t="shared" si="0"/>
        <v>83</v>
      </c>
      <c r="C15" s="48">
        <v>54</v>
      </c>
      <c r="D15" s="48">
        <v>29</v>
      </c>
    </row>
    <row r="16" spans="1:4" ht="12" customHeight="1" x14ac:dyDescent="0.2">
      <c r="A16" s="47" t="s">
        <v>12</v>
      </c>
      <c r="B16" s="48">
        <f t="shared" si="0"/>
        <v>17</v>
      </c>
      <c r="C16" s="48">
        <v>15</v>
      </c>
      <c r="D16" s="48">
        <v>2</v>
      </c>
    </row>
    <row r="17" spans="1:4" ht="12" customHeight="1" x14ac:dyDescent="0.2">
      <c r="A17" s="47" t="s">
        <v>13</v>
      </c>
      <c r="B17" s="48">
        <f t="shared" si="0"/>
        <v>1</v>
      </c>
      <c r="C17" s="48">
        <v>1</v>
      </c>
      <c r="D17" s="48">
        <v>0</v>
      </c>
    </row>
    <row r="18" spans="1:4" ht="12" customHeight="1" x14ac:dyDescent="0.2">
      <c r="A18" s="57" t="s">
        <v>99</v>
      </c>
      <c r="B18" s="48">
        <f t="shared" si="0"/>
        <v>6</v>
      </c>
      <c r="C18" s="48">
        <v>4</v>
      </c>
      <c r="D18" s="48">
        <v>2</v>
      </c>
    </row>
    <row r="19" spans="1:4" ht="12" customHeight="1" x14ac:dyDescent="0.2">
      <c r="A19" s="47" t="s">
        <v>100</v>
      </c>
      <c r="B19" s="48">
        <f t="shared" si="0"/>
        <v>25</v>
      </c>
      <c r="C19" s="48">
        <v>16</v>
      </c>
      <c r="D19" s="48">
        <v>9</v>
      </c>
    </row>
    <row r="20" spans="1:4" ht="12" customHeight="1" x14ac:dyDescent="0.2">
      <c r="A20" s="47" t="s">
        <v>14</v>
      </c>
      <c r="B20" s="48">
        <f t="shared" si="0"/>
        <v>26</v>
      </c>
      <c r="C20" s="48">
        <v>20</v>
      </c>
      <c r="D20" s="48">
        <v>6</v>
      </c>
    </row>
    <row r="21" spans="1:4" ht="12" customHeight="1" x14ac:dyDescent="0.2">
      <c r="A21" s="47" t="s">
        <v>15</v>
      </c>
      <c r="B21" s="48">
        <f t="shared" si="0"/>
        <v>5</v>
      </c>
      <c r="C21" s="48">
        <v>3</v>
      </c>
      <c r="D21" s="48">
        <v>2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262</v>
      </c>
      <c r="C25" s="48">
        <v>181</v>
      </c>
      <c r="D25" s="48">
        <v>81</v>
      </c>
    </row>
    <row r="26" spans="1:4" ht="12" customHeight="1" x14ac:dyDescent="0.2">
      <c r="A26" s="57" t="s">
        <v>17</v>
      </c>
      <c r="B26" s="48"/>
      <c r="C26" s="36"/>
      <c r="D26" s="36"/>
    </row>
    <row r="27" spans="1:4" ht="12" customHeight="1" x14ac:dyDescent="0.2">
      <c r="A27" s="57" t="s">
        <v>18</v>
      </c>
      <c r="B27" s="48">
        <f t="shared" ref="B27:B35" si="1">C27+D27</f>
        <v>28</v>
      </c>
      <c r="C27" s="48">
        <v>20</v>
      </c>
      <c r="D27" s="48">
        <v>8</v>
      </c>
    </row>
    <row r="28" spans="1:4" ht="12" customHeight="1" x14ac:dyDescent="0.2">
      <c r="A28" s="57" t="s">
        <v>107</v>
      </c>
      <c r="B28" s="48">
        <f t="shared" si="1"/>
        <v>29</v>
      </c>
      <c r="C28" s="48">
        <v>20</v>
      </c>
      <c r="D28" s="48">
        <v>9</v>
      </c>
    </row>
    <row r="29" spans="1:4" ht="12" customHeight="1" x14ac:dyDescent="0.2">
      <c r="A29" s="57" t="s">
        <v>130</v>
      </c>
      <c r="B29" s="48">
        <f t="shared" si="1"/>
        <v>118</v>
      </c>
      <c r="C29" s="48">
        <v>77</v>
      </c>
      <c r="D29" s="48">
        <v>41</v>
      </c>
    </row>
    <row r="30" spans="1:4" ht="12" customHeight="1" x14ac:dyDescent="0.2">
      <c r="A30" s="47" t="s">
        <v>21</v>
      </c>
      <c r="B30" s="48">
        <f t="shared" si="1"/>
        <v>36</v>
      </c>
      <c r="C30" s="48">
        <v>28</v>
      </c>
      <c r="D30" s="48">
        <v>8</v>
      </c>
    </row>
    <row r="31" spans="1:4" ht="12" customHeight="1" x14ac:dyDescent="0.2">
      <c r="A31" s="47" t="s">
        <v>22</v>
      </c>
      <c r="B31" s="48">
        <f t="shared" si="1"/>
        <v>7</v>
      </c>
      <c r="C31" s="48">
        <v>6</v>
      </c>
      <c r="D31" s="48">
        <v>1</v>
      </c>
    </row>
    <row r="32" spans="1:4" ht="12" customHeight="1" x14ac:dyDescent="0.2">
      <c r="A32" s="47" t="s">
        <v>101</v>
      </c>
      <c r="B32" s="48">
        <f t="shared" si="1"/>
        <v>2</v>
      </c>
      <c r="C32" s="48">
        <v>1</v>
      </c>
      <c r="D32" s="48">
        <v>1</v>
      </c>
    </row>
    <row r="33" spans="1:4" ht="12" customHeight="1" x14ac:dyDescent="0.2">
      <c r="A33" s="47" t="s">
        <v>86</v>
      </c>
      <c r="B33" s="48">
        <f t="shared" si="1"/>
        <v>34</v>
      </c>
      <c r="C33" s="48">
        <v>25</v>
      </c>
      <c r="D33" s="48">
        <v>9</v>
      </c>
    </row>
    <row r="34" spans="1:4" ht="12" customHeight="1" x14ac:dyDescent="0.2">
      <c r="A34" s="47" t="s">
        <v>23</v>
      </c>
      <c r="B34" s="48">
        <f t="shared" si="1"/>
        <v>8</v>
      </c>
      <c r="C34" s="48">
        <v>4</v>
      </c>
      <c r="D34" s="48">
        <v>4</v>
      </c>
    </row>
    <row r="35" spans="1:4" ht="12" customHeight="1" x14ac:dyDescent="0.2">
      <c r="A35" s="44" t="s">
        <v>87</v>
      </c>
      <c r="B35" s="48">
        <f t="shared" si="1"/>
        <v>0</v>
      </c>
      <c r="C35" s="48">
        <v>0</v>
      </c>
      <c r="D35" s="48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258</v>
      </c>
      <c r="C39" s="48">
        <v>158</v>
      </c>
      <c r="D39" s="48">
        <v>100</v>
      </c>
    </row>
    <row r="40" spans="1:4" ht="12" customHeight="1" x14ac:dyDescent="0.2">
      <c r="A40" s="47" t="s">
        <v>6</v>
      </c>
      <c r="B40" s="48"/>
      <c r="C40" s="36"/>
      <c r="D40" s="36"/>
    </row>
    <row r="41" spans="1:4" ht="12" customHeight="1" x14ac:dyDescent="0.2">
      <c r="A41" s="47" t="s">
        <v>69</v>
      </c>
      <c r="B41" s="48">
        <f t="shared" ref="B41:B47" si="2">C41+D41</f>
        <v>60</v>
      </c>
      <c r="C41" s="48">
        <v>31</v>
      </c>
      <c r="D41" s="48">
        <v>29</v>
      </c>
    </row>
    <row r="42" spans="1:4" ht="12" customHeight="1" x14ac:dyDescent="0.2">
      <c r="A42" s="47" t="s">
        <v>70</v>
      </c>
      <c r="B42" s="48">
        <f t="shared" si="2"/>
        <v>91</v>
      </c>
      <c r="C42" s="48">
        <v>54</v>
      </c>
      <c r="D42" s="48">
        <v>37</v>
      </c>
    </row>
    <row r="43" spans="1:4" ht="12" customHeight="1" x14ac:dyDescent="0.2">
      <c r="A43" s="57" t="s">
        <v>105</v>
      </c>
      <c r="B43" s="48">
        <f t="shared" si="2"/>
        <v>40</v>
      </c>
      <c r="C43" s="48">
        <v>26</v>
      </c>
      <c r="D43" s="48">
        <v>14</v>
      </c>
    </row>
    <row r="44" spans="1:4" ht="12" customHeight="1" x14ac:dyDescent="0.2">
      <c r="A44" s="57" t="s">
        <v>106</v>
      </c>
      <c r="B44" s="48">
        <f t="shared" si="2"/>
        <v>54</v>
      </c>
      <c r="C44" s="48">
        <v>39</v>
      </c>
      <c r="D44" s="48">
        <v>15</v>
      </c>
    </row>
    <row r="45" spans="1:4" ht="12" customHeight="1" x14ac:dyDescent="0.2">
      <c r="A45" s="47" t="s">
        <v>73</v>
      </c>
      <c r="B45" s="48">
        <f t="shared" si="2"/>
        <v>13</v>
      </c>
      <c r="C45" s="48">
        <v>8</v>
      </c>
      <c r="D45" s="48">
        <v>5</v>
      </c>
    </row>
    <row r="46" spans="1:4" ht="12" customHeight="1" x14ac:dyDescent="0.2">
      <c r="A46" s="47" t="s">
        <v>102</v>
      </c>
      <c r="B46" s="48">
        <f t="shared" si="2"/>
        <v>0</v>
      </c>
      <c r="C46" s="48">
        <v>0</v>
      </c>
      <c r="D46" s="48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48">
        <v>0</v>
      </c>
      <c r="D47" s="48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11" ht="11.25" customHeight="1" x14ac:dyDescent="0.2">
      <c r="A49" s="121" t="s">
        <v>131</v>
      </c>
      <c r="B49" s="122"/>
      <c r="C49" s="122"/>
      <c r="D49" s="122"/>
      <c r="E49" s="122"/>
      <c r="F49" s="122"/>
      <c r="G49" s="122"/>
      <c r="H49" s="122"/>
      <c r="I49" s="122"/>
      <c r="J49" s="62"/>
      <c r="K49" s="63"/>
    </row>
    <row r="50" spans="1:11" ht="11.25" customHeight="1" x14ac:dyDescent="0.2">
      <c r="A50" s="64" t="s">
        <v>128</v>
      </c>
      <c r="B50" s="61"/>
      <c r="C50" s="61"/>
      <c r="D50" s="61"/>
      <c r="E50" s="61"/>
      <c r="F50" s="61"/>
      <c r="G50" s="61"/>
      <c r="H50" s="61"/>
      <c r="I50" s="61"/>
      <c r="J50" s="62"/>
      <c r="K50" s="63"/>
    </row>
    <row r="51" spans="1:11" ht="11.25" customHeight="1" x14ac:dyDescent="0.2">
      <c r="A51" s="51"/>
      <c r="B51" s="37"/>
      <c r="C51" s="37"/>
      <c r="D51" s="37"/>
    </row>
    <row r="52" spans="1:11" ht="3" customHeight="1" x14ac:dyDescent="0.2">
      <c r="A52" s="50"/>
      <c r="B52" s="37"/>
      <c r="C52" s="37"/>
      <c r="D52" s="37"/>
    </row>
    <row r="53" spans="1:11" ht="11.25" x14ac:dyDescent="0.2">
      <c r="A53" s="52" t="s">
        <v>68</v>
      </c>
      <c r="B53" s="38"/>
      <c r="C53" s="38"/>
      <c r="D53" s="38"/>
    </row>
    <row r="54" spans="1:11" ht="11.25" x14ac:dyDescent="0.2"/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4" spans="1:4" ht="12.75" customHeight="1" x14ac:dyDescent="0.2">
      <c r="A74" s="35"/>
      <c r="B74" s="3"/>
      <c r="C74" s="3"/>
      <c r="D74" s="3"/>
    </row>
    <row r="75" spans="1:4" ht="12.75" customHeight="1" x14ac:dyDescent="0.2">
      <c r="B75" s="3"/>
      <c r="C75" s="3"/>
      <c r="D75" s="3"/>
    </row>
  </sheetData>
  <mergeCells count="4">
    <mergeCell ref="B7:D7"/>
    <mergeCell ref="B23:D23"/>
    <mergeCell ref="B37:D37"/>
    <mergeCell ref="A49:I4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45.83203125" style="25" customWidth="1"/>
    <col min="2" max="4" width="23.5" style="25" customWidth="1"/>
    <col min="5" max="16384" width="9.83203125" style="25"/>
  </cols>
  <sheetData>
    <row r="1" spans="1:4" ht="12.75" customHeight="1" x14ac:dyDescent="0.2">
      <c r="A1" s="4" t="s">
        <v>76</v>
      </c>
      <c r="B1" s="24"/>
      <c r="C1" s="24"/>
      <c r="D1" s="24"/>
    </row>
    <row r="3" spans="1:4" ht="26.25" customHeight="1" x14ac:dyDescent="0.2">
      <c r="A3" s="56" t="s">
        <v>144</v>
      </c>
      <c r="B3" s="39"/>
      <c r="C3" s="39"/>
      <c r="D3" s="40"/>
    </row>
    <row r="4" spans="1:4" ht="12.75" customHeight="1" x14ac:dyDescent="0.2">
      <c r="A4" s="38"/>
      <c r="B4" s="38"/>
      <c r="C4" s="38"/>
      <c r="D4" s="38"/>
    </row>
    <row r="5" spans="1:4" ht="18" customHeight="1" thickBot="1" x14ac:dyDescent="0.25">
      <c r="A5" s="41" t="s">
        <v>1</v>
      </c>
      <c r="B5" s="42" t="s">
        <v>2</v>
      </c>
      <c r="C5" s="42" t="s">
        <v>3</v>
      </c>
      <c r="D5" s="43" t="s">
        <v>4</v>
      </c>
    </row>
    <row r="6" spans="1:4" ht="3.75" customHeight="1" x14ac:dyDescent="0.2">
      <c r="A6" s="44"/>
      <c r="B6" s="45"/>
      <c r="C6" s="45"/>
      <c r="D6" s="45"/>
    </row>
    <row r="7" spans="1:4" ht="12" customHeight="1" x14ac:dyDescent="0.2">
      <c r="A7" s="46"/>
      <c r="B7" s="119" t="s">
        <v>5</v>
      </c>
      <c r="C7" s="120"/>
      <c r="D7" s="120"/>
    </row>
    <row r="8" spans="1:4" ht="3.75" customHeight="1" x14ac:dyDescent="0.2">
      <c r="A8" s="44"/>
      <c r="B8" s="38"/>
      <c r="C8" s="38"/>
      <c r="D8" s="38"/>
    </row>
    <row r="9" spans="1:4" ht="12" customHeight="1" x14ac:dyDescent="0.2">
      <c r="A9" s="47" t="s">
        <v>2</v>
      </c>
      <c r="B9" s="48">
        <f>SUM(B11:B21)</f>
        <v>587</v>
      </c>
      <c r="C9" s="48">
        <v>410</v>
      </c>
      <c r="D9" s="48">
        <v>177</v>
      </c>
    </row>
    <row r="10" spans="1:4" ht="12" customHeight="1" x14ac:dyDescent="0.2">
      <c r="A10" s="47" t="s">
        <v>6</v>
      </c>
      <c r="B10" s="48"/>
      <c r="C10" s="36"/>
      <c r="D10" s="36"/>
    </row>
    <row r="11" spans="1:4" ht="12" customHeight="1" x14ac:dyDescent="0.2">
      <c r="A11" s="55" t="s">
        <v>114</v>
      </c>
      <c r="B11" s="48">
        <f t="shared" ref="B11:B21" si="0">C11+D11</f>
        <v>157</v>
      </c>
      <c r="C11" s="48">
        <v>95</v>
      </c>
      <c r="D11" s="48">
        <v>62</v>
      </c>
    </row>
    <row r="12" spans="1:4" ht="12" customHeight="1" x14ac:dyDescent="0.2">
      <c r="A12" s="55" t="s">
        <v>115</v>
      </c>
      <c r="B12" s="48">
        <f t="shared" si="0"/>
        <v>43</v>
      </c>
      <c r="C12" s="48">
        <v>32</v>
      </c>
      <c r="D12" s="48">
        <v>11</v>
      </c>
    </row>
    <row r="13" spans="1:4" ht="12" customHeight="1" x14ac:dyDescent="0.2">
      <c r="A13" s="49" t="s">
        <v>9</v>
      </c>
      <c r="B13" s="48">
        <f t="shared" si="0"/>
        <v>141</v>
      </c>
      <c r="C13" s="48">
        <v>99</v>
      </c>
      <c r="D13" s="48">
        <v>42</v>
      </c>
    </row>
    <row r="14" spans="1:4" ht="12" customHeight="1" x14ac:dyDescent="0.2">
      <c r="A14" s="57" t="s">
        <v>104</v>
      </c>
      <c r="B14" s="48">
        <f t="shared" si="0"/>
        <v>73</v>
      </c>
      <c r="C14" s="48">
        <v>57</v>
      </c>
      <c r="D14" s="48">
        <v>16</v>
      </c>
    </row>
    <row r="15" spans="1:4" ht="12" customHeight="1" x14ac:dyDescent="0.2">
      <c r="A15" s="57" t="s">
        <v>129</v>
      </c>
      <c r="B15" s="48">
        <f t="shared" si="0"/>
        <v>123</v>
      </c>
      <c r="C15" s="48">
        <v>89</v>
      </c>
      <c r="D15" s="48">
        <v>34</v>
      </c>
    </row>
    <row r="16" spans="1:4" ht="12" customHeight="1" x14ac:dyDescent="0.2">
      <c r="A16" s="47" t="s">
        <v>12</v>
      </c>
      <c r="B16" s="48">
        <f t="shared" si="0"/>
        <v>11</v>
      </c>
      <c r="C16" s="48">
        <v>8</v>
      </c>
      <c r="D16" s="48">
        <v>3</v>
      </c>
    </row>
    <row r="17" spans="1:4" ht="12" customHeight="1" x14ac:dyDescent="0.2">
      <c r="A17" s="47" t="s">
        <v>13</v>
      </c>
      <c r="B17" s="48">
        <f t="shared" si="0"/>
        <v>1</v>
      </c>
      <c r="C17" s="48">
        <v>1</v>
      </c>
      <c r="D17" s="48">
        <v>0</v>
      </c>
    </row>
    <row r="18" spans="1:4" ht="12" customHeight="1" x14ac:dyDescent="0.2">
      <c r="A18" s="57" t="s">
        <v>99</v>
      </c>
      <c r="B18" s="48">
        <f t="shared" si="0"/>
        <v>2</v>
      </c>
      <c r="C18" s="48">
        <v>2</v>
      </c>
      <c r="D18" s="48">
        <v>0</v>
      </c>
    </row>
    <row r="19" spans="1:4" ht="12" customHeight="1" x14ac:dyDescent="0.2">
      <c r="A19" s="47" t="s">
        <v>100</v>
      </c>
      <c r="B19" s="48">
        <f t="shared" si="0"/>
        <v>12</v>
      </c>
      <c r="C19" s="48">
        <v>8</v>
      </c>
      <c r="D19" s="48">
        <v>4</v>
      </c>
    </row>
    <row r="20" spans="1:4" ht="12" customHeight="1" x14ac:dyDescent="0.2">
      <c r="A20" s="47" t="s">
        <v>14</v>
      </c>
      <c r="B20" s="48">
        <f t="shared" si="0"/>
        <v>6</v>
      </c>
      <c r="C20" s="48">
        <v>3</v>
      </c>
      <c r="D20" s="48">
        <v>3</v>
      </c>
    </row>
    <row r="21" spans="1:4" ht="12" customHeight="1" x14ac:dyDescent="0.2">
      <c r="A21" s="47" t="s">
        <v>15</v>
      </c>
      <c r="B21" s="48">
        <f t="shared" si="0"/>
        <v>18</v>
      </c>
      <c r="C21" s="48">
        <v>16</v>
      </c>
      <c r="D21" s="48">
        <v>2</v>
      </c>
    </row>
    <row r="22" spans="1:4" ht="3.75" customHeight="1" x14ac:dyDescent="0.2">
      <c r="A22" s="44"/>
      <c r="B22" s="48"/>
      <c r="C22" s="38"/>
      <c r="D22" s="38"/>
    </row>
    <row r="23" spans="1:4" ht="12" customHeight="1" x14ac:dyDescent="0.2">
      <c r="A23" s="44"/>
      <c r="B23" s="119" t="s">
        <v>16</v>
      </c>
      <c r="C23" s="120"/>
      <c r="D23" s="120"/>
    </row>
    <row r="24" spans="1:4" ht="3.75" customHeight="1" x14ac:dyDescent="0.2">
      <c r="A24" s="44"/>
      <c r="B24" s="48"/>
      <c r="C24" s="38"/>
      <c r="D24" s="38"/>
    </row>
    <row r="25" spans="1:4" ht="12" customHeight="1" x14ac:dyDescent="0.2">
      <c r="A25" s="47" t="s">
        <v>2</v>
      </c>
      <c r="B25" s="48">
        <f>SUM(B27:B35)</f>
        <v>340</v>
      </c>
      <c r="C25" s="48">
        <v>235</v>
      </c>
      <c r="D25" s="48">
        <v>105</v>
      </c>
    </row>
    <row r="26" spans="1:4" ht="12" customHeight="1" x14ac:dyDescent="0.2">
      <c r="A26" s="57" t="s">
        <v>17</v>
      </c>
      <c r="B26" s="48"/>
      <c r="C26" s="36"/>
      <c r="D26" s="36"/>
    </row>
    <row r="27" spans="1:4" ht="12" customHeight="1" x14ac:dyDescent="0.2">
      <c r="A27" s="57" t="s">
        <v>18</v>
      </c>
      <c r="B27" s="48">
        <f t="shared" ref="B27:B35" si="1">C27+D27</f>
        <v>41</v>
      </c>
      <c r="C27" s="48">
        <v>30</v>
      </c>
      <c r="D27" s="48">
        <v>11</v>
      </c>
    </row>
    <row r="28" spans="1:4" ht="12" customHeight="1" x14ac:dyDescent="0.2">
      <c r="A28" s="57" t="s">
        <v>107</v>
      </c>
      <c r="B28" s="48">
        <f t="shared" si="1"/>
        <v>50</v>
      </c>
      <c r="C28" s="48">
        <v>39</v>
      </c>
      <c r="D28" s="48">
        <v>11</v>
      </c>
    </row>
    <row r="29" spans="1:4" ht="12" customHeight="1" x14ac:dyDescent="0.2">
      <c r="A29" s="57" t="s">
        <v>130</v>
      </c>
      <c r="B29" s="48">
        <f t="shared" si="1"/>
        <v>129</v>
      </c>
      <c r="C29" s="48">
        <v>85</v>
      </c>
      <c r="D29" s="48">
        <v>44</v>
      </c>
    </row>
    <row r="30" spans="1:4" ht="12" customHeight="1" x14ac:dyDescent="0.2">
      <c r="A30" s="47" t="s">
        <v>21</v>
      </c>
      <c r="B30" s="48">
        <f t="shared" si="1"/>
        <v>52</v>
      </c>
      <c r="C30" s="48">
        <v>39</v>
      </c>
      <c r="D30" s="48">
        <v>13</v>
      </c>
    </row>
    <row r="31" spans="1:4" ht="12" customHeight="1" x14ac:dyDescent="0.2">
      <c r="A31" s="47" t="s">
        <v>22</v>
      </c>
      <c r="B31" s="48">
        <f t="shared" si="1"/>
        <v>8</v>
      </c>
      <c r="C31" s="48">
        <v>5</v>
      </c>
      <c r="D31" s="48">
        <v>3</v>
      </c>
    </row>
    <row r="32" spans="1:4" ht="12" customHeight="1" x14ac:dyDescent="0.2">
      <c r="A32" s="47" t="s">
        <v>101</v>
      </c>
      <c r="B32" s="48">
        <f t="shared" si="1"/>
        <v>11</v>
      </c>
      <c r="C32" s="48">
        <v>8</v>
      </c>
      <c r="D32" s="48">
        <v>3</v>
      </c>
    </row>
    <row r="33" spans="1:4" ht="12" customHeight="1" x14ac:dyDescent="0.2">
      <c r="A33" s="47" t="s">
        <v>86</v>
      </c>
      <c r="B33" s="48">
        <f t="shared" si="1"/>
        <v>35</v>
      </c>
      <c r="C33" s="48">
        <v>23</v>
      </c>
      <c r="D33" s="48">
        <v>12</v>
      </c>
    </row>
    <row r="34" spans="1:4" ht="12" customHeight="1" x14ac:dyDescent="0.2">
      <c r="A34" s="47" t="s">
        <v>23</v>
      </c>
      <c r="B34" s="48">
        <f t="shared" si="1"/>
        <v>14</v>
      </c>
      <c r="C34" s="48">
        <v>6</v>
      </c>
      <c r="D34" s="48">
        <v>8</v>
      </c>
    </row>
    <row r="35" spans="1:4" ht="12" customHeight="1" x14ac:dyDescent="0.2">
      <c r="A35" s="44" t="s">
        <v>87</v>
      </c>
      <c r="B35" s="48">
        <f t="shared" si="1"/>
        <v>0</v>
      </c>
      <c r="C35" s="48">
        <v>0</v>
      </c>
      <c r="D35" s="48">
        <v>0</v>
      </c>
    </row>
    <row r="36" spans="1:4" ht="3.75" customHeight="1" x14ac:dyDescent="0.2">
      <c r="A36" s="44"/>
      <c r="B36" s="48"/>
      <c r="C36" s="38"/>
      <c r="D36" s="38"/>
    </row>
    <row r="37" spans="1:4" ht="12" customHeight="1" x14ac:dyDescent="0.2">
      <c r="A37" s="44"/>
      <c r="B37" s="119" t="s">
        <v>24</v>
      </c>
      <c r="C37" s="120"/>
      <c r="D37" s="120"/>
    </row>
    <row r="38" spans="1:4" ht="3.75" customHeight="1" x14ac:dyDescent="0.2">
      <c r="A38" s="44"/>
      <c r="B38" s="48"/>
      <c r="C38" s="38"/>
      <c r="D38" s="38"/>
    </row>
    <row r="39" spans="1:4" ht="12" customHeight="1" x14ac:dyDescent="0.2">
      <c r="A39" s="47" t="s">
        <v>2</v>
      </c>
      <c r="B39" s="48">
        <f>SUM(B41:B47)</f>
        <v>253</v>
      </c>
      <c r="C39" s="48">
        <v>149</v>
      </c>
      <c r="D39" s="48">
        <v>104</v>
      </c>
    </row>
    <row r="40" spans="1:4" ht="12" customHeight="1" x14ac:dyDescent="0.2">
      <c r="A40" s="47" t="s">
        <v>6</v>
      </c>
      <c r="B40" s="48"/>
      <c r="C40" s="36"/>
      <c r="D40" s="36"/>
    </row>
    <row r="41" spans="1:4" ht="12" customHeight="1" x14ac:dyDescent="0.2">
      <c r="A41" s="47" t="s">
        <v>69</v>
      </c>
      <c r="B41" s="48">
        <f t="shared" ref="B41:B47" si="2">C41+D41</f>
        <v>49</v>
      </c>
      <c r="C41" s="48">
        <v>28</v>
      </c>
      <c r="D41" s="48">
        <v>21</v>
      </c>
    </row>
    <row r="42" spans="1:4" ht="12" customHeight="1" x14ac:dyDescent="0.2">
      <c r="A42" s="47" t="s">
        <v>70</v>
      </c>
      <c r="B42" s="48">
        <f t="shared" si="2"/>
        <v>102</v>
      </c>
      <c r="C42" s="48">
        <v>52</v>
      </c>
      <c r="D42" s="48">
        <v>50</v>
      </c>
    </row>
    <row r="43" spans="1:4" ht="12" customHeight="1" x14ac:dyDescent="0.2">
      <c r="A43" s="57" t="s">
        <v>105</v>
      </c>
      <c r="B43" s="48">
        <f t="shared" si="2"/>
        <v>23</v>
      </c>
      <c r="C43" s="48">
        <v>18</v>
      </c>
      <c r="D43" s="48">
        <v>5</v>
      </c>
    </row>
    <row r="44" spans="1:4" ht="12" customHeight="1" x14ac:dyDescent="0.2">
      <c r="A44" s="57" t="s">
        <v>106</v>
      </c>
      <c r="B44" s="48">
        <f t="shared" si="2"/>
        <v>64</v>
      </c>
      <c r="C44" s="48">
        <v>46</v>
      </c>
      <c r="D44" s="48">
        <v>18</v>
      </c>
    </row>
    <row r="45" spans="1:4" ht="12" customHeight="1" x14ac:dyDescent="0.2">
      <c r="A45" s="47" t="s">
        <v>73</v>
      </c>
      <c r="B45" s="48">
        <f t="shared" si="2"/>
        <v>15</v>
      </c>
      <c r="C45" s="48">
        <v>5</v>
      </c>
      <c r="D45" s="48">
        <v>10</v>
      </c>
    </row>
    <row r="46" spans="1:4" ht="12" customHeight="1" x14ac:dyDescent="0.2">
      <c r="A46" s="47" t="s">
        <v>102</v>
      </c>
      <c r="B46" s="48">
        <f t="shared" si="2"/>
        <v>0</v>
      </c>
      <c r="C46" s="48">
        <v>0</v>
      </c>
      <c r="D46" s="48">
        <v>0</v>
      </c>
    </row>
    <row r="47" spans="1:4" ht="12" customHeight="1" x14ac:dyDescent="0.2">
      <c r="A47" s="47" t="s">
        <v>30</v>
      </c>
      <c r="B47" s="48">
        <f t="shared" si="2"/>
        <v>0</v>
      </c>
      <c r="C47" s="48">
        <v>0</v>
      </c>
      <c r="D47" s="48">
        <v>0</v>
      </c>
    </row>
    <row r="48" spans="1:4" ht="9.75" customHeight="1" x14ac:dyDescent="0.2">
      <c r="A48" s="50" t="s">
        <v>67</v>
      </c>
      <c r="B48" s="37"/>
      <c r="C48" s="37"/>
      <c r="D48" s="37"/>
    </row>
    <row r="49" spans="1:11" ht="11.25" customHeight="1" x14ac:dyDescent="0.2">
      <c r="A49" s="121" t="s">
        <v>131</v>
      </c>
      <c r="B49" s="122"/>
      <c r="C49" s="122"/>
      <c r="D49" s="122"/>
      <c r="E49" s="122"/>
      <c r="F49" s="122"/>
      <c r="G49" s="122"/>
      <c r="H49" s="122"/>
      <c r="I49" s="122"/>
      <c r="J49" s="62"/>
      <c r="K49" s="63"/>
    </row>
    <row r="50" spans="1:11" ht="11.25" customHeight="1" x14ac:dyDescent="0.2">
      <c r="A50" s="64" t="s">
        <v>128</v>
      </c>
      <c r="B50" s="61"/>
      <c r="C50" s="61"/>
      <c r="D50" s="61"/>
      <c r="E50" s="61"/>
      <c r="F50" s="61"/>
      <c r="G50" s="61"/>
      <c r="H50" s="61"/>
      <c r="I50" s="61"/>
      <c r="J50" s="62"/>
      <c r="K50" s="63"/>
    </row>
    <row r="51" spans="1:11" ht="11.25" customHeight="1" x14ac:dyDescent="0.2">
      <c r="A51" s="51"/>
      <c r="B51" s="37"/>
      <c r="C51" s="37"/>
      <c r="D51" s="37"/>
    </row>
    <row r="52" spans="1:11" ht="3" customHeight="1" x14ac:dyDescent="0.2">
      <c r="A52" s="50"/>
      <c r="B52" s="37"/>
      <c r="C52" s="37"/>
      <c r="D52" s="37"/>
    </row>
    <row r="53" spans="1:11" ht="11.25" x14ac:dyDescent="0.2">
      <c r="A53" s="52" t="s">
        <v>68</v>
      </c>
      <c r="B53" s="38"/>
      <c r="C53" s="38"/>
      <c r="D53" s="38"/>
    </row>
    <row r="54" spans="1:11" ht="11.25" x14ac:dyDescent="0.2"/>
    <row r="55" spans="1:11" ht="11.25" x14ac:dyDescent="0.2"/>
    <row r="56" spans="1:11" ht="11.25" x14ac:dyDescent="0.2"/>
    <row r="57" spans="1:11" ht="11.25" x14ac:dyDescent="0.2"/>
    <row r="58" spans="1:11" ht="11.25" x14ac:dyDescent="0.2"/>
    <row r="59" spans="1:11" ht="11.25" x14ac:dyDescent="0.2"/>
    <row r="60" spans="1:11" ht="11.25" x14ac:dyDescent="0.2"/>
    <row r="61" spans="1:11" ht="11.25" x14ac:dyDescent="0.2"/>
    <row r="62" spans="1:11" ht="11.25" x14ac:dyDescent="0.2"/>
    <row r="63" spans="1:11" ht="11.25" x14ac:dyDescent="0.2"/>
    <row r="64" spans="1:11" ht="11.25" x14ac:dyDescent="0.2"/>
    <row r="65" spans="1:4" ht="11.25" x14ac:dyDescent="0.2"/>
    <row r="66" spans="1:4" ht="11.25" x14ac:dyDescent="0.2"/>
    <row r="67" spans="1:4" ht="11.25" x14ac:dyDescent="0.2"/>
    <row r="68" spans="1:4" ht="11.25" x14ac:dyDescent="0.2"/>
    <row r="69" spans="1:4" ht="11.25" x14ac:dyDescent="0.2"/>
    <row r="70" spans="1:4" ht="11.25" x14ac:dyDescent="0.2"/>
    <row r="71" spans="1:4" ht="11.25" x14ac:dyDescent="0.2"/>
    <row r="72" spans="1:4" ht="11.25" x14ac:dyDescent="0.2"/>
    <row r="74" spans="1:4" ht="12.75" customHeight="1" x14ac:dyDescent="0.2">
      <c r="A74" s="35"/>
      <c r="B74" s="3"/>
      <c r="C74" s="3"/>
      <c r="D74" s="3"/>
    </row>
    <row r="75" spans="1:4" ht="12.75" customHeight="1" x14ac:dyDescent="0.2">
      <c r="B75" s="3"/>
      <c r="C75" s="3"/>
      <c r="D75" s="3"/>
    </row>
  </sheetData>
  <mergeCells count="4">
    <mergeCell ref="B7:D7"/>
    <mergeCell ref="B23:D23"/>
    <mergeCell ref="B37:D37"/>
    <mergeCell ref="A49:I49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24</vt:i4>
      </vt:variant>
    </vt:vector>
  </HeadingPairs>
  <TitlesOfParts>
    <vt:vector size="5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Tabelle1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Zu- und Abgänge an öffentlichen und privaten Sonderschulen in Stuttgart seit 1995</dc:title>
  <dc:subject>TABELLE</dc:subject>
  <dc:creator>U12A002</dc:creator>
  <dc:description/>
  <cp:lastModifiedBy>Brüssow, Fabian</cp:lastModifiedBy>
  <cp:lastPrinted>2012-09-19T06:55:14Z</cp:lastPrinted>
  <dcterms:created xsi:type="dcterms:W3CDTF">2020-04-28T13:45:26Z</dcterms:created>
  <dcterms:modified xsi:type="dcterms:W3CDTF">2024-09-27T13:28:37Z</dcterms:modified>
</cp:coreProperties>
</file>