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-60" yWindow="6240" windowWidth="12120" windowHeight="6480" activeTab="1"/>
  </bookViews>
  <sheets>
    <sheet name="Info" sheetId="1" r:id="rId1"/>
    <sheet name="2022" sheetId="33" r:id="rId2"/>
    <sheet name="2021" sheetId="32" r:id="rId3"/>
    <sheet name="2020" sheetId="31" r:id="rId4"/>
    <sheet name="2019" sheetId="30" r:id="rId5"/>
    <sheet name="2018" sheetId="29" r:id="rId6"/>
    <sheet name="2017" sheetId="28" r:id="rId7"/>
    <sheet name="2016" sheetId="27" r:id="rId8"/>
    <sheet name="2015" sheetId="26" r:id="rId9"/>
    <sheet name="2014" sheetId="25" r:id="rId10"/>
    <sheet name="2013" sheetId="24" r:id="rId11"/>
    <sheet name="2012" sheetId="23" r:id="rId12"/>
    <sheet name="2011" sheetId="22" r:id="rId13"/>
    <sheet name="2010" sheetId="21" r:id="rId14"/>
    <sheet name="2009" sheetId="20" r:id="rId15"/>
    <sheet name="2008" sheetId="19" r:id="rId16"/>
    <sheet name="2007" sheetId="18" r:id="rId17"/>
  </sheets>
  <externalReferences>
    <externalReference r:id="rId18"/>
  </externalReferences>
  <definedNames>
    <definedName name="_Fill" localSheetId="0" hidden="1">'[1]seit 1990'!#REF!</definedName>
    <definedName name="_Order1" localSheetId="0" hidden="1">0</definedName>
    <definedName name="_Order1" hidden="1">0</definedName>
    <definedName name="FarbeA" localSheetId="11">'2012'!$A$5:$O$7,'2012'!$A$8:$A$38</definedName>
    <definedName name="FarbeA" localSheetId="10">'2013'!$A$5:$O$7,'2013'!$A$8:$A$38</definedName>
    <definedName name="FarbeA" localSheetId="9">'2014'!$A$5:$O$7,'2014'!$A$8:$A$38</definedName>
    <definedName name="FarbeA" localSheetId="8">'2015'!$A$5:$O$7,'2015'!$A$8:$A$34</definedName>
    <definedName name="FarbeA" localSheetId="7">'2016'!$A$5:$O$7,'2016'!$A$8:$A$34</definedName>
    <definedName name="FarbeA" localSheetId="6">'2017'!$A$5:$O$7,'2017'!$A$8:$A$34</definedName>
    <definedName name="FarbeA" localSheetId="5">'2018'!$A$5:$O$7,'2018'!$A$8:$A$34</definedName>
    <definedName name="FarbeB" localSheetId="10">'2013'!$A$5:$O$7,'2013'!$O$8:$O$37</definedName>
    <definedName name="FarbeB" localSheetId="9">'2014'!$A$5:$O$7,'2014'!$O$8:$O$37</definedName>
    <definedName name="FarbeB" localSheetId="8">'2015'!$A$5:$O$7,'2015'!$O$8:$O$33</definedName>
    <definedName name="FarbeB" localSheetId="7">'2016'!$A$5:$O$7,'2016'!$O$8:$O$33</definedName>
    <definedName name="FarbeB" localSheetId="6">'2017'!$A$5:$O$7,'2017'!$O$8:$O$33</definedName>
    <definedName name="FarbeB" localSheetId="5">'2018'!$A$5:$O$7,'2018'!$O$8:$O$33</definedName>
    <definedName name="FarbeB">'2012'!$A$5:$O$7,'2012'!$O$8:$O$37</definedName>
    <definedName name="JahrbuchA" localSheetId="10">'2013'!$A$5:$H$38</definedName>
    <definedName name="JahrbuchA" localSheetId="9">'2014'!$A$5:$H$38</definedName>
    <definedName name="JahrbuchA" localSheetId="8">'2015'!$A$5:$H$34</definedName>
    <definedName name="JahrbuchA" localSheetId="7">'2016'!$A$5:$H$34</definedName>
    <definedName name="JahrbuchA" localSheetId="6">'2017'!$A$5:$H$34</definedName>
    <definedName name="JahrbuchA" localSheetId="5">'2018'!$A$5:$H$34</definedName>
    <definedName name="JahrbuchA">'2012'!$A$5:$H$38</definedName>
    <definedName name="JahrbuchB" localSheetId="10">'2013'!$I$5:$O$38</definedName>
    <definedName name="JahrbuchB" localSheetId="9">'2014'!$I$5:$O$38</definedName>
    <definedName name="JahrbuchB" localSheetId="8">'2015'!$I$5:$O$34</definedName>
    <definedName name="JahrbuchB" localSheetId="7">'2016'!$I$5:$O$34</definedName>
    <definedName name="JahrbuchB" localSheetId="6">'2017'!$I$5:$O$34</definedName>
    <definedName name="JahrbuchB" localSheetId="5">'2018'!$I$5:$O$34</definedName>
    <definedName name="JahrbuchB">'2012'!$I$5:$O$38</definedName>
  </definedNames>
  <calcPr calcId="162913"/>
</workbook>
</file>

<file path=xl/calcChain.xml><?xml version="1.0" encoding="utf-8"?>
<calcChain xmlns="http://schemas.openxmlformats.org/spreadsheetml/2006/main">
  <c r="M34" i="33" l="1"/>
  <c r="M33" i="33"/>
  <c r="M32" i="33"/>
  <c r="M31" i="33"/>
  <c r="M30" i="33"/>
  <c r="M29" i="33"/>
  <c r="M28" i="33"/>
  <c r="M27" i="33"/>
  <c r="M26" i="33"/>
  <c r="M25" i="33"/>
  <c r="M24" i="33"/>
  <c r="M23" i="33"/>
  <c r="M22" i="33"/>
  <c r="M21" i="33"/>
  <c r="M20" i="33"/>
  <c r="M19" i="33"/>
  <c r="M18" i="33"/>
  <c r="M17" i="33"/>
  <c r="M16" i="33"/>
  <c r="M15" i="33"/>
  <c r="M14" i="33"/>
  <c r="M13" i="33"/>
  <c r="M12" i="33"/>
  <c r="M11" i="33"/>
  <c r="M10" i="33"/>
  <c r="M9" i="33"/>
  <c r="I3" i="33"/>
  <c r="M34" i="32" l="1"/>
  <c r="M33" i="32"/>
  <c r="M32" i="32"/>
  <c r="M31" i="32"/>
  <c r="M30" i="32"/>
  <c r="M29" i="32"/>
  <c r="M28" i="32"/>
  <c r="M27" i="32"/>
  <c r="M26" i="32"/>
  <c r="M25" i="32"/>
  <c r="M24" i="32"/>
  <c r="M23" i="32"/>
  <c r="M22" i="32"/>
  <c r="M21" i="32"/>
  <c r="M20" i="32"/>
  <c r="M19" i="32"/>
  <c r="M18" i="32"/>
  <c r="M17" i="32"/>
  <c r="M16" i="32"/>
  <c r="M15" i="32"/>
  <c r="M14" i="32"/>
  <c r="M13" i="32"/>
  <c r="M12" i="32"/>
  <c r="M11" i="32"/>
  <c r="M10" i="32"/>
  <c r="M9" i="32"/>
  <c r="I3" i="32"/>
  <c r="M10" i="31" l="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9" i="31"/>
  <c r="I3" i="31"/>
  <c r="M32" i="30" l="1"/>
  <c r="M31" i="30"/>
  <c r="M30" i="30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M9" i="30"/>
  <c r="I3" i="30"/>
  <c r="L33" i="29"/>
  <c r="J33" i="29"/>
  <c r="I33" i="29"/>
  <c r="G33" i="29"/>
  <c r="F33" i="29"/>
  <c r="D33" i="29"/>
  <c r="C33" i="29"/>
  <c r="B33" i="29"/>
  <c r="K32" i="29"/>
  <c r="H32" i="29"/>
  <c r="E32" i="29"/>
  <c r="K31" i="29"/>
  <c r="H31" i="29"/>
  <c r="E31" i="29"/>
  <c r="K30" i="29"/>
  <c r="H30" i="29"/>
  <c r="E30" i="29"/>
  <c r="K29" i="29"/>
  <c r="H29" i="29"/>
  <c r="E29" i="29"/>
  <c r="K28" i="29"/>
  <c r="H28" i="29"/>
  <c r="E28" i="29"/>
  <c r="K27" i="29"/>
  <c r="H27" i="29"/>
  <c r="E27" i="29"/>
  <c r="K26" i="29"/>
  <c r="H26" i="29"/>
  <c r="E26" i="29"/>
  <c r="K25" i="29"/>
  <c r="H25" i="29"/>
  <c r="E25" i="29"/>
  <c r="K24" i="29"/>
  <c r="H24" i="29"/>
  <c r="E24" i="29"/>
  <c r="K23" i="29"/>
  <c r="H23" i="29"/>
  <c r="E23" i="29"/>
  <c r="K22" i="29"/>
  <c r="H22" i="29"/>
  <c r="E22" i="29"/>
  <c r="K21" i="29"/>
  <c r="H21" i="29"/>
  <c r="E21" i="29"/>
  <c r="M21" i="29"/>
  <c r="N21" i="29"/>
  <c r="K20" i="29"/>
  <c r="H20" i="29"/>
  <c r="E20" i="29"/>
  <c r="K19" i="29"/>
  <c r="H19" i="29"/>
  <c r="E19" i="29"/>
  <c r="K18" i="29"/>
  <c r="H18" i="29"/>
  <c r="E18" i="29"/>
  <c r="K17" i="29"/>
  <c r="M17" i="29"/>
  <c r="N17" i="29"/>
  <c r="H17" i="29"/>
  <c r="E17" i="29"/>
  <c r="K16" i="29"/>
  <c r="H16" i="29"/>
  <c r="E16" i="29"/>
  <c r="M16" i="29"/>
  <c r="N16" i="29"/>
  <c r="K15" i="29"/>
  <c r="H15" i="29"/>
  <c r="E15" i="29"/>
  <c r="L14" i="29"/>
  <c r="J14" i="29"/>
  <c r="I14" i="29"/>
  <c r="K14" i="29"/>
  <c r="G14" i="29"/>
  <c r="F14" i="29"/>
  <c r="F34" i="29"/>
  <c r="D14" i="29"/>
  <c r="C14" i="29"/>
  <c r="B14" i="29"/>
  <c r="K13" i="29"/>
  <c r="H13" i="29"/>
  <c r="E13" i="29"/>
  <c r="K12" i="29"/>
  <c r="H12" i="29"/>
  <c r="E12" i="29"/>
  <c r="K11" i="29"/>
  <c r="H11" i="29"/>
  <c r="E11" i="29"/>
  <c r="K10" i="29"/>
  <c r="H10" i="29"/>
  <c r="E10" i="29"/>
  <c r="K9" i="29"/>
  <c r="H9" i="29"/>
  <c r="E9" i="29"/>
  <c r="I3" i="29"/>
  <c r="K9" i="28"/>
  <c r="L33" i="28"/>
  <c r="J33" i="28"/>
  <c r="I33" i="28"/>
  <c r="G33" i="28"/>
  <c r="F33" i="28"/>
  <c r="D33" i="28"/>
  <c r="C33" i="28"/>
  <c r="E33" i="28"/>
  <c r="B33" i="28"/>
  <c r="K32" i="28"/>
  <c r="H32" i="28"/>
  <c r="E32" i="28"/>
  <c r="K31" i="28"/>
  <c r="H31" i="28"/>
  <c r="E31" i="28"/>
  <c r="K30" i="28"/>
  <c r="H30" i="28"/>
  <c r="E30" i="28"/>
  <c r="K29" i="28"/>
  <c r="H29" i="28"/>
  <c r="E29" i="28"/>
  <c r="K28" i="28"/>
  <c r="H28" i="28"/>
  <c r="E28" i="28"/>
  <c r="K27" i="28"/>
  <c r="H27" i="28"/>
  <c r="E27" i="28"/>
  <c r="K26" i="28"/>
  <c r="H26" i="28"/>
  <c r="E26" i="28"/>
  <c r="K25" i="28"/>
  <c r="H25" i="28"/>
  <c r="E25" i="28"/>
  <c r="K24" i="28"/>
  <c r="H24" i="28"/>
  <c r="E24" i="28"/>
  <c r="K23" i="28"/>
  <c r="H23" i="28"/>
  <c r="E23" i="28"/>
  <c r="K22" i="28"/>
  <c r="H22" i="28"/>
  <c r="E22" i="28"/>
  <c r="K21" i="28"/>
  <c r="H21" i="28"/>
  <c r="E21" i="28"/>
  <c r="K20" i="28"/>
  <c r="H20" i="28"/>
  <c r="E20" i="28"/>
  <c r="K19" i="28"/>
  <c r="H19" i="28"/>
  <c r="E19" i="28"/>
  <c r="K18" i="28"/>
  <c r="H18" i="28"/>
  <c r="E18" i="28"/>
  <c r="K17" i="28"/>
  <c r="H17" i="28"/>
  <c r="E17" i="28"/>
  <c r="K16" i="28"/>
  <c r="H16" i="28"/>
  <c r="E16" i="28"/>
  <c r="K15" i="28"/>
  <c r="H15" i="28"/>
  <c r="E15" i="28"/>
  <c r="L14" i="28"/>
  <c r="J14" i="28"/>
  <c r="I14" i="28"/>
  <c r="G14" i="28"/>
  <c r="F14" i="28"/>
  <c r="H14" i="28"/>
  <c r="D14" i="28"/>
  <c r="C14" i="28"/>
  <c r="B14" i="28"/>
  <c r="K13" i="28"/>
  <c r="H13" i="28"/>
  <c r="E13" i="28"/>
  <c r="K12" i="28"/>
  <c r="H12" i="28"/>
  <c r="E12" i="28"/>
  <c r="K11" i="28"/>
  <c r="H11" i="28"/>
  <c r="E11" i="28"/>
  <c r="K10" i="28"/>
  <c r="H10" i="28"/>
  <c r="E10" i="28"/>
  <c r="H9" i="28"/>
  <c r="E9" i="28"/>
  <c r="I3" i="28"/>
  <c r="L33" i="27"/>
  <c r="L34" i="27"/>
  <c r="J33" i="27"/>
  <c r="K33" i="27"/>
  <c r="I33" i="27"/>
  <c r="G33" i="27"/>
  <c r="G34" i="27"/>
  <c r="F33" i="27"/>
  <c r="D33" i="27"/>
  <c r="C33" i="27"/>
  <c r="B33" i="27"/>
  <c r="K32" i="27"/>
  <c r="H32" i="27"/>
  <c r="E32" i="27"/>
  <c r="K31" i="27"/>
  <c r="H31" i="27"/>
  <c r="E31" i="27"/>
  <c r="K30" i="27"/>
  <c r="M30" i="27"/>
  <c r="N30" i="27"/>
  <c r="H30" i="27"/>
  <c r="E30" i="27"/>
  <c r="K29" i="27"/>
  <c r="H29" i="27"/>
  <c r="M29" i="27"/>
  <c r="N29" i="27"/>
  <c r="E29" i="27"/>
  <c r="K28" i="27"/>
  <c r="H28" i="27"/>
  <c r="E28" i="27"/>
  <c r="K27" i="27"/>
  <c r="H27" i="27"/>
  <c r="E27" i="27"/>
  <c r="M27" i="27"/>
  <c r="N27" i="27"/>
  <c r="K26" i="27"/>
  <c r="H26" i="27"/>
  <c r="E26" i="27"/>
  <c r="K25" i="27"/>
  <c r="H25" i="27"/>
  <c r="M25" i="27"/>
  <c r="N25" i="27"/>
  <c r="E25" i="27"/>
  <c r="K24" i="27"/>
  <c r="H24" i="27"/>
  <c r="E24" i="27"/>
  <c r="K23" i="27"/>
  <c r="H23" i="27"/>
  <c r="E23" i="27"/>
  <c r="M23" i="27"/>
  <c r="N23" i="27"/>
  <c r="K22" i="27"/>
  <c r="H22" i="27"/>
  <c r="E22" i="27"/>
  <c r="K21" i="27"/>
  <c r="H21" i="27"/>
  <c r="M21" i="27"/>
  <c r="N21" i="27"/>
  <c r="E21" i="27"/>
  <c r="K20" i="27"/>
  <c r="H20" i="27"/>
  <c r="E20" i="27"/>
  <c r="K19" i="27"/>
  <c r="H19" i="27"/>
  <c r="E19" i="27"/>
  <c r="M19" i="27"/>
  <c r="N19" i="27"/>
  <c r="K18" i="27"/>
  <c r="H18" i="27"/>
  <c r="E18" i="27"/>
  <c r="K17" i="27"/>
  <c r="H17" i="27"/>
  <c r="E17" i="27"/>
  <c r="K16" i="27"/>
  <c r="H16" i="27"/>
  <c r="E16" i="27"/>
  <c r="K15" i="27"/>
  <c r="H15" i="27"/>
  <c r="E15" i="27"/>
  <c r="M15" i="27"/>
  <c r="L14" i="27"/>
  <c r="J14" i="27"/>
  <c r="I14" i="27"/>
  <c r="I34" i="27"/>
  <c r="G14" i="27"/>
  <c r="F14" i="27"/>
  <c r="D14" i="27"/>
  <c r="D34" i="27"/>
  <c r="C14" i="27"/>
  <c r="E14" i="27"/>
  <c r="B14" i="27"/>
  <c r="K13" i="27"/>
  <c r="H13" i="27"/>
  <c r="E13" i="27"/>
  <c r="K12" i="27"/>
  <c r="H12" i="27"/>
  <c r="M12" i="27"/>
  <c r="N12" i="27"/>
  <c r="E12" i="27"/>
  <c r="K11" i="27"/>
  <c r="H11" i="27"/>
  <c r="E11" i="27"/>
  <c r="K10" i="27"/>
  <c r="H10" i="27"/>
  <c r="E10" i="27"/>
  <c r="M10" i="27"/>
  <c r="N10" i="27"/>
  <c r="K9" i="27"/>
  <c r="H9" i="27"/>
  <c r="E9" i="27"/>
  <c r="M9" i="27"/>
  <c r="N9" i="27"/>
  <c r="I3" i="27"/>
  <c r="L14" i="26"/>
  <c r="L33" i="26"/>
  <c r="J33" i="26"/>
  <c r="I33" i="26"/>
  <c r="G33" i="26"/>
  <c r="F33" i="26"/>
  <c r="D33" i="26"/>
  <c r="C33" i="26"/>
  <c r="B33" i="26"/>
  <c r="B34" i="26"/>
  <c r="K32" i="26"/>
  <c r="H32" i="26"/>
  <c r="E32" i="26"/>
  <c r="K31" i="26"/>
  <c r="H31" i="26"/>
  <c r="E31" i="26"/>
  <c r="K30" i="26"/>
  <c r="H30" i="26"/>
  <c r="E30" i="26"/>
  <c r="K29" i="26"/>
  <c r="H29" i="26"/>
  <c r="E29" i="26"/>
  <c r="K28" i="26"/>
  <c r="H28" i="26"/>
  <c r="E28" i="26"/>
  <c r="K27" i="26"/>
  <c r="H27" i="26"/>
  <c r="E27" i="26"/>
  <c r="K26" i="26"/>
  <c r="H26" i="26"/>
  <c r="E26" i="26"/>
  <c r="K25" i="26"/>
  <c r="H25" i="26"/>
  <c r="E25" i="26"/>
  <c r="K24" i="26"/>
  <c r="H24" i="26"/>
  <c r="E24" i="26"/>
  <c r="K23" i="26"/>
  <c r="H23" i="26"/>
  <c r="E23" i="26"/>
  <c r="K22" i="26"/>
  <c r="H22" i="26"/>
  <c r="E22" i="26"/>
  <c r="K21" i="26"/>
  <c r="H21" i="26"/>
  <c r="E21" i="26"/>
  <c r="K20" i="26"/>
  <c r="H20" i="26"/>
  <c r="E20" i="26"/>
  <c r="K19" i="26"/>
  <c r="H19" i="26"/>
  <c r="E19" i="26"/>
  <c r="K18" i="26"/>
  <c r="H18" i="26"/>
  <c r="E18" i="26"/>
  <c r="K17" i="26"/>
  <c r="H17" i="26"/>
  <c r="E17" i="26"/>
  <c r="K16" i="26"/>
  <c r="H16" i="26"/>
  <c r="E16" i="26"/>
  <c r="K15" i="26"/>
  <c r="H15" i="26"/>
  <c r="E15" i="26"/>
  <c r="J14" i="26"/>
  <c r="I14" i="26"/>
  <c r="G14" i="26"/>
  <c r="F14" i="26"/>
  <c r="F34" i="26"/>
  <c r="D14" i="26"/>
  <c r="C14" i="26"/>
  <c r="B14" i="26"/>
  <c r="K13" i="26"/>
  <c r="H13" i="26"/>
  <c r="E13" i="26"/>
  <c r="K12" i="26"/>
  <c r="H12" i="26"/>
  <c r="E12" i="26"/>
  <c r="K11" i="26"/>
  <c r="H11" i="26"/>
  <c r="E11" i="26"/>
  <c r="K10" i="26"/>
  <c r="H10" i="26"/>
  <c r="E10" i="26"/>
  <c r="K9" i="26"/>
  <c r="H9" i="26"/>
  <c r="E9" i="26"/>
  <c r="I3" i="26"/>
  <c r="L36" i="25"/>
  <c r="J36" i="25"/>
  <c r="I36" i="25"/>
  <c r="K36" i="25"/>
  <c r="G36" i="25"/>
  <c r="F36" i="25"/>
  <c r="H36" i="25"/>
  <c r="D36" i="25"/>
  <c r="C36" i="25"/>
  <c r="B36" i="25"/>
  <c r="K34" i="25"/>
  <c r="H34" i="25"/>
  <c r="M34" i="25"/>
  <c r="N34" i="25"/>
  <c r="E34" i="25"/>
  <c r="K33" i="25"/>
  <c r="H33" i="25"/>
  <c r="E33" i="25"/>
  <c r="K32" i="25"/>
  <c r="H32" i="25"/>
  <c r="E32" i="25"/>
  <c r="K31" i="25"/>
  <c r="H31" i="25"/>
  <c r="E31" i="25"/>
  <c r="K30" i="25"/>
  <c r="H30" i="25"/>
  <c r="E30" i="25"/>
  <c r="K29" i="25"/>
  <c r="N29" i="25"/>
  <c r="H29" i="25"/>
  <c r="E29" i="25"/>
  <c r="M29" i="25"/>
  <c r="K28" i="25"/>
  <c r="M28" i="25"/>
  <c r="N28" i="25"/>
  <c r="H28" i="25"/>
  <c r="E28" i="25"/>
  <c r="K27" i="25"/>
  <c r="N27" i="25"/>
  <c r="H27" i="25"/>
  <c r="E27" i="25"/>
  <c r="M27" i="25"/>
  <c r="K26" i="25"/>
  <c r="M26" i="25"/>
  <c r="N26" i="25"/>
  <c r="H26" i="25"/>
  <c r="E26" i="25"/>
  <c r="K25" i="25"/>
  <c r="N25" i="25"/>
  <c r="H25" i="25"/>
  <c r="E25" i="25"/>
  <c r="M25" i="25"/>
  <c r="K24" i="25"/>
  <c r="M24" i="25"/>
  <c r="N24" i="25"/>
  <c r="H24" i="25"/>
  <c r="E24" i="25"/>
  <c r="K23" i="25"/>
  <c r="H23" i="25"/>
  <c r="E23" i="25"/>
  <c r="K22" i="25"/>
  <c r="M22" i="25"/>
  <c r="N22" i="25"/>
  <c r="H22" i="25"/>
  <c r="E22" i="25"/>
  <c r="K21" i="25"/>
  <c r="H21" i="25"/>
  <c r="E21" i="25"/>
  <c r="K20" i="25"/>
  <c r="H20" i="25"/>
  <c r="M20" i="25"/>
  <c r="N20" i="25"/>
  <c r="E20" i="25"/>
  <c r="K19" i="25"/>
  <c r="H19" i="25"/>
  <c r="E19" i="25"/>
  <c r="K18" i="25"/>
  <c r="H18" i="25"/>
  <c r="E18" i="25"/>
  <c r="K17" i="25"/>
  <c r="M17" i="25"/>
  <c r="H17" i="25"/>
  <c r="E17" i="25"/>
  <c r="L15" i="25"/>
  <c r="J15" i="25"/>
  <c r="K15" i="25"/>
  <c r="I15" i="25"/>
  <c r="G15" i="25"/>
  <c r="F15" i="25"/>
  <c r="D15" i="25"/>
  <c r="D38" i="25"/>
  <c r="C15" i="25"/>
  <c r="C38" i="25"/>
  <c r="B15" i="25"/>
  <c r="K13" i="25"/>
  <c r="M13" i="25"/>
  <c r="N13" i="25"/>
  <c r="H13" i="25"/>
  <c r="E13" i="25"/>
  <c r="K12" i="25"/>
  <c r="H12" i="25"/>
  <c r="E12" i="25"/>
  <c r="K11" i="25"/>
  <c r="H11" i="25"/>
  <c r="E11" i="25"/>
  <c r="K10" i="25"/>
  <c r="H10" i="25"/>
  <c r="E10" i="25"/>
  <c r="K9" i="25"/>
  <c r="H9" i="25"/>
  <c r="E9" i="25"/>
  <c r="M9" i="25"/>
  <c r="N9" i="25"/>
  <c r="I3" i="25"/>
  <c r="L36" i="24"/>
  <c r="J36" i="24"/>
  <c r="I36" i="24"/>
  <c r="G36" i="24"/>
  <c r="F36" i="24"/>
  <c r="H36" i="24"/>
  <c r="D36" i="24"/>
  <c r="C36" i="24"/>
  <c r="B36" i="24"/>
  <c r="K34" i="24"/>
  <c r="M34" i="24"/>
  <c r="N34" i="24"/>
  <c r="H34" i="24"/>
  <c r="E34" i="24"/>
  <c r="K33" i="24"/>
  <c r="H33" i="24"/>
  <c r="E33" i="24"/>
  <c r="M33" i="24"/>
  <c r="N33" i="24"/>
  <c r="K32" i="24"/>
  <c r="H32" i="24"/>
  <c r="E32" i="24"/>
  <c r="K31" i="24"/>
  <c r="H31" i="24"/>
  <c r="E31" i="24"/>
  <c r="K30" i="24"/>
  <c r="H30" i="24"/>
  <c r="M30" i="24"/>
  <c r="N30" i="24"/>
  <c r="E30" i="24"/>
  <c r="K29" i="24"/>
  <c r="H29" i="24"/>
  <c r="E29" i="24"/>
  <c r="K28" i="24"/>
  <c r="H28" i="24"/>
  <c r="M28" i="24"/>
  <c r="N28" i="24"/>
  <c r="E28" i="24"/>
  <c r="K27" i="24"/>
  <c r="M27" i="24"/>
  <c r="N27" i="24"/>
  <c r="H27" i="24"/>
  <c r="E27" i="24"/>
  <c r="K26" i="24"/>
  <c r="H26" i="24"/>
  <c r="M26" i="24"/>
  <c r="N26" i="24"/>
  <c r="E26" i="24"/>
  <c r="K25" i="24"/>
  <c r="H25" i="24"/>
  <c r="E25" i="24"/>
  <c r="K24" i="24"/>
  <c r="H24" i="24"/>
  <c r="M24" i="24"/>
  <c r="N24" i="24"/>
  <c r="E24" i="24"/>
  <c r="K23" i="24"/>
  <c r="H23" i="24"/>
  <c r="E23" i="24"/>
  <c r="K22" i="24"/>
  <c r="M22" i="24"/>
  <c r="N22" i="24"/>
  <c r="H22" i="24"/>
  <c r="E22" i="24"/>
  <c r="K21" i="24"/>
  <c r="H21" i="24"/>
  <c r="E21" i="24"/>
  <c r="M21" i="24"/>
  <c r="N21" i="24"/>
  <c r="K20" i="24"/>
  <c r="H20" i="24"/>
  <c r="E20" i="24"/>
  <c r="M20" i="24"/>
  <c r="N20" i="24"/>
  <c r="K19" i="24"/>
  <c r="H19" i="24"/>
  <c r="E19" i="24"/>
  <c r="K18" i="24"/>
  <c r="M18" i="24"/>
  <c r="H18" i="24"/>
  <c r="E18" i="24"/>
  <c r="K17" i="24"/>
  <c r="M17" i="24"/>
  <c r="H17" i="24"/>
  <c r="E17" i="24"/>
  <c r="L15" i="24"/>
  <c r="J15" i="24"/>
  <c r="I15" i="24"/>
  <c r="G15" i="24"/>
  <c r="G38" i="24"/>
  <c r="F15" i="24"/>
  <c r="D15" i="24"/>
  <c r="C15" i="24"/>
  <c r="B15" i="24"/>
  <c r="K13" i="24"/>
  <c r="H13" i="24"/>
  <c r="E13" i="24"/>
  <c r="K12" i="24"/>
  <c r="H12" i="24"/>
  <c r="M12" i="24"/>
  <c r="N12" i="24"/>
  <c r="E12" i="24"/>
  <c r="K11" i="24"/>
  <c r="H11" i="24"/>
  <c r="E11" i="24"/>
  <c r="K10" i="24"/>
  <c r="H10" i="24"/>
  <c r="M10" i="24"/>
  <c r="N10" i="24"/>
  <c r="E10" i="24"/>
  <c r="K9" i="24"/>
  <c r="M9" i="24"/>
  <c r="N9" i="24"/>
  <c r="H9" i="24"/>
  <c r="E9" i="24"/>
  <c r="I3" i="24"/>
  <c r="M21" i="22"/>
  <c r="N21" i="22"/>
  <c r="B15" i="23"/>
  <c r="L36" i="23"/>
  <c r="J36" i="23"/>
  <c r="I36" i="23"/>
  <c r="G36" i="23"/>
  <c r="F36" i="23"/>
  <c r="D36" i="23"/>
  <c r="C36" i="23"/>
  <c r="B36" i="23"/>
  <c r="K34" i="23"/>
  <c r="H34" i="23"/>
  <c r="E34" i="23"/>
  <c r="K33" i="23"/>
  <c r="H33" i="23"/>
  <c r="E33" i="23"/>
  <c r="K32" i="23"/>
  <c r="H32" i="23"/>
  <c r="E32" i="23"/>
  <c r="K31" i="23"/>
  <c r="H31" i="23"/>
  <c r="E31" i="23"/>
  <c r="K30" i="23"/>
  <c r="H30" i="23"/>
  <c r="E30" i="23"/>
  <c r="K29" i="23"/>
  <c r="H29" i="23"/>
  <c r="E29" i="23"/>
  <c r="K28" i="23"/>
  <c r="H28" i="23"/>
  <c r="E28" i="23"/>
  <c r="K27" i="23"/>
  <c r="H27" i="23"/>
  <c r="E27" i="23"/>
  <c r="K26" i="23"/>
  <c r="H26" i="23"/>
  <c r="E26" i="23"/>
  <c r="K25" i="23"/>
  <c r="H25" i="23"/>
  <c r="E25" i="23"/>
  <c r="K24" i="23"/>
  <c r="H24" i="23"/>
  <c r="E24" i="23"/>
  <c r="K23" i="23"/>
  <c r="H23" i="23"/>
  <c r="E23" i="23"/>
  <c r="K22" i="23"/>
  <c r="H22" i="23"/>
  <c r="E22" i="23"/>
  <c r="K21" i="23"/>
  <c r="H21" i="23"/>
  <c r="E21" i="23"/>
  <c r="K20" i="23"/>
  <c r="H20" i="23"/>
  <c r="E20" i="23"/>
  <c r="K19" i="23"/>
  <c r="H19" i="23"/>
  <c r="E19" i="23"/>
  <c r="K18" i="23"/>
  <c r="H18" i="23"/>
  <c r="E18" i="23"/>
  <c r="K17" i="23"/>
  <c r="H17" i="23"/>
  <c r="E17" i="23"/>
  <c r="L15" i="23"/>
  <c r="L38" i="23"/>
  <c r="J15" i="23"/>
  <c r="J38" i="23"/>
  <c r="I15" i="23"/>
  <c r="I38" i="23"/>
  <c r="G15" i="23"/>
  <c r="G38" i="23"/>
  <c r="F15" i="23"/>
  <c r="F38" i="23"/>
  <c r="D15" i="23"/>
  <c r="D38" i="23"/>
  <c r="C15" i="23"/>
  <c r="C38" i="23"/>
  <c r="K13" i="23"/>
  <c r="H13" i="23"/>
  <c r="E13" i="23"/>
  <c r="K12" i="23"/>
  <c r="H12" i="23"/>
  <c r="M12" i="23"/>
  <c r="E12" i="23"/>
  <c r="K11" i="23"/>
  <c r="H11" i="23"/>
  <c r="E11" i="23"/>
  <c r="M11" i="23"/>
  <c r="N11" i="23"/>
  <c r="K10" i="23"/>
  <c r="H10" i="23"/>
  <c r="E10" i="23"/>
  <c r="K9" i="23"/>
  <c r="M9" i="23"/>
  <c r="N9" i="23"/>
  <c r="N15" i="23"/>
  <c r="H9" i="23"/>
  <c r="E9" i="23"/>
  <c r="I3" i="23"/>
  <c r="I3" i="22"/>
  <c r="E9" i="22"/>
  <c r="H9" i="22"/>
  <c r="K9" i="22"/>
  <c r="M9" i="22"/>
  <c r="N9" i="22"/>
  <c r="E10" i="22"/>
  <c r="H10" i="22"/>
  <c r="K10" i="22"/>
  <c r="E11" i="22"/>
  <c r="M11" i="22"/>
  <c r="N11" i="22"/>
  <c r="H11" i="22"/>
  <c r="K11" i="22"/>
  <c r="E12" i="22"/>
  <c r="H12" i="22"/>
  <c r="M12" i="22"/>
  <c r="N12" i="22"/>
  <c r="K12" i="22"/>
  <c r="E13" i="22"/>
  <c r="M13" i="22"/>
  <c r="N13" i="22"/>
  <c r="H13" i="22"/>
  <c r="K13" i="22"/>
  <c r="B15" i="22"/>
  <c r="C15" i="22"/>
  <c r="D15" i="22"/>
  <c r="D38" i="22"/>
  <c r="E15" i="22"/>
  <c r="F15" i="22"/>
  <c r="G15" i="22"/>
  <c r="I15" i="22"/>
  <c r="J15" i="22"/>
  <c r="L15" i="22"/>
  <c r="L38" i="22"/>
  <c r="E17" i="22"/>
  <c r="H17" i="22"/>
  <c r="K17" i="22"/>
  <c r="E18" i="22"/>
  <c r="H18" i="22"/>
  <c r="K18" i="22"/>
  <c r="M18" i="22"/>
  <c r="E19" i="22"/>
  <c r="H19" i="22"/>
  <c r="M19" i="22"/>
  <c r="N19" i="22"/>
  <c r="K19" i="22"/>
  <c r="E20" i="22"/>
  <c r="M20" i="22"/>
  <c r="N20" i="22"/>
  <c r="H20" i="22"/>
  <c r="K20" i="22"/>
  <c r="E21" i="22"/>
  <c r="H21" i="22"/>
  <c r="K21" i="22"/>
  <c r="E22" i="22"/>
  <c r="H22" i="22"/>
  <c r="M22" i="22"/>
  <c r="N22" i="22"/>
  <c r="K22" i="22"/>
  <c r="E23" i="22"/>
  <c r="H23" i="22"/>
  <c r="K23" i="22"/>
  <c r="E24" i="22"/>
  <c r="H24" i="22"/>
  <c r="M24" i="22"/>
  <c r="N24" i="22"/>
  <c r="K24" i="22"/>
  <c r="E25" i="22"/>
  <c r="H25" i="22"/>
  <c r="K25" i="22"/>
  <c r="E26" i="22"/>
  <c r="H26" i="22"/>
  <c r="M26" i="22"/>
  <c r="N26" i="22"/>
  <c r="K26" i="22"/>
  <c r="E27" i="22"/>
  <c r="H27" i="22"/>
  <c r="K27" i="22"/>
  <c r="E28" i="22"/>
  <c r="H28" i="22"/>
  <c r="M28" i="22"/>
  <c r="N28" i="22"/>
  <c r="K28" i="22"/>
  <c r="E29" i="22"/>
  <c r="H29" i="22"/>
  <c r="K29" i="22"/>
  <c r="E30" i="22"/>
  <c r="H30" i="22"/>
  <c r="M30" i="22"/>
  <c r="N30" i="22"/>
  <c r="K30" i="22"/>
  <c r="E31" i="22"/>
  <c r="H31" i="22"/>
  <c r="K31" i="22"/>
  <c r="E32" i="22"/>
  <c r="H32" i="22"/>
  <c r="M32" i="22"/>
  <c r="N32" i="22"/>
  <c r="K32" i="22"/>
  <c r="E33" i="22"/>
  <c r="H33" i="22"/>
  <c r="K33" i="22"/>
  <c r="E34" i="22"/>
  <c r="H34" i="22"/>
  <c r="M34" i="22"/>
  <c r="N34" i="22"/>
  <c r="K34" i="22"/>
  <c r="B36" i="22"/>
  <c r="C36" i="22"/>
  <c r="C38" i="22"/>
  <c r="E38" i="22"/>
  <c r="D36" i="22"/>
  <c r="E36" i="22"/>
  <c r="F36" i="22"/>
  <c r="G36" i="22"/>
  <c r="H36" i="22"/>
  <c r="I36" i="22"/>
  <c r="I38" i="22"/>
  <c r="J36" i="22"/>
  <c r="K36" i="22"/>
  <c r="L36" i="22"/>
  <c r="B38" i="22"/>
  <c r="K9" i="18"/>
  <c r="K10" i="18"/>
  <c r="K11" i="18"/>
  <c r="K12" i="18"/>
  <c r="K13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J15" i="18"/>
  <c r="I15" i="18"/>
  <c r="K15" i="18"/>
  <c r="E9" i="21"/>
  <c r="H9" i="21"/>
  <c r="E10" i="21"/>
  <c r="M10" i="21"/>
  <c r="N10" i="21"/>
  <c r="H10" i="21"/>
  <c r="E11" i="21"/>
  <c r="H11" i="21"/>
  <c r="E12" i="21"/>
  <c r="M12" i="21"/>
  <c r="N12" i="21"/>
  <c r="H12" i="21"/>
  <c r="E13" i="21"/>
  <c r="H13" i="21"/>
  <c r="C15" i="21"/>
  <c r="C38" i="21"/>
  <c r="E38" i="21"/>
  <c r="D15" i="21"/>
  <c r="F15" i="21"/>
  <c r="G15" i="21"/>
  <c r="I15" i="21"/>
  <c r="K15" i="21"/>
  <c r="J15" i="21"/>
  <c r="E17" i="21"/>
  <c r="M17" i="21"/>
  <c r="H17" i="21"/>
  <c r="E18" i="21"/>
  <c r="M18" i="21"/>
  <c r="N18" i="21"/>
  <c r="H18" i="21"/>
  <c r="E19" i="21"/>
  <c r="H19" i="21"/>
  <c r="E20" i="21"/>
  <c r="H20" i="21"/>
  <c r="M20" i="21"/>
  <c r="N20" i="21"/>
  <c r="E21" i="21"/>
  <c r="H21" i="21"/>
  <c r="M21" i="21"/>
  <c r="E22" i="21"/>
  <c r="M22" i="21"/>
  <c r="N22" i="21"/>
  <c r="H22" i="21"/>
  <c r="E23" i="21"/>
  <c r="H23" i="21"/>
  <c r="E24" i="21"/>
  <c r="H24" i="21"/>
  <c r="M24" i="21"/>
  <c r="N24" i="21"/>
  <c r="E25" i="21"/>
  <c r="H25" i="21"/>
  <c r="M25" i="21"/>
  <c r="E26" i="21"/>
  <c r="M26" i="21"/>
  <c r="N26" i="21"/>
  <c r="H26" i="21"/>
  <c r="E27" i="21"/>
  <c r="H27" i="21"/>
  <c r="E28" i="21"/>
  <c r="H28" i="21"/>
  <c r="M28" i="21"/>
  <c r="N28" i="21"/>
  <c r="E29" i="21"/>
  <c r="H29" i="21"/>
  <c r="M29" i="21"/>
  <c r="N29" i="21"/>
  <c r="E30" i="21"/>
  <c r="M30" i="21"/>
  <c r="N30" i="21"/>
  <c r="H30" i="21"/>
  <c r="E31" i="21"/>
  <c r="H31" i="21"/>
  <c r="E32" i="21"/>
  <c r="H32" i="21"/>
  <c r="M32" i="21"/>
  <c r="N32" i="21"/>
  <c r="E33" i="21"/>
  <c r="H33" i="21"/>
  <c r="M33" i="21"/>
  <c r="E34" i="21"/>
  <c r="M34" i="21"/>
  <c r="N34" i="21"/>
  <c r="H34" i="21"/>
  <c r="I3" i="21"/>
  <c r="K9" i="21"/>
  <c r="K10" i="21"/>
  <c r="K11" i="21"/>
  <c r="K12" i="21"/>
  <c r="K13" i="21"/>
  <c r="B15" i="21"/>
  <c r="L15" i="21"/>
  <c r="L38" i="21"/>
  <c r="K17" i="21"/>
  <c r="N17" i="21"/>
  <c r="K18" i="21"/>
  <c r="K19" i="21"/>
  <c r="K20" i="21"/>
  <c r="K21" i="21"/>
  <c r="N21" i="21"/>
  <c r="K22" i="21"/>
  <c r="K23" i="21"/>
  <c r="K24" i="21"/>
  <c r="K25" i="21"/>
  <c r="N25" i="21"/>
  <c r="K26" i="21"/>
  <c r="K27" i="21"/>
  <c r="K28" i="21"/>
  <c r="K29" i="21"/>
  <c r="K30" i="21"/>
  <c r="K31" i="21"/>
  <c r="K32" i="21"/>
  <c r="K33" i="21"/>
  <c r="N33" i="21"/>
  <c r="K34" i="21"/>
  <c r="B36" i="21"/>
  <c r="C36" i="21"/>
  <c r="E36" i="21"/>
  <c r="D36" i="21"/>
  <c r="F36" i="21"/>
  <c r="H36" i="21"/>
  <c r="G36" i="21"/>
  <c r="I36" i="21"/>
  <c r="K36" i="21"/>
  <c r="J36" i="21"/>
  <c r="L36" i="21"/>
  <c r="D38" i="21"/>
  <c r="J38" i="21"/>
  <c r="D15" i="20"/>
  <c r="E15" i="20"/>
  <c r="C15" i="20"/>
  <c r="I3" i="20"/>
  <c r="E9" i="20"/>
  <c r="H9" i="20"/>
  <c r="K9" i="20"/>
  <c r="M9" i="20"/>
  <c r="N9" i="20"/>
  <c r="E10" i="20"/>
  <c r="H10" i="20"/>
  <c r="K10" i="20"/>
  <c r="E11" i="20"/>
  <c r="H11" i="20"/>
  <c r="K11" i="20"/>
  <c r="M11" i="20"/>
  <c r="N11" i="20"/>
  <c r="E12" i="20"/>
  <c r="H12" i="20"/>
  <c r="K12" i="20"/>
  <c r="E13" i="20"/>
  <c r="H13" i="20"/>
  <c r="K13" i="20"/>
  <c r="M13" i="20"/>
  <c r="N13" i="20"/>
  <c r="B15" i="20"/>
  <c r="F15" i="20"/>
  <c r="H15" i="20"/>
  <c r="G15" i="20"/>
  <c r="I15" i="20"/>
  <c r="K15" i="20"/>
  <c r="J15" i="20"/>
  <c r="L15" i="20"/>
  <c r="E17" i="20"/>
  <c r="H17" i="20"/>
  <c r="M17" i="20"/>
  <c r="K17" i="20"/>
  <c r="E18" i="20"/>
  <c r="M18" i="20"/>
  <c r="H18" i="20"/>
  <c r="K18" i="20"/>
  <c r="E19" i="20"/>
  <c r="H19" i="20"/>
  <c r="K19" i="20"/>
  <c r="E20" i="20"/>
  <c r="M20" i="20"/>
  <c r="N20" i="20"/>
  <c r="H20" i="20"/>
  <c r="K20" i="20"/>
  <c r="E21" i="20"/>
  <c r="H21" i="20"/>
  <c r="K21" i="20"/>
  <c r="E22" i="20"/>
  <c r="M22" i="20"/>
  <c r="N22" i="20"/>
  <c r="H22" i="20"/>
  <c r="K22" i="20"/>
  <c r="E23" i="20"/>
  <c r="H23" i="20"/>
  <c r="K23" i="20"/>
  <c r="E24" i="20"/>
  <c r="M24" i="20"/>
  <c r="N24" i="20"/>
  <c r="H24" i="20"/>
  <c r="K24" i="20"/>
  <c r="E25" i="20"/>
  <c r="H25" i="20"/>
  <c r="K25" i="20"/>
  <c r="M25" i="20"/>
  <c r="N25" i="20"/>
  <c r="E26" i="20"/>
  <c r="M26" i="20"/>
  <c r="N26" i="20"/>
  <c r="H26" i="20"/>
  <c r="K26" i="20"/>
  <c r="E27" i="20"/>
  <c r="H27" i="20"/>
  <c r="K27" i="20"/>
  <c r="M27" i="20"/>
  <c r="N27" i="20"/>
  <c r="E28" i="20"/>
  <c r="M28" i="20"/>
  <c r="N28" i="20"/>
  <c r="H28" i="20"/>
  <c r="K28" i="20"/>
  <c r="E29" i="20"/>
  <c r="H29" i="20"/>
  <c r="K29" i="20"/>
  <c r="E30" i="20"/>
  <c r="M30" i="20"/>
  <c r="N30" i="20"/>
  <c r="H30" i="20"/>
  <c r="K30" i="20"/>
  <c r="E31" i="20"/>
  <c r="H31" i="20"/>
  <c r="K31" i="20"/>
  <c r="E32" i="20"/>
  <c r="M32" i="20"/>
  <c r="N32" i="20"/>
  <c r="H32" i="20"/>
  <c r="K32" i="20"/>
  <c r="E33" i="20"/>
  <c r="H33" i="20"/>
  <c r="K33" i="20"/>
  <c r="E34" i="20"/>
  <c r="M34" i="20"/>
  <c r="N34" i="20"/>
  <c r="H34" i="20"/>
  <c r="K34" i="20"/>
  <c r="B36" i="20"/>
  <c r="C36" i="20"/>
  <c r="C38" i="20"/>
  <c r="D36" i="20"/>
  <c r="D38" i="20"/>
  <c r="F36" i="20"/>
  <c r="G36" i="20"/>
  <c r="H36" i="20"/>
  <c r="I36" i="20"/>
  <c r="J36" i="20"/>
  <c r="L36" i="20"/>
  <c r="L38" i="20"/>
  <c r="F38" i="20"/>
  <c r="J38" i="20"/>
  <c r="E34" i="19"/>
  <c r="M34" i="19"/>
  <c r="N34" i="19"/>
  <c r="H34" i="19"/>
  <c r="K34" i="19"/>
  <c r="E33" i="19"/>
  <c r="H33" i="19"/>
  <c r="K33" i="19"/>
  <c r="E32" i="19"/>
  <c r="M32" i="19"/>
  <c r="N32" i="19"/>
  <c r="H32" i="19"/>
  <c r="K32" i="19"/>
  <c r="E31" i="19"/>
  <c r="H31" i="19"/>
  <c r="K31" i="19"/>
  <c r="M31" i="19"/>
  <c r="N31" i="19"/>
  <c r="E30" i="19"/>
  <c r="M30" i="19"/>
  <c r="N30" i="19"/>
  <c r="H30" i="19"/>
  <c r="K30" i="19"/>
  <c r="E29" i="19"/>
  <c r="H29" i="19"/>
  <c r="K29" i="19"/>
  <c r="M29" i="19"/>
  <c r="N29" i="19"/>
  <c r="E28" i="19"/>
  <c r="M28" i="19"/>
  <c r="N28" i="19"/>
  <c r="H28" i="19"/>
  <c r="K28" i="19"/>
  <c r="E27" i="19"/>
  <c r="H27" i="19"/>
  <c r="K27" i="19"/>
  <c r="E26" i="19"/>
  <c r="M26" i="19"/>
  <c r="N26" i="19"/>
  <c r="H26" i="19"/>
  <c r="K26" i="19"/>
  <c r="E25" i="19"/>
  <c r="H25" i="19"/>
  <c r="K25" i="19"/>
  <c r="M25" i="19"/>
  <c r="N25" i="19"/>
  <c r="E24" i="19"/>
  <c r="M24" i="19"/>
  <c r="N24" i="19"/>
  <c r="H24" i="19"/>
  <c r="K24" i="19"/>
  <c r="E23" i="19"/>
  <c r="H23" i="19"/>
  <c r="K23" i="19"/>
  <c r="E22" i="19"/>
  <c r="M22" i="19"/>
  <c r="N22" i="19"/>
  <c r="H22" i="19"/>
  <c r="K22" i="19"/>
  <c r="E21" i="19"/>
  <c r="H21" i="19"/>
  <c r="K21" i="19"/>
  <c r="M21" i="19"/>
  <c r="N21" i="19"/>
  <c r="E20" i="19"/>
  <c r="M20" i="19"/>
  <c r="N20" i="19"/>
  <c r="H20" i="19"/>
  <c r="K20" i="19"/>
  <c r="E19" i="19"/>
  <c r="H19" i="19"/>
  <c r="K19" i="19"/>
  <c r="M19" i="19"/>
  <c r="N19" i="19"/>
  <c r="E18" i="19"/>
  <c r="M18" i="19"/>
  <c r="N18" i="19"/>
  <c r="H18" i="19"/>
  <c r="K18" i="19"/>
  <c r="E17" i="19"/>
  <c r="H17" i="19"/>
  <c r="M17" i="19"/>
  <c r="K17" i="19"/>
  <c r="E13" i="19"/>
  <c r="H13" i="19"/>
  <c r="K13" i="19"/>
  <c r="E12" i="19"/>
  <c r="H12" i="19"/>
  <c r="K12" i="19"/>
  <c r="E11" i="19"/>
  <c r="H11" i="19"/>
  <c r="K11" i="19"/>
  <c r="E10" i="19"/>
  <c r="H10" i="19"/>
  <c r="M10" i="19"/>
  <c r="N10" i="19"/>
  <c r="K10" i="19"/>
  <c r="E9" i="19"/>
  <c r="H9" i="19"/>
  <c r="K9" i="19"/>
  <c r="I3" i="19"/>
  <c r="B15" i="19"/>
  <c r="C15" i="19"/>
  <c r="E15" i="19"/>
  <c r="D15" i="19"/>
  <c r="D38" i="19"/>
  <c r="F15" i="19"/>
  <c r="G15" i="19"/>
  <c r="H15" i="19"/>
  <c r="I15" i="19"/>
  <c r="J15" i="19"/>
  <c r="K15" i="19"/>
  <c r="L15" i="19"/>
  <c r="L38" i="19"/>
  <c r="B36" i="19"/>
  <c r="C36" i="19"/>
  <c r="C38" i="19"/>
  <c r="D36" i="19"/>
  <c r="F36" i="19"/>
  <c r="G36" i="19"/>
  <c r="G38" i="19"/>
  <c r="I36" i="19"/>
  <c r="I38" i="19"/>
  <c r="J36" i="19"/>
  <c r="L36" i="19"/>
  <c r="B38" i="19"/>
  <c r="F38" i="19"/>
  <c r="H38" i="19"/>
  <c r="C15" i="18"/>
  <c r="D15" i="18"/>
  <c r="E15" i="18"/>
  <c r="F15" i="18"/>
  <c r="G15" i="18"/>
  <c r="G38" i="18"/>
  <c r="H38" i="18"/>
  <c r="E34" i="18"/>
  <c r="M34" i="18"/>
  <c r="N34" i="18"/>
  <c r="H34" i="18"/>
  <c r="E33" i="18"/>
  <c r="M33" i="18"/>
  <c r="N33" i="18"/>
  <c r="H33" i="18"/>
  <c r="E32" i="18"/>
  <c r="M32" i="18"/>
  <c r="N32" i="18"/>
  <c r="H32" i="18"/>
  <c r="E31" i="18"/>
  <c r="M31" i="18"/>
  <c r="N31" i="18"/>
  <c r="H31" i="18"/>
  <c r="E30" i="18"/>
  <c r="M30" i="18"/>
  <c r="N30" i="18"/>
  <c r="H30" i="18"/>
  <c r="E29" i="18"/>
  <c r="M29" i="18"/>
  <c r="N29" i="18"/>
  <c r="H29" i="18"/>
  <c r="E28" i="18"/>
  <c r="M28" i="18"/>
  <c r="N28" i="18"/>
  <c r="H28" i="18"/>
  <c r="E27" i="18"/>
  <c r="M27" i="18"/>
  <c r="N27" i="18"/>
  <c r="H27" i="18"/>
  <c r="E26" i="18"/>
  <c r="M26" i="18"/>
  <c r="N26" i="18"/>
  <c r="H26" i="18"/>
  <c r="E25" i="18"/>
  <c r="M25" i="18"/>
  <c r="N25" i="18"/>
  <c r="H25" i="18"/>
  <c r="E24" i="18"/>
  <c r="M24" i="18"/>
  <c r="N24" i="18"/>
  <c r="H24" i="18"/>
  <c r="E23" i="18"/>
  <c r="H23" i="18"/>
  <c r="M23" i="18"/>
  <c r="N23" i="18"/>
  <c r="E22" i="18"/>
  <c r="M22" i="18"/>
  <c r="N22" i="18"/>
  <c r="H22" i="18"/>
  <c r="E21" i="18"/>
  <c r="H21" i="18"/>
  <c r="M21" i="18"/>
  <c r="N21" i="18"/>
  <c r="E20" i="18"/>
  <c r="M20" i="18"/>
  <c r="N20" i="18"/>
  <c r="H20" i="18"/>
  <c r="E19" i="18"/>
  <c r="H19" i="18"/>
  <c r="M19" i="18"/>
  <c r="N19" i="18"/>
  <c r="E18" i="18"/>
  <c r="M18" i="18"/>
  <c r="N18" i="18"/>
  <c r="H18" i="18"/>
  <c r="E17" i="18"/>
  <c r="M17" i="18"/>
  <c r="H17" i="18"/>
  <c r="E9" i="18"/>
  <c r="M9" i="18"/>
  <c r="N9" i="18"/>
  <c r="H9" i="18"/>
  <c r="I3" i="18"/>
  <c r="E10" i="18"/>
  <c r="H10" i="18"/>
  <c r="M10" i="18"/>
  <c r="N10" i="18"/>
  <c r="E11" i="18"/>
  <c r="H11" i="18"/>
  <c r="M11" i="18"/>
  <c r="N11" i="18"/>
  <c r="E12" i="18"/>
  <c r="H12" i="18"/>
  <c r="M12" i="18"/>
  <c r="N12" i="18"/>
  <c r="E13" i="18"/>
  <c r="H13" i="18"/>
  <c r="M13" i="18"/>
  <c r="N13" i="18"/>
  <c r="B15" i="18"/>
  <c r="L15" i="18"/>
  <c r="L38" i="18"/>
  <c r="B36" i="18"/>
  <c r="B38" i="18"/>
  <c r="C36" i="18"/>
  <c r="C38" i="18"/>
  <c r="E38" i="18"/>
  <c r="E36" i="18"/>
  <c r="D36" i="18"/>
  <c r="F36" i="18"/>
  <c r="F38" i="18"/>
  <c r="G36" i="18"/>
  <c r="H36" i="18"/>
  <c r="I36" i="18"/>
  <c r="I38" i="18"/>
  <c r="J36" i="18"/>
  <c r="L36" i="18"/>
  <c r="D38" i="18"/>
  <c r="J38" i="18"/>
  <c r="N17" i="18"/>
  <c r="N18" i="20"/>
  <c r="N18" i="22"/>
  <c r="M15" i="20"/>
  <c r="E36" i="20"/>
  <c r="K36" i="18"/>
  <c r="E36" i="19"/>
  <c r="E15" i="21"/>
  <c r="I38" i="21"/>
  <c r="G38" i="21"/>
  <c r="G38" i="22"/>
  <c r="K36" i="23"/>
  <c r="M18" i="23"/>
  <c r="N18" i="23"/>
  <c r="M20" i="23"/>
  <c r="N20" i="23"/>
  <c r="M22" i="23"/>
  <c r="N22" i="23"/>
  <c r="M24" i="23"/>
  <c r="N24" i="23"/>
  <c r="M26" i="23"/>
  <c r="N26" i="23"/>
  <c r="M28" i="23"/>
  <c r="N28" i="23"/>
  <c r="M30" i="23"/>
  <c r="N30" i="23"/>
  <c r="M32" i="23"/>
  <c r="N32" i="23"/>
  <c r="M34" i="23"/>
  <c r="N34" i="23"/>
  <c r="H36" i="23"/>
  <c r="M17" i="23"/>
  <c r="M21" i="23"/>
  <c r="N21" i="23"/>
  <c r="M23" i="23"/>
  <c r="N23" i="23"/>
  <c r="M25" i="23"/>
  <c r="N25" i="23"/>
  <c r="M27" i="23"/>
  <c r="N27" i="23"/>
  <c r="M29" i="23"/>
  <c r="N29" i="23"/>
  <c r="M31" i="23"/>
  <c r="N31" i="23"/>
  <c r="M33" i="23"/>
  <c r="N33" i="23"/>
  <c r="E36" i="23"/>
  <c r="N17" i="23"/>
  <c r="E15" i="23"/>
  <c r="K15" i="23"/>
  <c r="M15" i="23"/>
  <c r="H15" i="23"/>
  <c r="M19" i="23"/>
  <c r="N19" i="23"/>
  <c r="M13" i="23"/>
  <c r="N13" i="23"/>
  <c r="M10" i="23"/>
  <c r="N10" i="23"/>
  <c r="N12" i="23"/>
  <c r="B38" i="23"/>
  <c r="E36" i="24"/>
  <c r="N18" i="24"/>
  <c r="M32" i="24"/>
  <c r="N32" i="24"/>
  <c r="F38" i="24"/>
  <c r="M19" i="24"/>
  <c r="N19" i="24"/>
  <c r="M23" i="24"/>
  <c r="N23" i="24"/>
  <c r="D38" i="24"/>
  <c r="E38" i="24"/>
  <c r="H15" i="24"/>
  <c r="M15" i="24"/>
  <c r="E15" i="24"/>
  <c r="H38" i="24"/>
  <c r="C38" i="24"/>
  <c r="J38" i="24"/>
  <c r="K15" i="24"/>
  <c r="K36" i="24"/>
  <c r="L38" i="24"/>
  <c r="I38" i="24"/>
  <c r="E38" i="23"/>
  <c r="G38" i="25"/>
  <c r="E36" i="25"/>
  <c r="N17" i="25"/>
  <c r="M18" i="25"/>
  <c r="N18" i="25"/>
  <c r="M21" i="25"/>
  <c r="N21" i="25"/>
  <c r="M30" i="25"/>
  <c r="N30" i="25"/>
  <c r="F38" i="25"/>
  <c r="M19" i="25"/>
  <c r="N19" i="25"/>
  <c r="M32" i="25"/>
  <c r="N32" i="25"/>
  <c r="M33" i="25"/>
  <c r="N33" i="25"/>
  <c r="B38" i="25"/>
  <c r="M11" i="25"/>
  <c r="N11" i="25"/>
  <c r="M10" i="25"/>
  <c r="N10" i="25"/>
  <c r="M12" i="25"/>
  <c r="N12" i="25"/>
  <c r="E38" i="25"/>
  <c r="E15" i="25"/>
  <c r="M15" i="25"/>
  <c r="H15" i="25"/>
  <c r="H38" i="25"/>
  <c r="L38" i="25"/>
  <c r="I38" i="25"/>
  <c r="J38" i="25"/>
  <c r="M17" i="26"/>
  <c r="N17" i="26"/>
  <c r="M10" i="26"/>
  <c r="N10" i="26"/>
  <c r="C34" i="26"/>
  <c r="M16" i="26"/>
  <c r="N16" i="26"/>
  <c r="M23" i="26"/>
  <c r="N23" i="26"/>
  <c r="M29" i="26"/>
  <c r="N29" i="26"/>
  <c r="M32" i="26"/>
  <c r="N32" i="26"/>
  <c r="E33" i="26"/>
  <c r="G34" i="26"/>
  <c r="H34" i="26"/>
  <c r="M15" i="26"/>
  <c r="N15" i="26"/>
  <c r="M18" i="26"/>
  <c r="N18" i="26"/>
  <c r="M26" i="26"/>
  <c r="N26" i="26"/>
  <c r="M28" i="26"/>
  <c r="N28" i="26"/>
  <c r="M30" i="26"/>
  <c r="N30" i="26"/>
  <c r="L34" i="26"/>
  <c r="M11" i="26"/>
  <c r="N11" i="26"/>
  <c r="M19" i="26"/>
  <c r="N19" i="26"/>
  <c r="M31" i="26"/>
  <c r="N31" i="26"/>
  <c r="M9" i="26"/>
  <c r="N9" i="26"/>
  <c r="M12" i="26"/>
  <c r="N12" i="26"/>
  <c r="D34" i="26"/>
  <c r="J34" i="26"/>
  <c r="M20" i="26"/>
  <c r="N20" i="26"/>
  <c r="M24" i="26"/>
  <c r="N24" i="26"/>
  <c r="M25" i="26"/>
  <c r="N25" i="26"/>
  <c r="K33" i="26"/>
  <c r="H14" i="26"/>
  <c r="M13" i="26"/>
  <c r="N13" i="26"/>
  <c r="K14" i="26"/>
  <c r="M21" i="26"/>
  <c r="N21" i="26"/>
  <c r="M22" i="26"/>
  <c r="N22" i="26"/>
  <c r="M27" i="26"/>
  <c r="N27" i="26"/>
  <c r="H33" i="26"/>
  <c r="E14" i="26"/>
  <c r="M14" i="26"/>
  <c r="I34" i="26"/>
  <c r="E34" i="26"/>
  <c r="C34" i="27"/>
  <c r="E34" i="27"/>
  <c r="H14" i="27"/>
  <c r="N14" i="26"/>
  <c r="N15" i="18"/>
  <c r="N38" i="18"/>
  <c r="N17" i="19"/>
  <c r="N17" i="24"/>
  <c r="N15" i="25"/>
  <c r="M36" i="18"/>
  <c r="E38" i="19"/>
  <c r="N17" i="20"/>
  <c r="N36" i="23"/>
  <c r="N38" i="23"/>
  <c r="N36" i="18"/>
  <c r="M15" i="19"/>
  <c r="F38" i="21"/>
  <c r="H38" i="21"/>
  <c r="H15" i="21"/>
  <c r="M15" i="21"/>
  <c r="K15" i="22"/>
  <c r="J38" i="22"/>
  <c r="N33" i="26"/>
  <c r="M36" i="23"/>
  <c r="M38" i="23"/>
  <c r="M33" i="26"/>
  <c r="M34" i="26"/>
  <c r="N34" i="26"/>
  <c r="J38" i="19"/>
  <c r="K36" i="19"/>
  <c r="H36" i="19"/>
  <c r="H15" i="22"/>
  <c r="M15" i="22"/>
  <c r="F38" i="22"/>
  <c r="H38" i="22"/>
  <c r="H15" i="18"/>
  <c r="M15" i="18"/>
  <c r="K36" i="20"/>
  <c r="E38" i="20"/>
  <c r="B38" i="21"/>
  <c r="M27" i="21"/>
  <c r="N27" i="21"/>
  <c r="M19" i="21"/>
  <c r="M13" i="21"/>
  <c r="N13" i="21"/>
  <c r="M11" i="24"/>
  <c r="N11" i="24"/>
  <c r="N15" i="24"/>
  <c r="M13" i="24"/>
  <c r="N13" i="24"/>
  <c r="B38" i="24"/>
  <c r="M29" i="24"/>
  <c r="N29" i="24"/>
  <c r="M31" i="24"/>
  <c r="N31" i="24"/>
  <c r="M11" i="21"/>
  <c r="N11" i="21"/>
  <c r="M33" i="22"/>
  <c r="N33" i="22"/>
  <c r="M31" i="22"/>
  <c r="N31" i="22"/>
  <c r="M29" i="22"/>
  <c r="N29" i="22"/>
  <c r="M27" i="22"/>
  <c r="N27" i="22"/>
  <c r="M25" i="22"/>
  <c r="N25" i="22"/>
  <c r="M23" i="22"/>
  <c r="N23" i="22"/>
  <c r="M17" i="22"/>
  <c r="M31" i="25"/>
  <c r="N31" i="25"/>
  <c r="G38" i="20"/>
  <c r="H38" i="20"/>
  <c r="M9" i="19"/>
  <c r="N9" i="19"/>
  <c r="M11" i="19"/>
  <c r="N11" i="19"/>
  <c r="M12" i="19"/>
  <c r="N12" i="19"/>
  <c r="M13" i="19"/>
  <c r="N13" i="19"/>
  <c r="M23" i="19"/>
  <c r="N23" i="19"/>
  <c r="M27" i="19"/>
  <c r="N27" i="19"/>
  <c r="M33" i="19"/>
  <c r="N33" i="19"/>
  <c r="M33" i="20"/>
  <c r="N33" i="20"/>
  <c r="M31" i="20"/>
  <c r="N31" i="20"/>
  <c r="M29" i="20"/>
  <c r="N29" i="20"/>
  <c r="M23" i="20"/>
  <c r="N23" i="20"/>
  <c r="M21" i="20"/>
  <c r="N21" i="20"/>
  <c r="M19" i="20"/>
  <c r="N19" i="20"/>
  <c r="I38" i="20"/>
  <c r="B38" i="20"/>
  <c r="M12" i="20"/>
  <c r="N12" i="20"/>
  <c r="M10" i="20"/>
  <c r="N10" i="20"/>
  <c r="N15" i="20"/>
  <c r="M31" i="21"/>
  <c r="N31" i="21"/>
  <c r="M23" i="21"/>
  <c r="N23" i="21"/>
  <c r="M9" i="21"/>
  <c r="N9" i="21"/>
  <c r="M10" i="22"/>
  <c r="N10" i="22"/>
  <c r="N15" i="22"/>
  <c r="H38" i="23"/>
  <c r="M25" i="24"/>
  <c r="N25" i="24"/>
  <c r="M23" i="25"/>
  <c r="N38" i="22"/>
  <c r="N36" i="24"/>
  <c r="N17" i="22"/>
  <c r="N36" i="22"/>
  <c r="M36" i="22"/>
  <c r="M38" i="22"/>
  <c r="N19" i="21"/>
  <c r="N36" i="21"/>
  <c r="M36" i="21"/>
  <c r="M38" i="21"/>
  <c r="M36" i="20"/>
  <c r="M38" i="20"/>
  <c r="N15" i="19"/>
  <c r="N38" i="24"/>
  <c r="M38" i="18"/>
  <c r="N36" i="20"/>
  <c r="N38" i="20"/>
  <c r="M36" i="19"/>
  <c r="M38" i="19"/>
  <c r="N23" i="25"/>
  <c r="N36" i="25"/>
  <c r="N38" i="25"/>
  <c r="M36" i="25"/>
  <c r="M38" i="25"/>
  <c r="N15" i="21"/>
  <c r="N38" i="21"/>
  <c r="M36" i="24"/>
  <c r="M38" i="24"/>
  <c r="N36" i="19"/>
  <c r="N38" i="19"/>
  <c r="K14" i="27"/>
  <c r="M14" i="27"/>
  <c r="M16" i="27"/>
  <c r="N16" i="27"/>
  <c r="M24" i="27"/>
  <c r="N24" i="27"/>
  <c r="M28" i="27"/>
  <c r="N28" i="27"/>
  <c r="M13" i="27"/>
  <c r="N13" i="27"/>
  <c r="M31" i="27"/>
  <c r="N31" i="27"/>
  <c r="M32" i="27"/>
  <c r="N32" i="27"/>
  <c r="E33" i="27"/>
  <c r="B34" i="27"/>
  <c r="M20" i="27"/>
  <c r="N20" i="27"/>
  <c r="M11" i="27"/>
  <c r="N11" i="27"/>
  <c r="M17" i="27"/>
  <c r="N17" i="27"/>
  <c r="M18" i="27"/>
  <c r="N18" i="27"/>
  <c r="M22" i="27"/>
  <c r="N22" i="27"/>
  <c r="M26" i="27"/>
  <c r="N26" i="27"/>
  <c r="H33" i="27"/>
  <c r="J34" i="27"/>
  <c r="M10" i="28"/>
  <c r="N10" i="28"/>
  <c r="B34" i="28"/>
  <c r="G34" i="28"/>
  <c r="E14" i="28"/>
  <c r="H33" i="28"/>
  <c r="N14" i="27"/>
  <c r="M12" i="28"/>
  <c r="N12" i="28"/>
  <c r="M18" i="28"/>
  <c r="N18" i="28"/>
  <c r="M22" i="28"/>
  <c r="N22" i="28"/>
  <c r="M26" i="28"/>
  <c r="N26" i="28"/>
  <c r="M30" i="28"/>
  <c r="N30" i="28"/>
  <c r="C34" i="28"/>
  <c r="F34" i="27"/>
  <c r="H34" i="27"/>
  <c r="N15" i="27"/>
  <c r="M19" i="28"/>
  <c r="N19" i="28"/>
  <c r="M23" i="28"/>
  <c r="N23" i="28"/>
  <c r="D34" i="28"/>
  <c r="L34" i="28"/>
  <c r="M11" i="28"/>
  <c r="N11" i="28"/>
  <c r="M17" i="28"/>
  <c r="N17" i="28"/>
  <c r="M21" i="28"/>
  <c r="N21" i="28"/>
  <c r="M25" i="28"/>
  <c r="N25" i="28"/>
  <c r="M29" i="28"/>
  <c r="N29" i="28"/>
  <c r="F34" i="28"/>
  <c r="M16" i="28"/>
  <c r="N16" i="28"/>
  <c r="M20" i="28"/>
  <c r="N20" i="28"/>
  <c r="M24" i="28"/>
  <c r="N24" i="28"/>
  <c r="M28" i="28"/>
  <c r="N28" i="28"/>
  <c r="M32" i="28"/>
  <c r="N32" i="28"/>
  <c r="M13" i="28"/>
  <c r="N13" i="28"/>
  <c r="M15" i="28"/>
  <c r="N15" i="28"/>
  <c r="M27" i="28"/>
  <c r="N27" i="28"/>
  <c r="M31" i="28"/>
  <c r="N31" i="28"/>
  <c r="M9" i="28"/>
  <c r="N9" i="28"/>
  <c r="K33" i="28"/>
  <c r="I34" i="28"/>
  <c r="J34" i="28"/>
  <c r="K14" i="28"/>
  <c r="M14" i="28"/>
  <c r="M34" i="27"/>
  <c r="N34" i="27"/>
  <c r="N33" i="27"/>
  <c r="M33" i="27"/>
  <c r="H34" i="28"/>
  <c r="E34" i="28"/>
  <c r="N14" i="28"/>
  <c r="M33" i="28"/>
  <c r="N33" i="28"/>
  <c r="M34" i="28"/>
  <c r="N34" i="28"/>
  <c r="L34" i="29"/>
  <c r="M12" i="29"/>
  <c r="N12" i="29"/>
  <c r="E33" i="29"/>
  <c r="M9" i="29"/>
  <c r="N9" i="29"/>
  <c r="E14" i="29"/>
  <c r="B34" i="29"/>
  <c r="M25" i="29"/>
  <c r="N25" i="29"/>
  <c r="M28" i="29"/>
  <c r="N28" i="29"/>
  <c r="M29" i="29"/>
  <c r="N29" i="29"/>
  <c r="K33" i="29"/>
  <c r="M19" i="29"/>
  <c r="N19" i="29"/>
  <c r="M23" i="29"/>
  <c r="N23" i="29"/>
  <c r="M31" i="29"/>
  <c r="N31" i="29"/>
  <c r="J34" i="29"/>
  <c r="M27" i="29"/>
  <c r="N27" i="29"/>
  <c r="M30" i="29"/>
  <c r="N30" i="29"/>
  <c r="M32" i="29"/>
  <c r="N32" i="29"/>
  <c r="G34" i="29"/>
  <c r="H34" i="29"/>
  <c r="M15" i="29"/>
  <c r="M18" i="29"/>
  <c r="N18" i="29"/>
  <c r="M20" i="29"/>
  <c r="N20" i="29"/>
  <c r="M24" i="29"/>
  <c r="N24" i="29"/>
  <c r="H33" i="29"/>
  <c r="C34" i="29"/>
  <c r="M22" i="29"/>
  <c r="N22" i="29"/>
  <c r="M26" i="29"/>
  <c r="N26" i="29"/>
  <c r="M13" i="29"/>
  <c r="N13" i="29"/>
  <c r="H14" i="29"/>
  <c r="M10" i="29"/>
  <c r="N10" i="29"/>
  <c r="M11" i="29"/>
  <c r="N11" i="29"/>
  <c r="N15" i="29"/>
  <c r="D34" i="29"/>
  <c r="I34" i="29"/>
  <c r="M14" i="29"/>
  <c r="N14" i="29"/>
  <c r="N33" i="29"/>
  <c r="E34" i="29"/>
  <c r="M33" i="29"/>
  <c r="M34" i="29"/>
  <c r="N34" i="29"/>
  <c r="M33" i="30"/>
  <c r="M34" i="30"/>
</calcChain>
</file>

<file path=xl/sharedStrings.xml><?xml version="1.0" encoding="utf-8"?>
<sst xmlns="http://schemas.openxmlformats.org/spreadsheetml/2006/main" count="1202" uniqueCount="133">
  <si>
    <t>Natürliche Einwohnerbewegung</t>
  </si>
  <si>
    <t>Zu- und Fortzüge</t>
  </si>
  <si>
    <t>Umzüge in Stuttgart</t>
  </si>
  <si>
    <t>Stadtbezirk</t>
  </si>
  <si>
    <t>über die Gemeindegrenze</t>
  </si>
  <si>
    <t>über die Bezirksgrenzen</t>
  </si>
  <si>
    <t>Gestorbene</t>
  </si>
  <si>
    <t>Saldo</t>
  </si>
  <si>
    <t>Zuzüge</t>
  </si>
  <si>
    <t>Fortzüge</t>
  </si>
  <si>
    <t xml:space="preserve">Mitte </t>
  </si>
  <si>
    <t>Nord</t>
  </si>
  <si>
    <t>Ost</t>
  </si>
  <si>
    <t>Süd</t>
  </si>
  <si>
    <t>West</t>
  </si>
  <si>
    <t>Inneres Stadtgebiet</t>
  </si>
  <si>
    <t>Bad Cannstatt</t>
  </si>
  <si>
    <t xml:space="preserve">Birkach 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</si>
  <si>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</si>
  <si>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</si>
  <si>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</si>
  <si>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</si>
  <si>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</si>
  <si>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</si>
  <si>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</si>
  <si>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</si>
  <si>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</si>
  <si>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</si>
  <si>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</si>
  <si>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</si>
  <si>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</si>
  <si>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</si>
  <si>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</si>
  <si>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</si>
  <si>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</si>
  <si>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</si>
  <si>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Erläuterungen: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</si>
  <si>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</si>
  <si>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</si>
  <si>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</si>
  <si>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</si>
  <si>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</si>
  <si>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</si>
  <si>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</si>
  <si>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Erläuterungsblatt zu Tabelle Nr. 139</t>
  </si>
  <si>
    <t xml:space="preserve">Quelle: </t>
  </si>
  <si>
    <t>Kommunales Melderegister, Amt für öffentliche Ordnung</t>
  </si>
  <si>
    <r>
      <t xml:space="preserve">Nachgewiesen werden: </t>
    </r>
    <r>
      <rPr>
        <b/>
        <sz val="10"/>
        <rFont val="Arial"/>
        <family val="2"/>
      </rPr>
      <t>Einwohnerbewegungen</t>
    </r>
  </si>
  <si>
    <t>Die räumliche Gliederung umfasst die Stadtbezirke.</t>
  </si>
  <si>
    <t>Lebend-  geborene</t>
  </si>
  <si>
    <t>im Stadtbezirk</t>
  </si>
  <si>
    <t xml:space="preserve"> Mitte </t>
  </si>
  <si>
    <t xml:space="preserve"> Nord</t>
  </si>
  <si>
    <t xml:space="preserve"> Ost</t>
  </si>
  <si>
    <t xml:space="preserve"> Süd</t>
  </si>
  <si>
    <t xml:space="preserve"> West</t>
  </si>
  <si>
    <t xml:space="preserve"> Inneres Stadtgebiet</t>
  </si>
  <si>
    <t xml:space="preserve"> Bad Cannstatt</t>
  </si>
  <si>
    <t xml:space="preserve"> Birkach</t>
  </si>
  <si>
    <t xml:space="preserve"> Botnang</t>
  </si>
  <si>
    <t xml:space="preserve"> Degerloch</t>
  </si>
  <si>
    <t xml:space="preserve"> Feuerbach</t>
  </si>
  <si>
    <t xml:space="preserve"> Hedelfingen</t>
  </si>
  <si>
    <t xml:space="preserve"> Möhringen</t>
  </si>
  <si>
    <t xml:space="preserve"> Mühlhausen</t>
  </si>
  <si>
    <t xml:space="preserve"> Münster</t>
  </si>
  <si>
    <t xml:space="preserve"> Obertürkheim</t>
  </si>
  <si>
    <t xml:space="preserve"> Plieningen</t>
  </si>
  <si>
    <t xml:space="preserve"> Sillenbuch</t>
  </si>
  <si>
    <t xml:space="preserve"> Stammheim</t>
  </si>
  <si>
    <t xml:space="preserve"> Untertürkheim</t>
  </si>
  <si>
    <t xml:space="preserve"> Vaihingen</t>
  </si>
  <si>
    <t xml:space="preserve"> Wangen</t>
  </si>
  <si>
    <t xml:space="preserve"> Weilimdorf</t>
  </si>
  <si>
    <t xml:space="preserve"> Zuffenhausen</t>
  </si>
  <si>
    <t xml:space="preserve"> Äußeres Stadtgebiet</t>
  </si>
  <si>
    <t xml:space="preserve"> Stuttgart</t>
  </si>
  <si>
    <t>Tabelle Nr. 139 - Jahrbuchtabelle</t>
  </si>
  <si>
    <t>Einwohnerzu- bzw.      -abnahme (-)</t>
  </si>
  <si>
    <t>Einwohner-
stand am 31.12.2007</t>
  </si>
  <si>
    <t>Einwohner-stand am 1.1.2007</t>
  </si>
  <si>
    <t>2.7.1 Einwohnerbilanz in Stuttgart 2007 nach Stadtbezirken</t>
  </si>
  <si>
    <t>2.7.1 Einwohnerbilanz in Stuttgart 2008 nach Stadtbezirken</t>
  </si>
  <si>
    <t>Einwohner-stand am 1.1.2008</t>
  </si>
  <si>
    <t>Einwohner-
stand am 31.12.2008</t>
  </si>
  <si>
    <t xml:space="preserve"> Mitte</t>
  </si>
  <si>
    <t>2.7.1 Einwohnerbilanz in Stuttgart 2009 nach Stadtbezirken</t>
  </si>
  <si>
    <t>Einwohner-stand am 1.1.2009</t>
  </si>
  <si>
    <t>Einwohner-
stand am 31.12.2009</t>
  </si>
  <si>
    <t>2.7.1 Einwohnerbilanz in Stuttgart 2010 nach Stadtbezirken</t>
  </si>
  <si>
    <t>Einwohner-stand am 1.1.2010</t>
  </si>
  <si>
    <t>Einwohner-
stand am 31.12.2010</t>
  </si>
  <si>
    <t>Gezählt werden alle Personen, die mit alleiniger Wohnung bzw. mit Hauptwohnung</t>
  </si>
  <si>
    <t>in der Gemeinde gemeldet sind ("Bevölkerung am Ort der Hauptwohnung").</t>
  </si>
  <si>
    <t>Einwohner-stand am 1.1.2011</t>
  </si>
  <si>
    <t>Einwohner-
stand am 31.12.2011</t>
  </si>
  <si>
    <t xml:space="preserve">Einwohnerbilanz in Stuttgart seit 2007 nach Stadtbezirken </t>
  </si>
  <si>
    <t>2.6.2 Einwohnerbilanz in Stuttgart 2011 nach Stadtbezirken</t>
  </si>
  <si>
    <t>2.6.2 Einwohnerbilanz in Stuttgart 2012 nach Stadtbezirken</t>
  </si>
  <si>
    <t>Einwohner-stand am 1.1.2012</t>
  </si>
  <si>
    <t>Einwohner-
stand am 31.12.2012</t>
  </si>
  <si>
    <t>2.6.2 Einwohnerbilanz in Stuttgart 2013 nach Stadtbezirken</t>
  </si>
  <si>
    <t>Einwohner-stand am 1.1.2013</t>
  </si>
  <si>
    <t>Einwohner-
stand am 31.12.2013</t>
  </si>
  <si>
    <t>2.6.2 Einwohnerbilanz in Stuttgart 2014 nach Stadtbezirken</t>
  </si>
  <si>
    <t>Einwohner-stand am 1.1.2014</t>
  </si>
  <si>
    <t>Einwohner-
stand am 31.12.2014</t>
  </si>
  <si>
    <t>2.6.2 Einwohnerbilanz in Stuttgart 2015 nach Stadtbezirken</t>
  </si>
  <si>
    <t>Einwohner-stand am 1.1.2015</t>
  </si>
  <si>
    <t>Einwohner-
stand am 31.12.2015</t>
  </si>
  <si>
    <t>2.6.2 Einwohnerbilanz in Stuttgart 2016 nach Stadtbezirken</t>
  </si>
  <si>
    <t>Einwohner-stand am 1.1.2016</t>
  </si>
  <si>
    <t>Einwohner-
stand am 31.12.2016</t>
  </si>
  <si>
    <t>- Bundesmeldegesetz (BMG) vom 03. Mai 2013.</t>
  </si>
  <si>
    <t xml:space="preserve">  Stuttgart (Kommunalstatistiksatzung) vom 27. Mai 1993.</t>
  </si>
  <si>
    <t>2.6.2 Einwohnerbilanz in Stuttgart 2017 nach Stadtbezirken</t>
  </si>
  <si>
    <t>Einwohner-stand am 1.1.2017</t>
  </si>
  <si>
    <t>Einwohner-
stand am 31.12.2017</t>
  </si>
  <si>
    <t>2.6.2 Einwohnerbilanz in Stuttgart 2018 nach Stadtbezirken</t>
  </si>
  <si>
    <t>Einwohner-stand am 1.1.2018</t>
  </si>
  <si>
    <t>Einwohner-
stand am 31.12.2018</t>
  </si>
  <si>
    <t>2.6.2 Einwohnerbilanz in Stuttgart 2019 nach Stadtbezirken</t>
  </si>
  <si>
    <t>Einwohner-stand am 1.1.2019</t>
  </si>
  <si>
    <t>Einwohner-
stand am 31.12.2019</t>
  </si>
  <si>
    <t>2.6.2 Einwohnerbilanz in Stuttgart 2020 nach Stadtbezirken</t>
  </si>
  <si>
    <t>Einwohner-stand am 1.1.2020</t>
  </si>
  <si>
    <t>Einwohner-
stand am 31.12.2020</t>
  </si>
  <si>
    <t>2.6.2 Einwohnerbilanz in Stuttgart 2021 nach Stadtbezirken</t>
  </si>
  <si>
    <t>Einwohner-stand am 1.1.2021</t>
  </si>
  <si>
    <t>Einwohner-
stand am 31.12.2021</t>
  </si>
  <si>
    <t>2.6.2 Einwohnerbilanz in Stuttgart 2022 nach Stadtbezirken</t>
  </si>
  <si>
    <t>Einwohner-stand am 1.1.2022</t>
  </si>
  <si>
    <t>Einwohner-
stand am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</si>
</sst>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€&quot;* #,##0.00_);_(&quot;€&quot;* \(#,##0.00\);_(&quot;€&quot;* &quot;-&quot;??_);_(@_)"/>
    <numFmt numFmtId="165" formatCode="#\ ###\ ##0__;\-\ #\ ###\ ##0__;\-__"/>
    <numFmt numFmtId="166" formatCode="#\ ###\ ##0.0__;\-\ #\ ###\ ##0.0__;\-__"/>
    <numFmt numFmtId="167" formatCode="#\ ##0.0_);\(#\ ##0.0\)"/>
    <numFmt numFmtId="168" formatCode="#\ ##0.00_);\(#\ ##0.00\)"/>
    <numFmt numFmtId="169" formatCode="#\ ##0.000_);\(#\ ##0.000\)"/>
    <numFmt numFmtId="170" formatCode="###\ ##0__;\-\ ###\ ##0__;\-__"/>
    <numFmt numFmtId="171" formatCode="###\ ##0____;\-\ ###\ ##0____;\-____"/>
  </numFmts>
  <fonts count="29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sz val="10"/>
      <color indexed="42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165" fontId="0" fillId="0" borderId="0" applyFill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9" applyNumberFormat="0" applyAlignment="0" applyProtection="0"/>
    <xf numFmtId="0" fontId="13" fillId="9" borderId="20" applyNumberFormat="0" applyAlignment="0" applyProtection="0"/>
    <xf numFmtId="167" fontId="2" fillId="0" borderId="0"/>
    <xf numFmtId="166" fontId="2" fillId="0" borderId="0"/>
    <xf numFmtId="167" fontId="2" fillId="0" borderId="0"/>
    <xf numFmtId="168" fontId="2" fillId="0" borderId="0"/>
    <xf numFmtId="169" fontId="2" fillId="0" borderId="0"/>
    <xf numFmtId="0" fontId="14" fillId="10" borderId="20" applyNumberFormat="0" applyAlignment="0" applyProtection="0"/>
    <xf numFmtId="0" fontId="15" fillId="0" borderId="21" applyNumberFormat="0" applyFill="0" applyAlignment="0" applyProtection="0"/>
    <xf numFmtId="0" fontId="1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" fillId="0" borderId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0" fillId="13" borderId="22" applyNumberFormat="0" applyFont="0" applyAlignment="0" applyProtection="0"/>
    <xf numFmtId="0" fontId="19" fillId="14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9" fillId="0" borderId="0"/>
    <xf numFmtId="0" fontId="10" fillId="0" borderId="0"/>
    <xf numFmtId="0" fontId="10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" fillId="0" borderId="0" applyFill="0" applyBorder="0" applyAlignment="0" applyProtection="0">
      <alignment vertical="center"/>
    </xf>
    <xf numFmtId="165" fontId="3" fillId="0" borderId="0" applyFill="0" applyBorder="0" applyAlignment="0" applyProtection="0">
      <alignment vertical="center"/>
    </xf>
    <xf numFmtId="0" fontId="5" fillId="0" borderId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27" applyNumberFormat="0" applyAlignment="0" applyProtection="0"/>
  </cellStyleXfs>
  <cellXfs count="61">
    <xf numFmtId="165" fontId="0" fillId="0" borderId="0" xfId="0" applyAlignment="1"/>
    <xf numFmtId="165" fontId="4" fillId="0" borderId="0" xfId="0" applyFont="1" applyAlignment="1"/>
    <xf numFmtId="165" fontId="4" fillId="0" borderId="0" xfId="0" applyFont="1" applyBorder="1" applyAlignment="1">
      <alignment horizontal="centerContinuous"/>
    </xf>
    <xf numFmtId="165" fontId="4" fillId="0" borderId="0" xfId="0" applyFont="1" applyAlignment="1">
      <alignment horizontal="centerContinuous"/>
    </xf>
    <xf numFmtId="165" fontId="4" fillId="0" borderId="0" xfId="0" applyFont="1" applyBorder="1" applyAlignment="1"/>
    <xf numFmtId="165" fontId="6" fillId="0" borderId="0" xfId="0" applyFont="1" applyBorder="1" applyAlignment="1"/>
    <xf numFmtId="165" fontId="4" fillId="0" borderId="0" xfId="0" applyFont="1" applyBorder="1" applyAlignment="1">
      <alignment horizontal="center"/>
    </xf>
    <xf numFmtId="165" fontId="6" fillId="0" borderId="0" xfId="0" applyFont="1" applyBorder="1" applyAlignment="1">
      <alignment horizontal="center"/>
    </xf>
    <xf numFmtId="165" fontId="4" fillId="0" borderId="1" xfId="0" applyFont="1" applyBorder="1" applyAlignment="1"/>
    <xf numFmtId="165" fontId="4" fillId="0" borderId="2" xfId="0" applyFont="1" applyBorder="1" applyAlignment="1"/>
    <xf numFmtId="165" fontId="4" fillId="0" borderId="3" xfId="0" applyFont="1" applyBorder="1" applyAlignment="1"/>
    <xf numFmtId="165" fontId="4" fillId="0" borderId="4" xfId="0" applyFont="1" applyBorder="1" applyAlignment="1">
      <alignment horizontal="center"/>
    </xf>
    <xf numFmtId="165" fontId="4" fillId="0" borderId="5" xfId="0" applyFont="1" applyBorder="1" applyAlignment="1"/>
    <xf numFmtId="165" fontId="4" fillId="0" borderId="6" xfId="0" applyFont="1" applyBorder="1" applyAlignment="1">
      <alignment horizontal="center"/>
    </xf>
    <xf numFmtId="165" fontId="4" fillId="0" borderId="2" xfId="0" applyFont="1" applyBorder="1" applyAlignment="1">
      <alignment horizontal="center"/>
    </xf>
    <xf numFmtId="165" fontId="6" fillId="0" borderId="4" xfId="0" applyFont="1" applyBorder="1" applyAlignment="1">
      <alignment horizontal="center"/>
    </xf>
    <xf numFmtId="165" fontId="6" fillId="0" borderId="4" xfId="0" applyFont="1" applyBorder="1" applyAlignment="1"/>
    <xf numFmtId="165" fontId="4" fillId="0" borderId="4" xfId="0" applyFont="1" applyBorder="1" applyAlignment="1"/>
    <xf numFmtId="165" fontId="4" fillId="0" borderId="6" xfId="0" applyFont="1" applyBorder="1" applyAlignment="1"/>
    <xf numFmtId="165" fontId="6" fillId="0" borderId="4" xfId="0" quotePrefix="1" applyFont="1" applyBorder="1" applyAlignment="1"/>
    <xf numFmtId="165" fontId="4" fillId="0" borderId="4" xfId="0" quotePrefix="1" applyFont="1" applyBorder="1" applyAlignment="1"/>
    <xf numFmtId="165" fontId="6" fillId="0" borderId="4" xfId="58" applyFont="1" applyBorder="1" applyAlignment="1"/>
    <xf numFmtId="165" fontId="4" fillId="0" borderId="0" xfId="0" applyFont="1" applyAlignment="1">
      <alignment vertical="center"/>
    </xf>
    <xf numFmtId="165" fontId="0" fillId="0" borderId="0" xfId="0" applyFont="1" applyAlignment="1"/>
    <xf numFmtId="170" fontId="0" fillId="0" borderId="0" xfId="57" applyNumberFormat="1" applyFont="1" applyAlignment="1"/>
    <xf numFmtId="165" fontId="0" fillId="0" borderId="0" xfId="0" applyFont="1" applyAlignment="1">
      <alignment horizontal="centerContinuous"/>
    </xf>
    <xf numFmtId="165" fontId="4" fillId="2" borderId="0" xfId="0" applyFont="1" applyFill="1" applyBorder="1" applyAlignment="1">
      <alignment vertical="center"/>
    </xf>
    <xf numFmtId="165" fontId="7" fillId="2" borderId="0" xfId="0" applyFont="1" applyFill="1" applyBorder="1" applyAlignment="1">
      <alignment vertical="center"/>
    </xf>
    <xf numFmtId="165" fontId="0" fillId="0" borderId="0" xfId="0" applyFont="1" applyFill="1" applyBorder="1" applyAlignment="1">
      <alignment vertical="center"/>
    </xf>
    <xf numFmtId="165" fontId="0" fillId="0" borderId="0" xfId="0" applyFont="1" applyAlignment="1">
      <alignment vertical="center"/>
    </xf>
    <xf numFmtId="165" fontId="0" fillId="2" borderId="7" xfId="0" applyFont="1" applyFill="1" applyBorder="1" applyAlignment="1">
      <alignment horizontal="centerContinuous" vertical="center"/>
    </xf>
    <xf numFmtId="165" fontId="0" fillId="2" borderId="8" xfId="0" applyFont="1" applyFill="1" applyBorder="1" applyAlignment="1">
      <alignment horizontal="centerContinuous" vertical="center"/>
    </xf>
    <xf numFmtId="165" fontId="0" fillId="2" borderId="9" xfId="0" applyFont="1" applyFill="1" applyBorder="1" applyAlignment="1">
      <alignment horizontal="centerContinuous" vertical="center"/>
    </xf>
    <xf numFmtId="165" fontId="0" fillId="2" borderId="10" xfId="0" applyFont="1" applyFill="1" applyBorder="1" applyAlignment="1">
      <alignment horizontal="centerContinuous" vertical="center"/>
    </xf>
    <xf numFmtId="165" fontId="0" fillId="2" borderId="11" xfId="0" applyFont="1" applyFill="1" applyBorder="1" applyAlignment="1">
      <alignment vertical="center"/>
    </xf>
    <xf numFmtId="165" fontId="0" fillId="2" borderId="12" xfId="0" applyFont="1" applyFill="1" applyBorder="1" applyAlignment="1">
      <alignment vertical="center"/>
    </xf>
    <xf numFmtId="165" fontId="0" fillId="2" borderId="13" xfId="0" applyFont="1" applyFill="1" applyBorder="1" applyAlignment="1" applyProtection="1">
      <alignment horizontal="left" vertical="center"/>
    </xf>
    <xf numFmtId="171" fontId="0" fillId="0" borderId="0" xfId="57" applyNumberFormat="1" applyFont="1" applyFill="1" applyBorder="1" applyAlignment="1">
      <alignment vertical="center"/>
    </xf>
    <xf numFmtId="165" fontId="0" fillId="2" borderId="14" xfId="0" applyFont="1" applyFill="1" applyBorder="1" applyAlignment="1" applyProtection="1">
      <alignment horizontal="right" vertical="center"/>
    </xf>
    <xf numFmtId="165" fontId="0" fillId="0" borderId="0" xfId="0" applyFont="1" applyAlignment="1">
      <alignment horizontal="right"/>
    </xf>
    <xf numFmtId="165" fontId="0" fillId="2" borderId="13" xfId="0" quotePrefix="1" applyFont="1" applyFill="1" applyBorder="1" applyAlignment="1" applyProtection="1">
      <alignment horizontal="left" vertical="center"/>
    </xf>
    <xf numFmtId="165" fontId="8" fillId="2" borderId="13" xfId="0" applyFont="1" applyFill="1" applyBorder="1" applyAlignment="1" applyProtection="1">
      <alignment horizontal="left" vertical="center"/>
    </xf>
    <xf numFmtId="165" fontId="8" fillId="2" borderId="14" xfId="0" applyFont="1" applyFill="1" applyBorder="1" applyAlignment="1" applyProtection="1">
      <alignment horizontal="right" vertical="center"/>
    </xf>
    <xf numFmtId="165" fontId="0" fillId="2" borderId="13" xfId="0" applyFont="1" applyFill="1" applyBorder="1" applyAlignment="1">
      <alignment vertical="center"/>
    </xf>
    <xf numFmtId="170" fontId="0" fillId="0" borderId="0" xfId="57" applyNumberFormat="1" applyFont="1" applyFill="1" applyBorder="1" applyAlignment="1">
      <alignment vertical="center"/>
    </xf>
    <xf numFmtId="165" fontId="0" fillId="2" borderId="14" xfId="0" applyFont="1" applyFill="1" applyBorder="1" applyAlignment="1">
      <alignment horizontal="right" vertical="center"/>
    </xf>
    <xf numFmtId="171" fontId="8" fillId="0" borderId="0" xfId="57" applyNumberFormat="1" applyFont="1" applyFill="1" applyBorder="1" applyAlignment="1">
      <alignment vertical="center"/>
    </xf>
    <xf numFmtId="165" fontId="1" fillId="2" borderId="0" xfId="0" applyFont="1" applyFill="1" applyBorder="1" applyAlignment="1">
      <alignment vertical="center"/>
    </xf>
    <xf numFmtId="0" fontId="1" fillId="0" borderId="4" xfId="40" quotePrefix="1" applyFont="1" applyBorder="1" applyAlignment="1"/>
    <xf numFmtId="165" fontId="1" fillId="0" borderId="4" xfId="0" applyFont="1" applyBorder="1" applyAlignment="1"/>
    <xf numFmtId="165" fontId="8" fillId="0" borderId="0" xfId="0" applyFont="1" applyAlignment="1"/>
    <xf numFmtId="165" fontId="0" fillId="2" borderId="8" xfId="0" applyFont="1" applyFill="1" applyBorder="1" applyAlignment="1">
      <alignment horizontal="center" vertical="center"/>
    </xf>
    <xf numFmtId="165" fontId="0" fillId="2" borderId="10" xfId="0" applyFont="1" applyFill="1" applyBorder="1" applyAlignment="1">
      <alignment horizontal="center" vertical="center"/>
    </xf>
    <xf numFmtId="165" fontId="0" fillId="2" borderId="15" xfId="0" applyFill="1" applyBorder="1" applyAlignment="1">
      <alignment horizontal="center" vertical="center" wrapText="1"/>
    </xf>
    <xf numFmtId="165" fontId="0" fillId="2" borderId="15" xfId="0" applyFont="1" applyFill="1" applyBorder="1" applyAlignment="1">
      <alignment horizontal="center" vertical="center" wrapText="1"/>
    </xf>
    <xf numFmtId="165" fontId="0" fillId="2" borderId="7" xfId="0" applyFont="1" applyFill="1" applyBorder="1" applyAlignment="1">
      <alignment horizontal="center" vertical="center" wrapText="1"/>
    </xf>
    <xf numFmtId="165" fontId="0" fillId="2" borderId="16" xfId="0" applyFont="1" applyFill="1" applyBorder="1" applyAlignment="1">
      <alignment horizontal="center" vertical="center"/>
    </xf>
    <xf numFmtId="165" fontId="0" fillId="2" borderId="17" xfId="0" applyFont="1" applyFill="1" applyBorder="1" applyAlignment="1">
      <alignment horizontal="center" vertical="center"/>
    </xf>
    <xf numFmtId="165" fontId="0" fillId="2" borderId="9" xfId="0" applyFont="1" applyFill="1" applyBorder="1" applyAlignment="1">
      <alignment horizontal="center" vertical="center" wrapText="1"/>
    </xf>
    <xf numFmtId="165" fontId="0" fillId="2" borderId="9" xfId="0" applyFont="1" applyFill="1" applyBorder="1" applyAlignment="1">
      <alignment horizontal="center" vertical="center"/>
    </xf>
    <xf numFmtId="165" fontId="0" fillId="2" borderId="18" xfId="0" applyFont="1" applyFill="1" applyBorder="1" applyAlignment="1">
      <alignment horizontal="center" vertical="center" wrapText="1"/>
    </xf>
  </cellXfs>
  <cellStyles count="6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1 2" xfId="10"/>
    <cellStyle name="Dez 1 2 2" xfId="11"/>
    <cellStyle name="Dez 2" xfId="12"/>
    <cellStyle name="Dez 3" xfId="13"/>
    <cellStyle name="Eingabe" xfId="14" builtinId="20" customBuiltin="1"/>
    <cellStyle name="Ergebnis" xfId="15" builtinId="25" customBuiltin="1"/>
    <cellStyle name="Erklärender Text" xfId="16" builtinId="53" customBuiltin="1"/>
    <cellStyle name="Euro" xfId="17"/>
    <cellStyle name="Euro 2" xfId="18"/>
    <cellStyle name="Euro 2 2" xfId="19"/>
    <cellStyle name="Euro 2 3" xfId="20"/>
    <cellStyle name="Euro 2 4" xfId="21"/>
    <cellStyle name="Euro 3" xfId="22"/>
    <cellStyle name="Euro 3 2" xfId="23"/>
    <cellStyle name="Euro 4" xfId="24"/>
    <cellStyle name="Ganz" xfId="25"/>
    <cellStyle name="Gut" xfId="26" builtinId="26" customBuiltin="1"/>
    <cellStyle name="Neutral" xfId="27" builtinId="28" customBuiltin="1"/>
    <cellStyle name="Notiz 2" xfId="28"/>
    <cellStyle name="Schlecht" xfId="29" builtinId="27" customBuiltin="1"/>
    <cellStyle name="Standard" xfId="0" builtinId="0"/>
    <cellStyle name="Standard 10" xfId="30"/>
    <cellStyle name="Standard 10 2" xfId="31"/>
    <cellStyle name="Standard 11" xfId="32"/>
    <cellStyle name="Standard 12" xfId="33"/>
    <cellStyle name="Standard 12 2" xfId="34"/>
    <cellStyle name="Standard 13" xfId="35"/>
    <cellStyle name="Standard 13 2" xfId="36"/>
    <cellStyle name="Standard 14" xfId="37"/>
    <cellStyle name="Standard 14 2" xfId="38"/>
    <cellStyle name="Standard 15" xfId="39"/>
    <cellStyle name="Standard 16" xfId="40"/>
    <cellStyle name="Standard 2" xfId="41"/>
    <cellStyle name="Standard 2 2" xfId="42"/>
    <cellStyle name="Standard 2 3" xfId="43"/>
    <cellStyle name="Standard 2 4" xfId="44"/>
    <cellStyle name="Standard 3" xfId="45"/>
    <cellStyle name="Standard 4" xfId="46"/>
    <cellStyle name="Standard 4 2" xfId="47"/>
    <cellStyle name="Standard 4 3" xfId="48"/>
    <cellStyle name="Standard 5" xfId="49"/>
    <cellStyle name="Standard 5 2" xfId="50"/>
    <cellStyle name="Standard 6" xfId="51"/>
    <cellStyle name="Standard 7" xfId="52"/>
    <cellStyle name="Standard 7 2" xfId="53"/>
    <cellStyle name="Standard 8" xfId="54"/>
    <cellStyle name="Standard 8 2" xfId="55"/>
    <cellStyle name="Standard 9" xfId="56"/>
    <cellStyle name="Standard_1997" xfId="57"/>
    <cellStyle name="Standard_Erläuterungen" xfId="58"/>
    <cellStyle name="U_1 - Formatvorlage1" xfId="59"/>
    <cellStyle name="Überschrift" xfId="60" builtinId="15" customBuiltin="1"/>
    <cellStyle name="Überschrift 1" xfId="61" builtinId="16" customBuiltin="1"/>
    <cellStyle name="Überschrift 2" xfId="62" builtinId="17" customBuiltin="1"/>
    <cellStyle name="Überschrift 3" xfId="63" builtinId="18" customBuiltin="1"/>
    <cellStyle name="Überschrift 4" xfId="64" builtinId="19" customBuiltin="1"/>
    <cellStyle name="Verknüpfte Zelle" xfId="65" builtinId="24" customBuiltin="1"/>
    <cellStyle name="Warnender Text" xfId="66" builtinId="11" customBuiltin="1"/>
    <cellStyle name="Zelle überprüfen" xfId="67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7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773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672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7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573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7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4716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369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6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266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6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164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062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1</xdr:row>
      <xdr:rowOff>19050</xdr:rowOff>
    </xdr:to>
    <xdr:pic>
      <xdr:nvPicPr>
        <xdr:cNvPr id="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1</xdr:row>
      <xdr:rowOff>19050</xdr:rowOff>
    </xdr:to>
    <xdr:pic>
      <xdr:nvPicPr>
        <xdr:cNvPr id="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1</xdr:row>
      <xdr:rowOff>19050</xdr:rowOff>
    </xdr:to>
    <xdr:pic>
      <xdr:nvPicPr>
        <xdr:cNvPr id="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0</xdr:rowOff>
    </xdr:to>
    <xdr:pic>
      <xdr:nvPicPr>
        <xdr:cNvPr id="3277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3175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3074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973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142875</xdr:rowOff>
    </xdr:to>
    <xdr:pic>
      <xdr:nvPicPr>
        <xdr:cNvPr id="2873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workbookViewId="0">
      <selection activeCell="B29" sqref="B29"/>
    </sheetView>
  </sheetViews>
  <sheetFormatPr baseColWidth="10" defaultRowHeight="12.75" customHeight="1" x14ac:dyDescent="0.2"/>
  <cols>
    <col min="1" max="1" width="2.83203125" style="4" customWidth="1"/>
    <col min="2" max="2" width="104.83203125" style="4" customWidth="1"/>
    <col min="3" max="8" width="12" style="4"/>
    <col min="9" max="9" width="17.83203125" style="4" customWidth="1"/>
    <col min="10" max="16384" width="12" style="4"/>
  </cols>
  <sheetData>
    <row r="1" spans="1:9" ht="12.75" customHeight="1" x14ac:dyDescent="0.2">
      <c r="A1" s="8"/>
      <c r="B1" s="9"/>
    </row>
    <row r="2" spans="1:9" ht="12.75" customHeight="1" x14ac:dyDescent="0.2">
      <c r="A2" s="10"/>
      <c r="B2" s="11" t="s">
        <v>44</v>
      </c>
      <c r="C2" s="6"/>
    </row>
    <row r="3" spans="1:9" ht="12.75" customHeight="1" x14ac:dyDescent="0.2">
      <c r="A3" s="12"/>
      <c r="B3" s="13"/>
      <c r="C3" s="6"/>
    </row>
    <row r="4" spans="1:9" ht="12.75" customHeight="1" x14ac:dyDescent="0.2">
      <c r="A4" s="8"/>
      <c r="B4" s="14"/>
      <c r="C4" s="6"/>
    </row>
    <row r="5" spans="1:9" ht="12.75" customHeight="1" x14ac:dyDescent="0.2">
      <c r="A5" s="10"/>
      <c r="B5" s="15" t="s">
        <v>96</v>
      </c>
      <c r="C5" s="7"/>
      <c r="D5" s="5"/>
      <c r="E5" s="5"/>
      <c r="F5" s="5"/>
      <c r="G5" s="5"/>
      <c r="H5" s="5"/>
      <c r="I5" s="5"/>
    </row>
    <row r="6" spans="1:9" ht="12.75" customHeight="1" x14ac:dyDescent="0.2">
      <c r="A6" s="12"/>
      <c r="B6" s="13"/>
      <c r="C6" s="6"/>
    </row>
    <row r="7" spans="1:9" ht="12.75" customHeight="1" x14ac:dyDescent="0.2">
      <c r="A7" s="8"/>
      <c r="B7" s="9"/>
    </row>
    <row r="8" spans="1:9" ht="12.75" customHeight="1" x14ac:dyDescent="0.2">
      <c r="A8" s="10"/>
      <c r="B8" s="16" t="s">
        <v>36</v>
      </c>
    </row>
    <row r="9" spans="1:9" ht="12.75" customHeight="1" x14ac:dyDescent="0.2">
      <c r="A9" s="10"/>
      <c r="B9" s="17"/>
    </row>
    <row r="10" spans="1:9" ht="12.75" customHeight="1" x14ac:dyDescent="0.2">
      <c r="A10" s="10"/>
      <c r="B10" s="17" t="s">
        <v>47</v>
      </c>
    </row>
    <row r="11" spans="1:9" ht="12.75" customHeight="1" x14ac:dyDescent="0.2">
      <c r="A11" s="10"/>
      <c r="B11" s="17"/>
    </row>
    <row r="12" spans="1:9" ht="12.75" customHeight="1" x14ac:dyDescent="0.2">
      <c r="A12" s="10"/>
      <c r="B12" s="17" t="s">
        <v>92</v>
      </c>
    </row>
    <row r="13" spans="1:9" ht="12.75" customHeight="1" x14ac:dyDescent="0.2">
      <c r="A13" s="10"/>
      <c r="B13" s="17" t="s">
        <v>93</v>
      </c>
    </row>
    <row r="14" spans="1:9" ht="12.75" customHeight="1" x14ac:dyDescent="0.2">
      <c r="A14" s="12"/>
      <c r="B14" s="18"/>
    </row>
    <row r="15" spans="1:9" ht="12.75" customHeight="1" x14ac:dyDescent="0.2">
      <c r="A15" s="8"/>
      <c r="B15" s="9"/>
    </row>
    <row r="16" spans="1:9" ht="12.75" customHeight="1" x14ac:dyDescent="0.2">
      <c r="A16" s="10"/>
      <c r="B16" s="16" t="s">
        <v>37</v>
      </c>
    </row>
    <row r="17" spans="1:2" ht="12.75" customHeight="1" x14ac:dyDescent="0.2">
      <c r="A17" s="10"/>
      <c r="B17" s="17"/>
    </row>
    <row r="18" spans="1:2" ht="12.75" customHeight="1" x14ac:dyDescent="0.2">
      <c r="A18" s="10"/>
      <c r="B18" s="17" t="s">
        <v>38</v>
      </c>
    </row>
    <row r="19" spans="1:2" ht="12.75" customHeight="1" x14ac:dyDescent="0.2">
      <c r="A19" s="10"/>
      <c r="B19" s="17" t="s">
        <v>39</v>
      </c>
    </row>
    <row r="20" spans="1:2" ht="12.75" customHeight="1" x14ac:dyDescent="0.2">
      <c r="A20" s="12"/>
      <c r="B20" s="18"/>
    </row>
    <row r="21" spans="1:2" ht="12.75" customHeight="1" x14ac:dyDescent="0.2">
      <c r="A21" s="8"/>
      <c r="B21" s="9"/>
    </row>
    <row r="22" spans="1:2" ht="12.75" customHeight="1" x14ac:dyDescent="0.2">
      <c r="A22" s="10"/>
      <c r="B22" s="16" t="s">
        <v>40</v>
      </c>
    </row>
    <row r="23" spans="1:2" ht="12.75" customHeight="1" x14ac:dyDescent="0.2">
      <c r="A23" s="10"/>
      <c r="B23" s="17"/>
    </row>
    <row r="24" spans="1:2" ht="12.75" customHeight="1" x14ac:dyDescent="0.2">
      <c r="A24" s="10"/>
      <c r="B24" s="48" t="s">
        <v>113</v>
      </c>
    </row>
    <row r="25" spans="1:2" ht="12.75" customHeight="1" x14ac:dyDescent="0.2">
      <c r="A25" s="10"/>
      <c r="B25" s="17"/>
    </row>
    <row r="26" spans="1:2" ht="12.75" customHeight="1" x14ac:dyDescent="0.2">
      <c r="A26" s="10"/>
      <c r="B26" s="17" t="s">
        <v>41</v>
      </c>
    </row>
    <row r="27" spans="1:2" ht="12.75" customHeight="1" x14ac:dyDescent="0.2">
      <c r="A27" s="10"/>
      <c r="B27" s="17" t="s">
        <v>42</v>
      </c>
    </row>
    <row r="28" spans="1:2" ht="12.75" customHeight="1" x14ac:dyDescent="0.2">
      <c r="A28" s="10"/>
      <c r="B28" s="49" t="s">
        <v>114</v>
      </c>
    </row>
    <row r="29" spans="1:2" ht="12.75" customHeight="1" x14ac:dyDescent="0.2">
      <c r="A29" s="12"/>
      <c r="B29" s="18"/>
    </row>
    <row r="30" spans="1:2" ht="12.75" customHeight="1" x14ac:dyDescent="0.2">
      <c r="A30" s="8"/>
      <c r="B30" s="9"/>
    </row>
    <row r="31" spans="1:2" ht="12.75" customHeight="1" x14ac:dyDescent="0.2">
      <c r="A31" s="10"/>
      <c r="B31" s="19" t="s">
        <v>43</v>
      </c>
    </row>
    <row r="32" spans="1:2" ht="12.75" customHeight="1" x14ac:dyDescent="0.2">
      <c r="A32" s="10"/>
      <c r="B32" s="17"/>
    </row>
    <row r="33" spans="1:2" ht="12.75" customHeight="1" x14ac:dyDescent="0.2">
      <c r="A33" s="10"/>
      <c r="B33" s="20" t="s">
        <v>48</v>
      </c>
    </row>
    <row r="34" spans="1:2" ht="12.75" customHeight="1" x14ac:dyDescent="0.2">
      <c r="A34" s="12"/>
      <c r="B34" s="18"/>
    </row>
    <row r="35" spans="1:2" ht="12.75" customHeight="1" x14ac:dyDescent="0.2">
      <c r="A35" s="8"/>
      <c r="B35" s="9"/>
    </row>
    <row r="36" spans="1:2" ht="12.75" customHeight="1" x14ac:dyDescent="0.2">
      <c r="A36" s="10"/>
      <c r="B36" s="21" t="s">
        <v>45</v>
      </c>
    </row>
    <row r="37" spans="1:2" ht="12.75" customHeight="1" x14ac:dyDescent="0.2">
      <c r="A37" s="10"/>
      <c r="B37" s="17"/>
    </row>
    <row r="38" spans="1:2" ht="12.75" customHeight="1" x14ac:dyDescent="0.2">
      <c r="A38" s="10"/>
      <c r="B38" s="17" t="s">
        <v>46</v>
      </c>
    </row>
    <row r="39" spans="1:2" ht="12.75" customHeight="1" x14ac:dyDescent="0.2">
      <c r="A39" s="12"/>
      <c r="B39" s="18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N22" sqref="N22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6" s="22" customFormat="1" ht="26.25" customHeight="1" x14ac:dyDescent="0.2">
      <c r="A3" s="47" t="s">
        <v>104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2014 nach Stadtbezirken</v>
      </c>
      <c r="J3" s="26"/>
      <c r="K3" s="26"/>
      <c r="L3" s="26"/>
      <c r="M3" s="26"/>
      <c r="N3" s="26"/>
      <c r="O3" s="26"/>
    </row>
    <row r="4" spans="1:2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6" s="29" customFormat="1" ht="12.75" customHeight="1" thickBot="1" x14ac:dyDescent="0.25">
      <c r="A5" s="51" t="s">
        <v>3</v>
      </c>
      <c r="B5" s="53" t="s">
        <v>105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106</v>
      </c>
      <c r="O5" s="56" t="s">
        <v>3</v>
      </c>
    </row>
    <row r="6" spans="1:2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6" ht="12.75" customHeight="1" x14ac:dyDescent="0.2">
      <c r="A9" s="36" t="s">
        <v>10</v>
      </c>
      <c r="B9" s="37">
        <v>22270</v>
      </c>
      <c r="C9" s="37">
        <v>227</v>
      </c>
      <c r="D9" s="37">
        <v>107</v>
      </c>
      <c r="E9" s="37">
        <f>C9-D9</f>
        <v>120</v>
      </c>
      <c r="F9" s="37">
        <v>3784</v>
      </c>
      <c r="G9" s="37">
        <v>3116</v>
      </c>
      <c r="H9" s="37">
        <f>F9-G9</f>
        <v>668</v>
      </c>
      <c r="I9" s="37">
        <v>1573</v>
      </c>
      <c r="J9" s="37">
        <v>2083</v>
      </c>
      <c r="K9" s="37">
        <f>I9-J9</f>
        <v>-510</v>
      </c>
      <c r="L9" s="37">
        <v>445</v>
      </c>
      <c r="M9" s="37">
        <f>E9+H9+K9</f>
        <v>278</v>
      </c>
      <c r="N9" s="37">
        <f>+B9+M9</f>
        <v>22548</v>
      </c>
      <c r="O9" s="38" t="s">
        <v>85</v>
      </c>
    </row>
    <row r="10" spans="1:26" ht="12.75" customHeight="1" x14ac:dyDescent="0.2">
      <c r="A10" s="36" t="s">
        <v>11</v>
      </c>
      <c r="B10" s="37">
        <v>25509</v>
      </c>
      <c r="C10" s="37">
        <v>260</v>
      </c>
      <c r="D10" s="37">
        <v>277</v>
      </c>
      <c r="E10" s="37">
        <f>C10-D10</f>
        <v>-17</v>
      </c>
      <c r="F10" s="37">
        <v>2540</v>
      </c>
      <c r="G10" s="37">
        <v>2218</v>
      </c>
      <c r="H10" s="37">
        <f>F10-G10</f>
        <v>322</v>
      </c>
      <c r="I10" s="37">
        <v>1314</v>
      </c>
      <c r="J10" s="37">
        <v>1510</v>
      </c>
      <c r="K10" s="37">
        <f>I10-J10</f>
        <v>-196</v>
      </c>
      <c r="L10" s="37">
        <v>533</v>
      </c>
      <c r="M10" s="37">
        <f>E10+H10+K10</f>
        <v>109</v>
      </c>
      <c r="N10" s="37">
        <f>+B10+M10</f>
        <v>25618</v>
      </c>
      <c r="O10" s="38" t="s">
        <v>52</v>
      </c>
    </row>
    <row r="11" spans="1:26" ht="12.75" customHeight="1" x14ac:dyDescent="0.2">
      <c r="A11" s="36" t="s">
        <v>12</v>
      </c>
      <c r="B11" s="37">
        <v>46843</v>
      </c>
      <c r="C11" s="37">
        <v>516</v>
      </c>
      <c r="D11" s="37">
        <v>425</v>
      </c>
      <c r="E11" s="37">
        <f>C11-D11</f>
        <v>91</v>
      </c>
      <c r="F11" s="37">
        <v>4393</v>
      </c>
      <c r="G11" s="37">
        <v>4063</v>
      </c>
      <c r="H11" s="37">
        <f>F11-G11</f>
        <v>330</v>
      </c>
      <c r="I11" s="37">
        <v>2448</v>
      </c>
      <c r="J11" s="37">
        <v>2488</v>
      </c>
      <c r="K11" s="37">
        <f>I11-J11</f>
        <v>-40</v>
      </c>
      <c r="L11" s="37">
        <v>1257</v>
      </c>
      <c r="M11" s="37">
        <f>E11+H11+K11</f>
        <v>381</v>
      </c>
      <c r="N11" s="37">
        <f>+B11+M11</f>
        <v>47224</v>
      </c>
      <c r="O11" s="38" t="s">
        <v>53</v>
      </c>
    </row>
    <row r="12" spans="1:26" ht="12.75" customHeight="1" x14ac:dyDescent="0.2">
      <c r="A12" s="36" t="s">
        <v>13</v>
      </c>
      <c r="B12" s="37">
        <v>42970</v>
      </c>
      <c r="C12" s="37">
        <v>556</v>
      </c>
      <c r="D12" s="37">
        <v>311</v>
      </c>
      <c r="E12" s="37">
        <f>C12-D12</f>
        <v>245</v>
      </c>
      <c r="F12" s="37">
        <v>4691</v>
      </c>
      <c r="G12" s="37">
        <v>4089</v>
      </c>
      <c r="H12" s="37">
        <f>F12-G12</f>
        <v>602</v>
      </c>
      <c r="I12" s="37">
        <v>2462</v>
      </c>
      <c r="J12" s="37">
        <v>2720</v>
      </c>
      <c r="K12" s="37">
        <f>I12-J12</f>
        <v>-258</v>
      </c>
      <c r="L12" s="37">
        <v>1177</v>
      </c>
      <c r="M12" s="37">
        <f>E12+H12+K12</f>
        <v>589</v>
      </c>
      <c r="N12" s="37">
        <f>+B12+M12</f>
        <v>43559</v>
      </c>
      <c r="O12" s="38" t="s">
        <v>54</v>
      </c>
    </row>
    <row r="13" spans="1:26" ht="12.75" customHeight="1" x14ac:dyDescent="0.2">
      <c r="A13" s="40" t="s">
        <v>14</v>
      </c>
      <c r="B13" s="37">
        <v>50767</v>
      </c>
      <c r="C13" s="37">
        <v>643</v>
      </c>
      <c r="D13" s="37">
        <v>372</v>
      </c>
      <c r="E13" s="37">
        <f>C13-D13</f>
        <v>271</v>
      </c>
      <c r="F13" s="37">
        <v>5476</v>
      </c>
      <c r="G13" s="37">
        <v>4608</v>
      </c>
      <c r="H13" s="37">
        <f>F13-G13</f>
        <v>868</v>
      </c>
      <c r="I13" s="37">
        <v>2579</v>
      </c>
      <c r="J13" s="37">
        <v>3236</v>
      </c>
      <c r="K13" s="37">
        <f>I13-J13</f>
        <v>-657</v>
      </c>
      <c r="L13" s="37">
        <v>1499</v>
      </c>
      <c r="M13" s="37">
        <f>E13+H13+K13</f>
        <v>482</v>
      </c>
      <c r="N13" s="37">
        <f>+B13+M13</f>
        <v>51249</v>
      </c>
      <c r="O13" s="38" t="s">
        <v>55</v>
      </c>
    </row>
    <row r="14" spans="1:26" ht="3" customHeight="1" x14ac:dyDescent="0.2">
      <c r="A14" s="40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</row>
    <row r="15" spans="1:26" ht="12.75" customHeight="1" x14ac:dyDescent="0.2">
      <c r="A15" s="41" t="s">
        <v>15</v>
      </c>
      <c r="B15" s="37">
        <f>SUM(B9:B13)</f>
        <v>188359</v>
      </c>
      <c r="C15" s="37">
        <f>SUM(C9:C13)</f>
        <v>2202</v>
      </c>
      <c r="D15" s="37">
        <f>SUM(D9:D13)</f>
        <v>1492</v>
      </c>
      <c r="E15" s="37">
        <f>C15-D15</f>
        <v>710</v>
      </c>
      <c r="F15" s="37">
        <f>SUM(F9:F13)</f>
        <v>20884</v>
      </c>
      <c r="G15" s="37">
        <f>SUM(G9:G13)</f>
        <v>18094</v>
      </c>
      <c r="H15" s="37">
        <f>F15-G15</f>
        <v>2790</v>
      </c>
      <c r="I15" s="37">
        <f>SUM(I9:I13)</f>
        <v>10376</v>
      </c>
      <c r="J15" s="37">
        <f>SUM(J9:J13)</f>
        <v>12037</v>
      </c>
      <c r="K15" s="37">
        <f>I15-J15</f>
        <v>-1661</v>
      </c>
      <c r="L15" s="37">
        <f>SUM(L9:L13)</f>
        <v>4911</v>
      </c>
      <c r="M15" s="37">
        <f>E15+H15+K15</f>
        <v>1839</v>
      </c>
      <c r="N15" s="37">
        <f>SUM(N9:N13)</f>
        <v>190198</v>
      </c>
      <c r="O15" s="42" t="s">
        <v>56</v>
      </c>
    </row>
    <row r="16" spans="1:26" ht="3" customHeight="1" x14ac:dyDescent="0.2">
      <c r="A16" s="43"/>
      <c r="B16" s="44"/>
      <c r="C16" s="37"/>
      <c r="D16" s="37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</row>
    <row r="17" spans="1:15" ht="12.75" customHeight="1" x14ac:dyDescent="0.2">
      <c r="A17" s="40" t="s">
        <v>16</v>
      </c>
      <c r="B17" s="37">
        <v>68458</v>
      </c>
      <c r="C17" s="37">
        <v>808</v>
      </c>
      <c r="D17" s="37">
        <v>558</v>
      </c>
      <c r="E17" s="37">
        <f t="shared" ref="E17:E34" si="0">C17-D17</f>
        <v>250</v>
      </c>
      <c r="F17" s="37">
        <v>6657</v>
      </c>
      <c r="G17" s="37">
        <v>5865</v>
      </c>
      <c r="H17" s="37">
        <f t="shared" ref="H17:H34" si="1">F17-G17</f>
        <v>792</v>
      </c>
      <c r="I17" s="37">
        <v>2796</v>
      </c>
      <c r="J17" s="37">
        <v>2753</v>
      </c>
      <c r="K17" s="37">
        <f t="shared" ref="K17:K34" si="2">I17-J17</f>
        <v>43</v>
      </c>
      <c r="L17" s="37">
        <v>2151</v>
      </c>
      <c r="M17" s="37">
        <f t="shared" ref="M17:M34" si="3">E17+H17+K17</f>
        <v>1085</v>
      </c>
      <c r="N17" s="37">
        <f t="shared" ref="N17:N34" si="4">+B17+M17</f>
        <v>69543</v>
      </c>
      <c r="O17" s="38" t="s">
        <v>57</v>
      </c>
    </row>
    <row r="18" spans="1:15" ht="12.75" customHeight="1" x14ac:dyDescent="0.2">
      <c r="A18" s="36" t="s">
        <v>17</v>
      </c>
      <c r="B18" s="37">
        <v>6851</v>
      </c>
      <c r="C18" s="37">
        <v>59</v>
      </c>
      <c r="D18" s="37">
        <v>96</v>
      </c>
      <c r="E18" s="37">
        <f t="shared" si="0"/>
        <v>-37</v>
      </c>
      <c r="F18" s="37">
        <v>598</v>
      </c>
      <c r="G18" s="37">
        <v>567</v>
      </c>
      <c r="H18" s="37">
        <f t="shared" si="1"/>
        <v>31</v>
      </c>
      <c r="I18" s="37">
        <v>331</v>
      </c>
      <c r="J18" s="37">
        <v>329</v>
      </c>
      <c r="K18" s="37">
        <f t="shared" si="2"/>
        <v>2</v>
      </c>
      <c r="L18" s="37">
        <v>109</v>
      </c>
      <c r="M18" s="37">
        <f t="shared" si="3"/>
        <v>-4</v>
      </c>
      <c r="N18" s="37">
        <f t="shared" si="4"/>
        <v>6847</v>
      </c>
      <c r="O18" s="38" t="s">
        <v>58</v>
      </c>
    </row>
    <row r="19" spans="1:15" ht="12.75" customHeight="1" x14ac:dyDescent="0.2">
      <c r="A19" s="36" t="s">
        <v>18</v>
      </c>
      <c r="B19" s="37">
        <v>12777</v>
      </c>
      <c r="C19" s="37">
        <v>107</v>
      </c>
      <c r="D19" s="37">
        <v>155</v>
      </c>
      <c r="E19" s="37">
        <f t="shared" si="0"/>
        <v>-48</v>
      </c>
      <c r="F19" s="37">
        <v>575</v>
      </c>
      <c r="G19" s="37">
        <v>620</v>
      </c>
      <c r="H19" s="37">
        <f t="shared" si="1"/>
        <v>-45</v>
      </c>
      <c r="I19" s="37">
        <v>527</v>
      </c>
      <c r="J19" s="37">
        <v>428</v>
      </c>
      <c r="K19" s="37">
        <f t="shared" si="2"/>
        <v>99</v>
      </c>
      <c r="L19" s="37">
        <v>216</v>
      </c>
      <c r="M19" s="37">
        <f t="shared" si="3"/>
        <v>6</v>
      </c>
      <c r="N19" s="37">
        <f t="shared" si="4"/>
        <v>12783</v>
      </c>
      <c r="O19" s="38" t="s">
        <v>59</v>
      </c>
    </row>
    <row r="20" spans="1:15" ht="12.75" customHeight="1" x14ac:dyDescent="0.2">
      <c r="A20" s="36" t="s">
        <v>19</v>
      </c>
      <c r="B20" s="37">
        <v>16272</v>
      </c>
      <c r="C20" s="37">
        <v>172</v>
      </c>
      <c r="D20" s="37">
        <v>184</v>
      </c>
      <c r="E20" s="37">
        <f t="shared" si="0"/>
        <v>-12</v>
      </c>
      <c r="F20" s="37">
        <v>1166</v>
      </c>
      <c r="G20" s="37">
        <v>1133</v>
      </c>
      <c r="H20" s="37">
        <f t="shared" si="1"/>
        <v>33</v>
      </c>
      <c r="I20" s="37">
        <v>668</v>
      </c>
      <c r="J20" s="37">
        <v>610</v>
      </c>
      <c r="K20" s="37">
        <f t="shared" si="2"/>
        <v>58</v>
      </c>
      <c r="L20" s="37">
        <v>318</v>
      </c>
      <c r="M20" s="37">
        <f t="shared" si="3"/>
        <v>79</v>
      </c>
      <c r="N20" s="37">
        <f t="shared" si="4"/>
        <v>16351</v>
      </c>
      <c r="O20" s="38" t="s">
        <v>60</v>
      </c>
    </row>
    <row r="21" spans="1:15" ht="12.75" customHeight="1" x14ac:dyDescent="0.2">
      <c r="A21" s="36" t="s">
        <v>20</v>
      </c>
      <c r="B21" s="37">
        <v>28458</v>
      </c>
      <c r="C21" s="37">
        <v>326</v>
      </c>
      <c r="D21" s="37">
        <v>313</v>
      </c>
      <c r="E21" s="37">
        <f t="shared" si="0"/>
        <v>13</v>
      </c>
      <c r="F21" s="37">
        <v>2872</v>
      </c>
      <c r="G21" s="37">
        <v>2377</v>
      </c>
      <c r="H21" s="37">
        <f t="shared" si="1"/>
        <v>495</v>
      </c>
      <c r="I21" s="37">
        <v>1164</v>
      </c>
      <c r="J21" s="37">
        <v>1148</v>
      </c>
      <c r="K21" s="37">
        <f t="shared" si="2"/>
        <v>16</v>
      </c>
      <c r="L21" s="37">
        <v>691</v>
      </c>
      <c r="M21" s="37">
        <f t="shared" si="3"/>
        <v>524</v>
      </c>
      <c r="N21" s="37">
        <f t="shared" si="4"/>
        <v>28982</v>
      </c>
      <c r="O21" s="38" t="s">
        <v>61</v>
      </c>
    </row>
    <row r="22" spans="1:15" ht="12.75" customHeight="1" x14ac:dyDescent="0.2">
      <c r="A22" s="36" t="s">
        <v>21</v>
      </c>
      <c r="B22" s="37">
        <v>9515</v>
      </c>
      <c r="C22" s="37">
        <v>83</v>
      </c>
      <c r="D22" s="37">
        <v>81</v>
      </c>
      <c r="E22" s="37">
        <f t="shared" si="0"/>
        <v>2</v>
      </c>
      <c r="F22" s="37">
        <v>720</v>
      </c>
      <c r="G22" s="37">
        <v>623</v>
      </c>
      <c r="H22" s="37">
        <f t="shared" si="1"/>
        <v>97</v>
      </c>
      <c r="I22" s="37">
        <v>540</v>
      </c>
      <c r="J22" s="37">
        <v>450</v>
      </c>
      <c r="K22" s="37">
        <f t="shared" si="2"/>
        <v>90</v>
      </c>
      <c r="L22" s="37">
        <v>180</v>
      </c>
      <c r="M22" s="37">
        <f t="shared" si="3"/>
        <v>189</v>
      </c>
      <c r="N22" s="37">
        <f t="shared" si="4"/>
        <v>9704</v>
      </c>
      <c r="O22" s="38" t="s">
        <v>62</v>
      </c>
    </row>
    <row r="23" spans="1:15" ht="12.75" customHeight="1" x14ac:dyDescent="0.2">
      <c r="A23" s="36" t="s">
        <v>22</v>
      </c>
      <c r="B23" s="37">
        <v>30275</v>
      </c>
      <c r="C23" s="37">
        <v>291</v>
      </c>
      <c r="D23" s="37">
        <v>377</v>
      </c>
      <c r="E23" s="37">
        <f t="shared" si="0"/>
        <v>-86</v>
      </c>
      <c r="F23" s="37">
        <v>2559</v>
      </c>
      <c r="G23" s="37">
        <v>2202</v>
      </c>
      <c r="H23" s="37">
        <f t="shared" si="1"/>
        <v>357</v>
      </c>
      <c r="I23" s="37">
        <v>1442</v>
      </c>
      <c r="J23" s="37">
        <v>952</v>
      </c>
      <c r="K23" s="37">
        <f t="shared" si="2"/>
        <v>490</v>
      </c>
      <c r="L23" s="37">
        <v>857</v>
      </c>
      <c r="M23" s="37">
        <f t="shared" si="3"/>
        <v>761</v>
      </c>
      <c r="N23" s="37">
        <f t="shared" si="4"/>
        <v>31036</v>
      </c>
      <c r="O23" s="38" t="s">
        <v>63</v>
      </c>
    </row>
    <row r="24" spans="1:15" ht="12.75" customHeight="1" x14ac:dyDescent="0.2">
      <c r="A24" s="36" t="s">
        <v>23</v>
      </c>
      <c r="B24" s="37">
        <v>25383</v>
      </c>
      <c r="C24" s="37">
        <v>202</v>
      </c>
      <c r="D24" s="37">
        <v>309</v>
      </c>
      <c r="E24" s="37">
        <f t="shared" si="0"/>
        <v>-107</v>
      </c>
      <c r="F24" s="37">
        <v>1237</v>
      </c>
      <c r="G24" s="37">
        <v>1298</v>
      </c>
      <c r="H24" s="37">
        <f t="shared" si="1"/>
        <v>-61</v>
      </c>
      <c r="I24" s="37">
        <v>1019</v>
      </c>
      <c r="J24" s="37">
        <v>753</v>
      </c>
      <c r="K24" s="37">
        <f t="shared" si="2"/>
        <v>266</v>
      </c>
      <c r="L24" s="37">
        <v>475</v>
      </c>
      <c r="M24" s="37">
        <f t="shared" si="3"/>
        <v>98</v>
      </c>
      <c r="N24" s="37">
        <f t="shared" si="4"/>
        <v>25481</v>
      </c>
      <c r="O24" s="38" t="s">
        <v>64</v>
      </c>
    </row>
    <row r="25" spans="1:15" ht="12.75" customHeight="1" x14ac:dyDescent="0.2">
      <c r="A25" s="36" t="s">
        <v>24</v>
      </c>
      <c r="B25" s="37">
        <v>6319</v>
      </c>
      <c r="C25" s="37">
        <v>52</v>
      </c>
      <c r="D25" s="37">
        <v>95</v>
      </c>
      <c r="E25" s="37">
        <f t="shared" si="0"/>
        <v>-43</v>
      </c>
      <c r="F25" s="37">
        <v>465</v>
      </c>
      <c r="G25" s="37">
        <v>480</v>
      </c>
      <c r="H25" s="37">
        <f t="shared" si="1"/>
        <v>-15</v>
      </c>
      <c r="I25" s="37">
        <v>382</v>
      </c>
      <c r="J25" s="37">
        <v>245</v>
      </c>
      <c r="K25" s="37">
        <f t="shared" si="2"/>
        <v>137</v>
      </c>
      <c r="L25" s="37">
        <v>138</v>
      </c>
      <c r="M25" s="37">
        <f t="shared" si="3"/>
        <v>79</v>
      </c>
      <c r="N25" s="37">
        <f t="shared" si="4"/>
        <v>6398</v>
      </c>
      <c r="O25" s="38" t="s">
        <v>65</v>
      </c>
    </row>
    <row r="26" spans="1:15" ht="12.75" customHeight="1" x14ac:dyDescent="0.2">
      <c r="A26" s="36" t="s">
        <v>25</v>
      </c>
      <c r="B26" s="37">
        <v>8377</v>
      </c>
      <c r="C26" s="37">
        <v>91</v>
      </c>
      <c r="D26" s="37">
        <v>76</v>
      </c>
      <c r="E26" s="37">
        <f t="shared" si="0"/>
        <v>15</v>
      </c>
      <c r="F26" s="37">
        <v>836</v>
      </c>
      <c r="G26" s="37">
        <v>824</v>
      </c>
      <c r="H26" s="37">
        <f t="shared" si="1"/>
        <v>12</v>
      </c>
      <c r="I26" s="37">
        <v>346</v>
      </c>
      <c r="J26" s="37">
        <v>314</v>
      </c>
      <c r="K26" s="37">
        <f t="shared" si="2"/>
        <v>32</v>
      </c>
      <c r="L26" s="37">
        <v>193</v>
      </c>
      <c r="M26" s="37">
        <f t="shared" si="3"/>
        <v>59</v>
      </c>
      <c r="N26" s="37">
        <f t="shared" si="4"/>
        <v>8436</v>
      </c>
      <c r="O26" s="38" t="s">
        <v>66</v>
      </c>
    </row>
    <row r="27" spans="1:15" ht="12.75" customHeight="1" x14ac:dyDescent="0.2">
      <c r="A27" s="36" t="s">
        <v>26</v>
      </c>
      <c r="B27" s="37">
        <v>12731</v>
      </c>
      <c r="C27" s="37">
        <v>121</v>
      </c>
      <c r="D27" s="37">
        <v>93</v>
      </c>
      <c r="E27" s="37">
        <f t="shared" si="0"/>
        <v>28</v>
      </c>
      <c r="F27" s="37">
        <v>1475</v>
      </c>
      <c r="G27" s="37">
        <v>1339</v>
      </c>
      <c r="H27" s="37">
        <f t="shared" si="1"/>
        <v>136</v>
      </c>
      <c r="I27" s="37">
        <v>609</v>
      </c>
      <c r="J27" s="37">
        <v>516</v>
      </c>
      <c r="K27" s="37">
        <f t="shared" si="2"/>
        <v>93</v>
      </c>
      <c r="L27" s="37">
        <v>333</v>
      </c>
      <c r="M27" s="37">
        <f t="shared" si="3"/>
        <v>257</v>
      </c>
      <c r="N27" s="37">
        <f t="shared" si="4"/>
        <v>12988</v>
      </c>
      <c r="O27" s="38" t="s">
        <v>67</v>
      </c>
    </row>
    <row r="28" spans="1:15" ht="12.75" customHeight="1" x14ac:dyDescent="0.2">
      <c r="A28" s="36" t="s">
        <v>27</v>
      </c>
      <c r="B28" s="37">
        <v>23406</v>
      </c>
      <c r="C28" s="37">
        <v>216</v>
      </c>
      <c r="D28" s="37">
        <v>255</v>
      </c>
      <c r="E28" s="37">
        <f t="shared" si="0"/>
        <v>-39</v>
      </c>
      <c r="F28" s="37">
        <v>1241</v>
      </c>
      <c r="G28" s="37">
        <v>1209</v>
      </c>
      <c r="H28" s="37">
        <f t="shared" si="1"/>
        <v>32</v>
      </c>
      <c r="I28" s="37">
        <v>823</v>
      </c>
      <c r="J28" s="37">
        <v>630</v>
      </c>
      <c r="K28" s="37">
        <f t="shared" si="2"/>
        <v>193</v>
      </c>
      <c r="L28" s="37">
        <v>468</v>
      </c>
      <c r="M28" s="37">
        <f t="shared" si="3"/>
        <v>186</v>
      </c>
      <c r="N28" s="37">
        <f t="shared" si="4"/>
        <v>23592</v>
      </c>
      <c r="O28" s="38" t="s">
        <v>68</v>
      </c>
    </row>
    <row r="29" spans="1:15" ht="12.75" customHeight="1" x14ac:dyDescent="0.2">
      <c r="A29" s="36" t="s">
        <v>28</v>
      </c>
      <c r="B29" s="37">
        <v>11875</v>
      </c>
      <c r="C29" s="37">
        <v>97</v>
      </c>
      <c r="D29" s="37">
        <v>117</v>
      </c>
      <c r="E29" s="37">
        <f t="shared" si="0"/>
        <v>-20</v>
      </c>
      <c r="F29" s="37">
        <v>963</v>
      </c>
      <c r="G29" s="37">
        <v>1001</v>
      </c>
      <c r="H29" s="37">
        <f t="shared" si="1"/>
        <v>-38</v>
      </c>
      <c r="I29" s="37">
        <v>444</v>
      </c>
      <c r="J29" s="37">
        <v>453</v>
      </c>
      <c r="K29" s="37">
        <f t="shared" si="2"/>
        <v>-9</v>
      </c>
      <c r="L29" s="37">
        <v>233</v>
      </c>
      <c r="M29" s="37">
        <f t="shared" si="3"/>
        <v>-67</v>
      </c>
      <c r="N29" s="37">
        <f t="shared" si="4"/>
        <v>11808</v>
      </c>
      <c r="O29" s="38" t="s">
        <v>69</v>
      </c>
    </row>
    <row r="30" spans="1:15" ht="12.75" customHeight="1" x14ac:dyDescent="0.2">
      <c r="A30" s="36" t="s">
        <v>29</v>
      </c>
      <c r="B30" s="37">
        <v>16238</v>
      </c>
      <c r="C30" s="37">
        <v>174</v>
      </c>
      <c r="D30" s="37">
        <v>122</v>
      </c>
      <c r="E30" s="37">
        <f t="shared" si="0"/>
        <v>52</v>
      </c>
      <c r="F30" s="37">
        <v>1526</v>
      </c>
      <c r="G30" s="37">
        <v>1421</v>
      </c>
      <c r="H30" s="37">
        <f t="shared" si="1"/>
        <v>105</v>
      </c>
      <c r="I30" s="37">
        <v>737</v>
      </c>
      <c r="J30" s="37">
        <v>764</v>
      </c>
      <c r="K30" s="37">
        <f t="shared" si="2"/>
        <v>-27</v>
      </c>
      <c r="L30" s="37">
        <v>364</v>
      </c>
      <c r="M30" s="37">
        <f t="shared" si="3"/>
        <v>130</v>
      </c>
      <c r="N30" s="37">
        <f t="shared" si="4"/>
        <v>16368</v>
      </c>
      <c r="O30" s="38" t="s">
        <v>70</v>
      </c>
    </row>
    <row r="31" spans="1:15" ht="12.75" customHeight="1" x14ac:dyDescent="0.2">
      <c r="A31" s="40" t="s">
        <v>30</v>
      </c>
      <c r="B31" s="37">
        <v>44441</v>
      </c>
      <c r="C31" s="37">
        <v>447</v>
      </c>
      <c r="D31" s="37">
        <v>331</v>
      </c>
      <c r="E31" s="37">
        <f t="shared" si="0"/>
        <v>116</v>
      </c>
      <c r="F31" s="37">
        <v>4846</v>
      </c>
      <c r="G31" s="37">
        <v>4239</v>
      </c>
      <c r="H31" s="37">
        <f t="shared" si="1"/>
        <v>607</v>
      </c>
      <c r="I31" s="37">
        <v>1559</v>
      </c>
      <c r="J31" s="37">
        <v>1711</v>
      </c>
      <c r="K31" s="37">
        <f t="shared" si="2"/>
        <v>-152</v>
      </c>
      <c r="L31" s="37">
        <v>1537</v>
      </c>
      <c r="M31" s="37">
        <f t="shared" si="3"/>
        <v>571</v>
      </c>
      <c r="N31" s="37">
        <f t="shared" si="4"/>
        <v>45012</v>
      </c>
      <c r="O31" s="38" t="s">
        <v>71</v>
      </c>
    </row>
    <row r="32" spans="1:15" ht="12.75" customHeight="1" x14ac:dyDescent="0.2">
      <c r="A32" s="36" t="s">
        <v>31</v>
      </c>
      <c r="B32" s="37">
        <v>8730</v>
      </c>
      <c r="C32" s="37">
        <v>95</v>
      </c>
      <c r="D32" s="37">
        <v>73</v>
      </c>
      <c r="E32" s="37">
        <f t="shared" si="0"/>
        <v>22</v>
      </c>
      <c r="F32" s="37">
        <v>930</v>
      </c>
      <c r="G32" s="37">
        <v>782</v>
      </c>
      <c r="H32" s="37">
        <f t="shared" si="1"/>
        <v>148</v>
      </c>
      <c r="I32" s="37">
        <v>528</v>
      </c>
      <c r="J32" s="37">
        <v>524</v>
      </c>
      <c r="K32" s="37">
        <f t="shared" si="2"/>
        <v>4</v>
      </c>
      <c r="L32" s="37">
        <v>186</v>
      </c>
      <c r="M32" s="37">
        <f t="shared" si="3"/>
        <v>174</v>
      </c>
      <c r="N32" s="37">
        <f t="shared" si="4"/>
        <v>8904</v>
      </c>
      <c r="O32" s="38" t="s">
        <v>72</v>
      </c>
    </row>
    <row r="33" spans="1:15" ht="12.75" customHeight="1" x14ac:dyDescent="0.2">
      <c r="A33" s="36" t="s">
        <v>32</v>
      </c>
      <c r="B33" s="37">
        <v>30973</v>
      </c>
      <c r="C33" s="37">
        <v>316</v>
      </c>
      <c r="D33" s="37">
        <v>267</v>
      </c>
      <c r="E33" s="37">
        <f t="shared" si="0"/>
        <v>49</v>
      </c>
      <c r="F33" s="37">
        <v>1971</v>
      </c>
      <c r="G33" s="37">
        <v>1866</v>
      </c>
      <c r="H33" s="37">
        <f t="shared" si="1"/>
        <v>105</v>
      </c>
      <c r="I33" s="37">
        <v>863</v>
      </c>
      <c r="J33" s="37">
        <v>683</v>
      </c>
      <c r="K33" s="37">
        <f t="shared" si="2"/>
        <v>180</v>
      </c>
      <c r="L33" s="37">
        <v>827</v>
      </c>
      <c r="M33" s="37">
        <f t="shared" si="3"/>
        <v>334</v>
      </c>
      <c r="N33" s="37">
        <f t="shared" si="4"/>
        <v>31307</v>
      </c>
      <c r="O33" s="38" t="s">
        <v>73</v>
      </c>
    </row>
    <row r="34" spans="1:15" ht="12.75" customHeight="1" x14ac:dyDescent="0.2">
      <c r="A34" s="36" t="s">
        <v>33</v>
      </c>
      <c r="B34" s="37">
        <v>36546</v>
      </c>
      <c r="C34" s="37">
        <v>386</v>
      </c>
      <c r="D34" s="37">
        <v>337</v>
      </c>
      <c r="E34" s="37">
        <f t="shared" si="0"/>
        <v>49</v>
      </c>
      <c r="F34" s="37">
        <v>2990</v>
      </c>
      <c r="G34" s="37">
        <v>2576</v>
      </c>
      <c r="H34" s="37">
        <f t="shared" si="1"/>
        <v>414</v>
      </c>
      <c r="I34" s="37">
        <v>1584</v>
      </c>
      <c r="J34" s="37">
        <v>1438</v>
      </c>
      <c r="K34" s="37">
        <f t="shared" si="2"/>
        <v>146</v>
      </c>
      <c r="L34" s="37">
        <v>1027</v>
      </c>
      <c r="M34" s="37">
        <f t="shared" si="3"/>
        <v>609</v>
      </c>
      <c r="N34" s="37">
        <f t="shared" si="4"/>
        <v>37155</v>
      </c>
      <c r="O34" s="38" t="s">
        <v>74</v>
      </c>
    </row>
    <row r="35" spans="1:15" ht="3" customHeight="1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</row>
    <row r="36" spans="1:15" ht="12.75" customHeight="1" x14ac:dyDescent="0.2">
      <c r="A36" s="41" t="s">
        <v>34</v>
      </c>
      <c r="B36" s="37">
        <f>SUM(B17:B34)</f>
        <v>397625</v>
      </c>
      <c r="C36" s="37">
        <f>SUM(C17:C34)</f>
        <v>4043</v>
      </c>
      <c r="D36" s="37">
        <f>SUM(D17:D34)</f>
        <v>3839</v>
      </c>
      <c r="E36" s="37">
        <f>C36-D36</f>
        <v>204</v>
      </c>
      <c r="F36" s="37">
        <f>SUM(F17:F34)</f>
        <v>33627</v>
      </c>
      <c r="G36" s="37">
        <f>SUM(G17:G34)</f>
        <v>30422</v>
      </c>
      <c r="H36" s="37">
        <f>F36-G36</f>
        <v>3205</v>
      </c>
      <c r="I36" s="37">
        <f>SUM(I17:I34)</f>
        <v>16362</v>
      </c>
      <c r="J36" s="37">
        <f>SUM(J17:J34)</f>
        <v>14701</v>
      </c>
      <c r="K36" s="37">
        <f>I36-J36</f>
        <v>1661</v>
      </c>
      <c r="L36" s="37">
        <f>SUM(L17:L34)</f>
        <v>10303</v>
      </c>
      <c r="M36" s="37">
        <f>SUM(M17:M34)</f>
        <v>5070</v>
      </c>
      <c r="N36" s="37">
        <f>SUM(N17:N34)</f>
        <v>402695</v>
      </c>
      <c r="O36" s="42" t="s">
        <v>75</v>
      </c>
    </row>
    <row r="37" spans="1:15" ht="3" customHeight="1" x14ac:dyDescent="0.2">
      <c r="A37" s="43"/>
      <c r="B37" s="44"/>
      <c r="C37" s="44"/>
      <c r="D37" s="44"/>
      <c r="E37" s="44"/>
      <c r="F37" s="44"/>
      <c r="G37" s="44"/>
      <c r="H37" s="44"/>
      <c r="I37" s="37"/>
      <c r="J37" s="37"/>
      <c r="K37" s="37"/>
      <c r="L37" s="37"/>
      <c r="M37" s="37"/>
      <c r="N37" s="37"/>
      <c r="O37" s="45"/>
    </row>
    <row r="38" spans="1:15" ht="12.75" customHeight="1" x14ac:dyDescent="0.2">
      <c r="A38" s="41" t="s">
        <v>35</v>
      </c>
      <c r="B38" s="46">
        <f>+B15+B36</f>
        <v>585984</v>
      </c>
      <c r="C38" s="46">
        <f>C15+C36</f>
        <v>6245</v>
      </c>
      <c r="D38" s="46">
        <f>D15+D36</f>
        <v>5331</v>
      </c>
      <c r="E38" s="46">
        <f>C38-D38</f>
        <v>914</v>
      </c>
      <c r="F38" s="46">
        <f>F15+F36</f>
        <v>54511</v>
      </c>
      <c r="G38" s="46">
        <f>G15+G36</f>
        <v>48516</v>
      </c>
      <c r="H38" s="46">
        <f>F38-G38</f>
        <v>5995</v>
      </c>
      <c r="I38" s="46">
        <f>I15+I36</f>
        <v>26738</v>
      </c>
      <c r="J38" s="46">
        <f>J15+J36</f>
        <v>26738</v>
      </c>
      <c r="K38" s="46">
        <v>0</v>
      </c>
      <c r="L38" s="46">
        <f>L15+L36</f>
        <v>15214</v>
      </c>
      <c r="M38" s="46">
        <f>M15+M36</f>
        <v>6909</v>
      </c>
      <c r="N38" s="46">
        <f>N15+N36</f>
        <v>592893</v>
      </c>
      <c r="O38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N15" sqref="N15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6" s="22" customFormat="1" ht="26.25" customHeight="1" x14ac:dyDescent="0.2">
      <c r="A3" s="47" t="s">
        <v>101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2013 nach Stadtbezirken</v>
      </c>
      <c r="J3" s="26"/>
      <c r="K3" s="26"/>
      <c r="L3" s="26"/>
      <c r="M3" s="26"/>
      <c r="N3" s="26"/>
      <c r="O3" s="26"/>
    </row>
    <row r="4" spans="1:2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6" s="29" customFormat="1" ht="12.75" customHeight="1" thickBot="1" x14ac:dyDescent="0.25">
      <c r="A5" s="51" t="s">
        <v>3</v>
      </c>
      <c r="B5" s="53" t="s">
        <v>102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103</v>
      </c>
      <c r="O5" s="56" t="s">
        <v>3</v>
      </c>
    </row>
    <row r="6" spans="1:2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6" ht="12.75" customHeight="1" x14ac:dyDescent="0.2">
      <c r="A9" s="36" t="s">
        <v>10</v>
      </c>
      <c r="B9" s="37">
        <v>21751</v>
      </c>
      <c r="C9" s="37">
        <v>212</v>
      </c>
      <c r="D9" s="37">
        <v>118</v>
      </c>
      <c r="E9" s="37">
        <f>C9-D9</f>
        <v>94</v>
      </c>
      <c r="F9" s="37">
        <v>3642</v>
      </c>
      <c r="G9" s="37">
        <v>2750</v>
      </c>
      <c r="H9" s="37">
        <f>F9-G9</f>
        <v>892</v>
      </c>
      <c r="I9" s="37">
        <v>1606</v>
      </c>
      <c r="J9" s="37">
        <v>2079</v>
      </c>
      <c r="K9" s="37">
        <f>I9-J9</f>
        <v>-473</v>
      </c>
      <c r="L9" s="37">
        <v>443</v>
      </c>
      <c r="M9" s="37">
        <f>E9+H9+K9</f>
        <v>513</v>
      </c>
      <c r="N9" s="37">
        <f>+B9+M9</f>
        <v>22264</v>
      </c>
      <c r="O9" s="38" t="s">
        <v>85</v>
      </c>
    </row>
    <row r="10" spans="1:26" ht="12.75" customHeight="1" x14ac:dyDescent="0.2">
      <c r="A10" s="36" t="s">
        <v>11</v>
      </c>
      <c r="B10" s="37">
        <v>24851</v>
      </c>
      <c r="C10" s="37">
        <v>259</v>
      </c>
      <c r="D10" s="37">
        <v>249</v>
      </c>
      <c r="E10" s="37">
        <f>C10-D10</f>
        <v>10</v>
      </c>
      <c r="F10" s="37">
        <v>2535</v>
      </c>
      <c r="G10" s="37">
        <v>1872</v>
      </c>
      <c r="H10" s="37">
        <f>F10-G10</f>
        <v>663</v>
      </c>
      <c r="I10" s="37">
        <v>1415</v>
      </c>
      <c r="J10" s="37">
        <v>1431</v>
      </c>
      <c r="K10" s="37">
        <f>I10-J10</f>
        <v>-16</v>
      </c>
      <c r="L10" s="37">
        <v>430</v>
      </c>
      <c r="M10" s="37">
        <f>E10+H10+K10</f>
        <v>657</v>
      </c>
      <c r="N10" s="37">
        <f>+B10+M10</f>
        <v>25508</v>
      </c>
      <c r="O10" s="38" t="s">
        <v>52</v>
      </c>
    </row>
    <row r="11" spans="1:26" ht="12.75" customHeight="1" x14ac:dyDescent="0.2">
      <c r="A11" s="36" t="s">
        <v>12</v>
      </c>
      <c r="B11" s="37">
        <v>46160</v>
      </c>
      <c r="C11" s="37">
        <v>469</v>
      </c>
      <c r="D11" s="37">
        <v>415</v>
      </c>
      <c r="E11" s="37">
        <f>C11-D11</f>
        <v>54</v>
      </c>
      <c r="F11" s="37">
        <v>4364</v>
      </c>
      <c r="G11" s="37">
        <v>3592</v>
      </c>
      <c r="H11" s="37">
        <f>F11-G11</f>
        <v>772</v>
      </c>
      <c r="I11" s="37">
        <v>2343</v>
      </c>
      <c r="J11" s="37">
        <v>2488</v>
      </c>
      <c r="K11" s="37">
        <f>I11-J11</f>
        <v>-145</v>
      </c>
      <c r="L11" s="37">
        <v>1259</v>
      </c>
      <c r="M11" s="37">
        <f>E11+H11+K11</f>
        <v>681</v>
      </c>
      <c r="N11" s="37">
        <f>+B11+M11</f>
        <v>46841</v>
      </c>
      <c r="O11" s="38" t="s">
        <v>53</v>
      </c>
    </row>
    <row r="12" spans="1:26" ht="12.75" customHeight="1" x14ac:dyDescent="0.2">
      <c r="A12" s="36" t="s">
        <v>13</v>
      </c>
      <c r="B12" s="37">
        <v>42681</v>
      </c>
      <c r="C12" s="37">
        <v>451</v>
      </c>
      <c r="D12" s="37">
        <v>315</v>
      </c>
      <c r="E12" s="37">
        <f>C12-D12</f>
        <v>136</v>
      </c>
      <c r="F12" s="37">
        <v>4186</v>
      </c>
      <c r="G12" s="37">
        <v>3738</v>
      </c>
      <c r="H12" s="37">
        <f>F12-G12</f>
        <v>448</v>
      </c>
      <c r="I12" s="37">
        <v>2422</v>
      </c>
      <c r="J12" s="37">
        <v>2720</v>
      </c>
      <c r="K12" s="37">
        <f>I12-J12</f>
        <v>-298</v>
      </c>
      <c r="L12" s="37">
        <v>1083</v>
      </c>
      <c r="M12" s="37">
        <f>E12+H12+K12</f>
        <v>286</v>
      </c>
      <c r="N12" s="37">
        <f>+B12+M12</f>
        <v>42967</v>
      </c>
      <c r="O12" s="38" t="s">
        <v>54</v>
      </c>
    </row>
    <row r="13" spans="1:26" ht="12.75" customHeight="1" x14ac:dyDescent="0.2">
      <c r="A13" s="40" t="s">
        <v>14</v>
      </c>
      <c r="B13" s="37">
        <v>50248</v>
      </c>
      <c r="C13" s="37">
        <v>612</v>
      </c>
      <c r="D13" s="37">
        <v>365</v>
      </c>
      <c r="E13" s="37">
        <f>C13-D13</f>
        <v>247</v>
      </c>
      <c r="F13" s="37">
        <v>5068</v>
      </c>
      <c r="G13" s="37">
        <v>4237</v>
      </c>
      <c r="H13" s="37">
        <f>F13-G13</f>
        <v>831</v>
      </c>
      <c r="I13" s="37">
        <v>2497</v>
      </c>
      <c r="J13" s="37">
        <v>3058</v>
      </c>
      <c r="K13" s="37">
        <f>I13-J13</f>
        <v>-561</v>
      </c>
      <c r="L13" s="37">
        <v>1471</v>
      </c>
      <c r="M13" s="37">
        <f>E13+H13+K13</f>
        <v>517</v>
      </c>
      <c r="N13" s="37">
        <f>+B13+M13</f>
        <v>50765</v>
      </c>
      <c r="O13" s="38" t="s">
        <v>55</v>
      </c>
    </row>
    <row r="14" spans="1:26" ht="3" customHeight="1" x14ac:dyDescent="0.2">
      <c r="A14" s="40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</row>
    <row r="15" spans="1:26" ht="12.75" customHeight="1" x14ac:dyDescent="0.2">
      <c r="A15" s="41" t="s">
        <v>15</v>
      </c>
      <c r="B15" s="37">
        <f>SUM(B9:B13)</f>
        <v>185691</v>
      </c>
      <c r="C15" s="37">
        <f>SUM(C9:C13)</f>
        <v>2003</v>
      </c>
      <c r="D15" s="37">
        <f>SUM(D9:D13)</f>
        <v>1462</v>
      </c>
      <c r="E15" s="37">
        <f>C15-D15</f>
        <v>541</v>
      </c>
      <c r="F15" s="37">
        <f>SUM(F9:F13)</f>
        <v>19795</v>
      </c>
      <c r="G15" s="37">
        <f>SUM(G9:G13)</f>
        <v>16189</v>
      </c>
      <c r="H15" s="37">
        <f>F15-G15</f>
        <v>3606</v>
      </c>
      <c r="I15" s="37">
        <f>SUM(I9:I13)</f>
        <v>10283</v>
      </c>
      <c r="J15" s="37">
        <f>SUM(J9:J13)</f>
        <v>11776</v>
      </c>
      <c r="K15" s="37">
        <f>I15-J15</f>
        <v>-1493</v>
      </c>
      <c r="L15" s="37">
        <f>SUM(L9:L13)</f>
        <v>4686</v>
      </c>
      <c r="M15" s="37">
        <f>E15+H15+K15</f>
        <v>2654</v>
      </c>
      <c r="N15" s="37">
        <f>SUM(N9:N13)</f>
        <v>188345</v>
      </c>
      <c r="O15" s="42" t="s">
        <v>56</v>
      </c>
    </row>
    <row r="16" spans="1:26" ht="3" customHeight="1" x14ac:dyDescent="0.2">
      <c r="A16" s="43"/>
      <c r="B16" s="44"/>
      <c r="C16" s="37"/>
      <c r="D16" s="37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</row>
    <row r="17" spans="1:15" ht="12.75" customHeight="1" x14ac:dyDescent="0.2">
      <c r="A17" s="40" t="s">
        <v>16</v>
      </c>
      <c r="B17" s="37">
        <v>67415</v>
      </c>
      <c r="C17" s="37">
        <v>729</v>
      </c>
      <c r="D17" s="37">
        <v>538</v>
      </c>
      <c r="E17" s="37">
        <f t="shared" ref="E17:E34" si="0">C17-D17</f>
        <v>191</v>
      </c>
      <c r="F17" s="37">
        <v>6218</v>
      </c>
      <c r="G17" s="37">
        <v>5305</v>
      </c>
      <c r="H17" s="37">
        <f t="shared" ref="H17:H34" si="1">F17-G17</f>
        <v>913</v>
      </c>
      <c r="I17" s="37">
        <v>2731</v>
      </c>
      <c r="J17" s="37">
        <v>2793</v>
      </c>
      <c r="K17" s="37">
        <f t="shared" ref="K17:K34" si="2">I17-J17</f>
        <v>-62</v>
      </c>
      <c r="L17" s="37">
        <v>2142</v>
      </c>
      <c r="M17" s="37">
        <f t="shared" ref="M17:M34" si="3">E17+H17+K17</f>
        <v>1042</v>
      </c>
      <c r="N17" s="37">
        <f t="shared" ref="N17:N34" si="4">+B17+M17</f>
        <v>68457</v>
      </c>
      <c r="O17" s="38" t="s">
        <v>57</v>
      </c>
    </row>
    <row r="18" spans="1:15" ht="12.75" customHeight="1" x14ac:dyDescent="0.2">
      <c r="A18" s="36" t="s">
        <v>17</v>
      </c>
      <c r="B18" s="37">
        <v>6755</v>
      </c>
      <c r="C18" s="37">
        <v>57</v>
      </c>
      <c r="D18" s="37">
        <v>112</v>
      </c>
      <c r="E18" s="37">
        <f t="shared" si="0"/>
        <v>-55</v>
      </c>
      <c r="F18" s="37">
        <v>602</v>
      </c>
      <c r="G18" s="37">
        <v>522</v>
      </c>
      <c r="H18" s="37">
        <f t="shared" si="1"/>
        <v>80</v>
      </c>
      <c r="I18" s="37">
        <v>344</v>
      </c>
      <c r="J18" s="37">
        <v>273</v>
      </c>
      <c r="K18" s="37">
        <f t="shared" si="2"/>
        <v>71</v>
      </c>
      <c r="L18" s="37">
        <v>105</v>
      </c>
      <c r="M18" s="37">
        <f t="shared" si="3"/>
        <v>96</v>
      </c>
      <c r="N18" s="37">
        <f t="shared" si="4"/>
        <v>6851</v>
      </c>
      <c r="O18" s="38" t="s">
        <v>58</v>
      </c>
    </row>
    <row r="19" spans="1:15" ht="12.75" customHeight="1" x14ac:dyDescent="0.2">
      <c r="A19" s="36" t="s">
        <v>18</v>
      </c>
      <c r="B19" s="37">
        <v>12703</v>
      </c>
      <c r="C19" s="37">
        <v>121</v>
      </c>
      <c r="D19" s="37">
        <v>148</v>
      </c>
      <c r="E19" s="37">
        <f t="shared" si="0"/>
        <v>-27</v>
      </c>
      <c r="F19" s="37">
        <v>586</v>
      </c>
      <c r="G19" s="37">
        <v>583</v>
      </c>
      <c r="H19" s="37">
        <f t="shared" si="1"/>
        <v>3</v>
      </c>
      <c r="I19" s="37">
        <v>502</v>
      </c>
      <c r="J19" s="37">
        <v>404</v>
      </c>
      <c r="K19" s="37">
        <f t="shared" si="2"/>
        <v>98</v>
      </c>
      <c r="L19" s="37">
        <v>197</v>
      </c>
      <c r="M19" s="37">
        <f t="shared" si="3"/>
        <v>74</v>
      </c>
      <c r="N19" s="37">
        <f t="shared" si="4"/>
        <v>12777</v>
      </c>
      <c r="O19" s="38" t="s">
        <v>59</v>
      </c>
    </row>
    <row r="20" spans="1:15" ht="12.75" customHeight="1" x14ac:dyDescent="0.2">
      <c r="A20" s="36" t="s">
        <v>19</v>
      </c>
      <c r="B20" s="37">
        <v>16170</v>
      </c>
      <c r="C20" s="37">
        <v>141</v>
      </c>
      <c r="D20" s="37">
        <v>204</v>
      </c>
      <c r="E20" s="37">
        <f t="shared" si="0"/>
        <v>-63</v>
      </c>
      <c r="F20" s="37">
        <v>1128</v>
      </c>
      <c r="G20" s="37">
        <v>1123</v>
      </c>
      <c r="H20" s="37">
        <f t="shared" si="1"/>
        <v>5</v>
      </c>
      <c r="I20" s="37">
        <v>724</v>
      </c>
      <c r="J20" s="37">
        <v>569</v>
      </c>
      <c r="K20" s="37">
        <f t="shared" si="2"/>
        <v>155</v>
      </c>
      <c r="L20" s="37">
        <v>251</v>
      </c>
      <c r="M20" s="37">
        <f t="shared" si="3"/>
        <v>97</v>
      </c>
      <c r="N20" s="37">
        <f t="shared" si="4"/>
        <v>16267</v>
      </c>
      <c r="O20" s="38" t="s">
        <v>60</v>
      </c>
    </row>
    <row r="21" spans="1:15" ht="12.75" customHeight="1" x14ac:dyDescent="0.2">
      <c r="A21" s="36" t="s">
        <v>20</v>
      </c>
      <c r="B21" s="37">
        <v>27873</v>
      </c>
      <c r="C21" s="37">
        <v>264</v>
      </c>
      <c r="D21" s="37">
        <v>272</v>
      </c>
      <c r="E21" s="37">
        <f t="shared" si="0"/>
        <v>-8</v>
      </c>
      <c r="F21" s="37">
        <v>2674</v>
      </c>
      <c r="G21" s="37">
        <v>2238</v>
      </c>
      <c r="H21" s="37">
        <f t="shared" si="1"/>
        <v>436</v>
      </c>
      <c r="I21" s="37">
        <v>1224</v>
      </c>
      <c r="J21" s="37">
        <v>1068</v>
      </c>
      <c r="K21" s="37">
        <f t="shared" si="2"/>
        <v>156</v>
      </c>
      <c r="L21" s="37">
        <v>788</v>
      </c>
      <c r="M21" s="37">
        <f t="shared" si="3"/>
        <v>584</v>
      </c>
      <c r="N21" s="37">
        <f t="shared" si="4"/>
        <v>28457</v>
      </c>
      <c r="O21" s="38" t="s">
        <v>61</v>
      </c>
    </row>
    <row r="22" spans="1:15" ht="12.75" customHeight="1" x14ac:dyDescent="0.2">
      <c r="A22" s="36" t="s">
        <v>21</v>
      </c>
      <c r="B22" s="37">
        <v>9312</v>
      </c>
      <c r="C22" s="37">
        <v>101</v>
      </c>
      <c r="D22" s="37">
        <v>89</v>
      </c>
      <c r="E22" s="37">
        <f t="shared" si="0"/>
        <v>12</v>
      </c>
      <c r="F22" s="37">
        <v>573</v>
      </c>
      <c r="G22" s="37">
        <v>480</v>
      </c>
      <c r="H22" s="37">
        <f t="shared" si="1"/>
        <v>93</v>
      </c>
      <c r="I22" s="37">
        <v>464</v>
      </c>
      <c r="J22" s="37">
        <v>365</v>
      </c>
      <c r="K22" s="37">
        <f t="shared" si="2"/>
        <v>99</v>
      </c>
      <c r="L22" s="37">
        <v>158</v>
      </c>
      <c r="M22" s="37">
        <f t="shared" si="3"/>
        <v>204</v>
      </c>
      <c r="N22" s="37">
        <f t="shared" si="4"/>
        <v>9516</v>
      </c>
      <c r="O22" s="38" t="s">
        <v>62</v>
      </c>
    </row>
    <row r="23" spans="1:15" ht="12.75" customHeight="1" x14ac:dyDescent="0.2">
      <c r="A23" s="36" t="s">
        <v>22</v>
      </c>
      <c r="B23" s="37">
        <v>29766</v>
      </c>
      <c r="C23" s="37">
        <v>274</v>
      </c>
      <c r="D23" s="37">
        <v>413</v>
      </c>
      <c r="E23" s="37">
        <f t="shared" si="0"/>
        <v>-139</v>
      </c>
      <c r="F23" s="37">
        <v>2293</v>
      </c>
      <c r="G23" s="37">
        <v>1927</v>
      </c>
      <c r="H23" s="37">
        <f t="shared" si="1"/>
        <v>366</v>
      </c>
      <c r="I23" s="37">
        <v>1246</v>
      </c>
      <c r="J23" s="37">
        <v>968</v>
      </c>
      <c r="K23" s="37">
        <f t="shared" si="2"/>
        <v>278</v>
      </c>
      <c r="L23" s="37">
        <v>694</v>
      </c>
      <c r="M23" s="37">
        <f t="shared" si="3"/>
        <v>505</v>
      </c>
      <c r="N23" s="37">
        <f t="shared" si="4"/>
        <v>30271</v>
      </c>
      <c r="O23" s="38" t="s">
        <v>63</v>
      </c>
    </row>
    <row r="24" spans="1:15" ht="12.75" customHeight="1" x14ac:dyDescent="0.2">
      <c r="A24" s="36" t="s">
        <v>23</v>
      </c>
      <c r="B24" s="37">
        <v>25228</v>
      </c>
      <c r="C24" s="37">
        <v>208</v>
      </c>
      <c r="D24" s="37">
        <v>338</v>
      </c>
      <c r="E24" s="37">
        <f t="shared" si="0"/>
        <v>-130</v>
      </c>
      <c r="F24" s="37">
        <v>1230</v>
      </c>
      <c r="G24" s="37">
        <v>1218</v>
      </c>
      <c r="H24" s="37">
        <f t="shared" si="1"/>
        <v>12</v>
      </c>
      <c r="I24" s="37">
        <v>998</v>
      </c>
      <c r="J24" s="37">
        <v>727</v>
      </c>
      <c r="K24" s="37">
        <f t="shared" si="2"/>
        <v>271</v>
      </c>
      <c r="L24" s="37">
        <v>455</v>
      </c>
      <c r="M24" s="37">
        <f t="shared" si="3"/>
        <v>153</v>
      </c>
      <c r="N24" s="37">
        <f t="shared" si="4"/>
        <v>25381</v>
      </c>
      <c r="O24" s="38" t="s">
        <v>64</v>
      </c>
    </row>
    <row r="25" spans="1:15" ht="12.75" customHeight="1" x14ac:dyDescent="0.2">
      <c r="A25" s="36" t="s">
        <v>24</v>
      </c>
      <c r="B25" s="37">
        <v>6329</v>
      </c>
      <c r="C25" s="37">
        <v>65</v>
      </c>
      <c r="D25" s="37">
        <v>104</v>
      </c>
      <c r="E25" s="37">
        <f t="shared" si="0"/>
        <v>-39</v>
      </c>
      <c r="F25" s="37">
        <v>351</v>
      </c>
      <c r="G25" s="37">
        <v>376</v>
      </c>
      <c r="H25" s="37">
        <f t="shared" si="1"/>
        <v>-25</v>
      </c>
      <c r="I25" s="37">
        <v>343</v>
      </c>
      <c r="J25" s="37">
        <v>289</v>
      </c>
      <c r="K25" s="37">
        <f t="shared" si="2"/>
        <v>54</v>
      </c>
      <c r="L25" s="37">
        <v>128</v>
      </c>
      <c r="M25" s="37">
        <f t="shared" si="3"/>
        <v>-10</v>
      </c>
      <c r="N25" s="37">
        <f t="shared" si="4"/>
        <v>6319</v>
      </c>
      <c r="O25" s="38" t="s">
        <v>65</v>
      </c>
    </row>
    <row r="26" spans="1:15" ht="12.75" customHeight="1" x14ac:dyDescent="0.2">
      <c r="A26" s="36" t="s">
        <v>25</v>
      </c>
      <c r="B26" s="37">
        <v>8239</v>
      </c>
      <c r="C26" s="37">
        <v>69</v>
      </c>
      <c r="D26" s="37">
        <v>62</v>
      </c>
      <c r="E26" s="37">
        <f t="shared" si="0"/>
        <v>7</v>
      </c>
      <c r="F26" s="37">
        <v>797</v>
      </c>
      <c r="G26" s="37">
        <v>720</v>
      </c>
      <c r="H26" s="37">
        <f t="shared" si="1"/>
        <v>77</v>
      </c>
      <c r="I26" s="37">
        <v>372</v>
      </c>
      <c r="J26" s="37">
        <v>318</v>
      </c>
      <c r="K26" s="37">
        <f t="shared" si="2"/>
        <v>54</v>
      </c>
      <c r="L26" s="37">
        <v>182</v>
      </c>
      <c r="M26" s="37">
        <f t="shared" si="3"/>
        <v>138</v>
      </c>
      <c r="N26" s="37">
        <f t="shared" si="4"/>
        <v>8377</v>
      </c>
      <c r="O26" s="38" t="s">
        <v>66</v>
      </c>
    </row>
    <row r="27" spans="1:15" ht="12.75" customHeight="1" x14ac:dyDescent="0.2">
      <c r="A27" s="36" t="s">
        <v>26</v>
      </c>
      <c r="B27" s="37">
        <v>12623</v>
      </c>
      <c r="C27" s="37">
        <v>102</v>
      </c>
      <c r="D27" s="37">
        <v>94</v>
      </c>
      <c r="E27" s="37">
        <f t="shared" si="0"/>
        <v>8</v>
      </c>
      <c r="F27" s="37">
        <v>1238</v>
      </c>
      <c r="G27" s="37">
        <v>1120</v>
      </c>
      <c r="H27" s="37">
        <f t="shared" si="1"/>
        <v>118</v>
      </c>
      <c r="I27" s="37">
        <v>463</v>
      </c>
      <c r="J27" s="37">
        <v>485</v>
      </c>
      <c r="K27" s="37">
        <f t="shared" si="2"/>
        <v>-22</v>
      </c>
      <c r="L27" s="37">
        <v>294</v>
      </c>
      <c r="M27" s="37">
        <f t="shared" si="3"/>
        <v>104</v>
      </c>
      <c r="N27" s="37">
        <f t="shared" si="4"/>
        <v>12727</v>
      </c>
      <c r="O27" s="38" t="s">
        <v>67</v>
      </c>
    </row>
    <row r="28" spans="1:15" ht="12.75" customHeight="1" x14ac:dyDescent="0.2">
      <c r="A28" s="36" t="s">
        <v>27</v>
      </c>
      <c r="B28" s="37">
        <v>23179</v>
      </c>
      <c r="C28" s="37">
        <v>192</v>
      </c>
      <c r="D28" s="37">
        <v>237</v>
      </c>
      <c r="E28" s="37">
        <f t="shared" si="0"/>
        <v>-45</v>
      </c>
      <c r="F28" s="37">
        <v>1268</v>
      </c>
      <c r="G28" s="37">
        <v>1191</v>
      </c>
      <c r="H28" s="37">
        <f t="shared" si="1"/>
        <v>77</v>
      </c>
      <c r="I28" s="37">
        <v>907</v>
      </c>
      <c r="J28" s="37">
        <v>709</v>
      </c>
      <c r="K28" s="37">
        <f t="shared" si="2"/>
        <v>198</v>
      </c>
      <c r="L28" s="37">
        <v>460</v>
      </c>
      <c r="M28" s="37">
        <f t="shared" si="3"/>
        <v>230</v>
      </c>
      <c r="N28" s="37">
        <f t="shared" si="4"/>
        <v>23409</v>
      </c>
      <c r="O28" s="38" t="s">
        <v>68</v>
      </c>
    </row>
    <row r="29" spans="1:15" ht="12.75" customHeight="1" x14ac:dyDescent="0.2">
      <c r="A29" s="36" t="s">
        <v>28</v>
      </c>
      <c r="B29" s="37">
        <v>11799</v>
      </c>
      <c r="C29" s="37">
        <v>94</v>
      </c>
      <c r="D29" s="37">
        <v>111</v>
      </c>
      <c r="E29" s="37">
        <f t="shared" si="0"/>
        <v>-17</v>
      </c>
      <c r="F29" s="37">
        <v>846</v>
      </c>
      <c r="G29" s="37">
        <v>772</v>
      </c>
      <c r="H29" s="37">
        <f t="shared" si="1"/>
        <v>74</v>
      </c>
      <c r="I29" s="37">
        <v>466</v>
      </c>
      <c r="J29" s="37">
        <v>446</v>
      </c>
      <c r="K29" s="37">
        <f t="shared" si="2"/>
        <v>20</v>
      </c>
      <c r="L29" s="37">
        <v>216</v>
      </c>
      <c r="M29" s="37">
        <f t="shared" si="3"/>
        <v>77</v>
      </c>
      <c r="N29" s="37">
        <f t="shared" si="4"/>
        <v>11876</v>
      </c>
      <c r="O29" s="38" t="s">
        <v>69</v>
      </c>
    </row>
    <row r="30" spans="1:15" ht="12.75" customHeight="1" x14ac:dyDescent="0.2">
      <c r="A30" s="36" t="s">
        <v>29</v>
      </c>
      <c r="B30" s="37">
        <v>16138</v>
      </c>
      <c r="C30" s="37">
        <v>197</v>
      </c>
      <c r="D30" s="37">
        <v>150</v>
      </c>
      <c r="E30" s="37">
        <f t="shared" si="0"/>
        <v>47</v>
      </c>
      <c r="F30" s="37">
        <v>1328</v>
      </c>
      <c r="G30" s="37">
        <v>1278</v>
      </c>
      <c r="H30" s="37">
        <f t="shared" si="1"/>
        <v>50</v>
      </c>
      <c r="I30" s="37">
        <v>688</v>
      </c>
      <c r="J30" s="37">
        <v>685</v>
      </c>
      <c r="K30" s="37">
        <f t="shared" si="2"/>
        <v>3</v>
      </c>
      <c r="L30" s="37">
        <v>337</v>
      </c>
      <c r="M30" s="37">
        <f t="shared" si="3"/>
        <v>100</v>
      </c>
      <c r="N30" s="37">
        <f t="shared" si="4"/>
        <v>16238</v>
      </c>
      <c r="O30" s="38" t="s">
        <v>70</v>
      </c>
    </row>
    <row r="31" spans="1:15" ht="12.75" customHeight="1" x14ac:dyDescent="0.2">
      <c r="A31" s="40" t="s">
        <v>30</v>
      </c>
      <c r="B31" s="37">
        <v>44051</v>
      </c>
      <c r="C31" s="37">
        <v>405</v>
      </c>
      <c r="D31" s="37">
        <v>334</v>
      </c>
      <c r="E31" s="37">
        <f t="shared" si="0"/>
        <v>71</v>
      </c>
      <c r="F31" s="37">
        <v>4484</v>
      </c>
      <c r="G31" s="37">
        <v>3792</v>
      </c>
      <c r="H31" s="37">
        <f t="shared" si="1"/>
        <v>692</v>
      </c>
      <c r="I31" s="37">
        <v>1352</v>
      </c>
      <c r="J31" s="37">
        <v>1722</v>
      </c>
      <c r="K31" s="37">
        <f t="shared" si="2"/>
        <v>-370</v>
      </c>
      <c r="L31" s="37">
        <v>1374</v>
      </c>
      <c r="M31" s="37">
        <f t="shared" si="3"/>
        <v>393</v>
      </c>
      <c r="N31" s="37">
        <f t="shared" si="4"/>
        <v>44444</v>
      </c>
      <c r="O31" s="38" t="s">
        <v>71</v>
      </c>
    </row>
    <row r="32" spans="1:15" ht="12.75" customHeight="1" x14ac:dyDescent="0.2">
      <c r="A32" s="36" t="s">
        <v>31</v>
      </c>
      <c r="B32" s="37">
        <v>8581</v>
      </c>
      <c r="C32" s="37">
        <v>94</v>
      </c>
      <c r="D32" s="37">
        <v>71</v>
      </c>
      <c r="E32" s="37">
        <f t="shared" si="0"/>
        <v>23</v>
      </c>
      <c r="F32" s="37">
        <v>823</v>
      </c>
      <c r="G32" s="37">
        <v>681</v>
      </c>
      <c r="H32" s="37">
        <f t="shared" si="1"/>
        <v>142</v>
      </c>
      <c r="I32" s="37">
        <v>493</v>
      </c>
      <c r="J32" s="37">
        <v>511</v>
      </c>
      <c r="K32" s="37">
        <f t="shared" si="2"/>
        <v>-18</v>
      </c>
      <c r="L32" s="37">
        <v>172</v>
      </c>
      <c r="M32" s="37">
        <f t="shared" si="3"/>
        <v>147</v>
      </c>
      <c r="N32" s="37">
        <f t="shared" si="4"/>
        <v>8728</v>
      </c>
      <c r="O32" s="38" t="s">
        <v>72</v>
      </c>
    </row>
    <row r="33" spans="1:15" ht="12.75" customHeight="1" x14ac:dyDescent="0.2">
      <c r="A33" s="36" t="s">
        <v>32</v>
      </c>
      <c r="B33" s="37">
        <v>30999</v>
      </c>
      <c r="C33" s="37">
        <v>310</v>
      </c>
      <c r="D33" s="37">
        <v>248</v>
      </c>
      <c r="E33" s="37">
        <f t="shared" si="0"/>
        <v>62</v>
      </c>
      <c r="F33" s="37">
        <v>1451</v>
      </c>
      <c r="G33" s="37">
        <v>1667</v>
      </c>
      <c r="H33" s="37">
        <f t="shared" si="1"/>
        <v>-216</v>
      </c>
      <c r="I33" s="37">
        <v>818</v>
      </c>
      <c r="J33" s="37">
        <v>689</v>
      </c>
      <c r="K33" s="37">
        <f t="shared" si="2"/>
        <v>129</v>
      </c>
      <c r="L33" s="37">
        <v>788</v>
      </c>
      <c r="M33" s="37">
        <f t="shared" si="3"/>
        <v>-25</v>
      </c>
      <c r="N33" s="37">
        <f t="shared" si="4"/>
        <v>30974</v>
      </c>
      <c r="O33" s="38" t="s">
        <v>73</v>
      </c>
    </row>
    <row r="34" spans="1:15" ht="12.75" customHeight="1" x14ac:dyDescent="0.2">
      <c r="A34" s="36" t="s">
        <v>33</v>
      </c>
      <c r="B34" s="37">
        <v>36035</v>
      </c>
      <c r="C34" s="37">
        <v>364</v>
      </c>
      <c r="D34" s="37">
        <v>343</v>
      </c>
      <c r="E34" s="37">
        <f t="shared" si="0"/>
        <v>21</v>
      </c>
      <c r="F34" s="37">
        <v>2648</v>
      </c>
      <c r="G34" s="37">
        <v>2536</v>
      </c>
      <c r="H34" s="37">
        <f t="shared" si="1"/>
        <v>112</v>
      </c>
      <c r="I34" s="37">
        <v>1693</v>
      </c>
      <c r="J34" s="37">
        <v>1314</v>
      </c>
      <c r="K34" s="37">
        <f t="shared" si="2"/>
        <v>379</v>
      </c>
      <c r="L34" s="37">
        <v>956</v>
      </c>
      <c r="M34" s="37">
        <f t="shared" si="3"/>
        <v>512</v>
      </c>
      <c r="N34" s="37">
        <f t="shared" si="4"/>
        <v>36547</v>
      </c>
      <c r="O34" s="38" t="s">
        <v>74</v>
      </c>
    </row>
    <row r="35" spans="1:15" ht="3" customHeight="1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</row>
    <row r="36" spans="1:15" ht="12.75" customHeight="1" x14ac:dyDescent="0.2">
      <c r="A36" s="41" t="s">
        <v>34</v>
      </c>
      <c r="B36" s="37">
        <f>SUM(B17:B34)</f>
        <v>393195</v>
      </c>
      <c r="C36" s="37">
        <f>SUM(C17:C34)</f>
        <v>3787</v>
      </c>
      <c r="D36" s="37">
        <f>SUM(D17:D34)</f>
        <v>3868</v>
      </c>
      <c r="E36" s="37">
        <f>C36-D36</f>
        <v>-81</v>
      </c>
      <c r="F36" s="37">
        <f>SUM(F17:F34)</f>
        <v>30538</v>
      </c>
      <c r="G36" s="37">
        <f>SUM(G17:G34)</f>
        <v>27529</v>
      </c>
      <c r="H36" s="37">
        <f>F36-G36</f>
        <v>3009</v>
      </c>
      <c r="I36" s="37">
        <f>SUM(I17:I34)</f>
        <v>15828</v>
      </c>
      <c r="J36" s="37">
        <f>SUM(J17:J34)</f>
        <v>14335</v>
      </c>
      <c r="K36" s="37">
        <f>I36-J36</f>
        <v>1493</v>
      </c>
      <c r="L36" s="37">
        <f>SUM(L17:L34)</f>
        <v>9697</v>
      </c>
      <c r="M36" s="37">
        <f>SUM(M17:M34)</f>
        <v>4421</v>
      </c>
      <c r="N36" s="37">
        <f>SUM(N17:N34)</f>
        <v>397616</v>
      </c>
      <c r="O36" s="42" t="s">
        <v>75</v>
      </c>
    </row>
    <row r="37" spans="1:15" ht="3" customHeight="1" x14ac:dyDescent="0.2">
      <c r="A37" s="43"/>
      <c r="B37" s="44"/>
      <c r="C37" s="44"/>
      <c r="D37" s="44"/>
      <c r="E37" s="44"/>
      <c r="F37" s="44"/>
      <c r="G37" s="44"/>
      <c r="H37" s="44"/>
      <c r="I37" s="37"/>
      <c r="J37" s="37"/>
      <c r="K37" s="37"/>
      <c r="L37" s="37"/>
      <c r="M37" s="37"/>
      <c r="N37" s="37"/>
      <c r="O37" s="45"/>
    </row>
    <row r="38" spans="1:15" ht="12.75" customHeight="1" x14ac:dyDescent="0.2">
      <c r="A38" s="41" t="s">
        <v>35</v>
      </c>
      <c r="B38" s="46">
        <f>+B15+B36</f>
        <v>578886</v>
      </c>
      <c r="C38" s="46">
        <f>C15+C36</f>
        <v>5790</v>
      </c>
      <c r="D38" s="46">
        <f>D15+D36</f>
        <v>5330</v>
      </c>
      <c r="E38" s="46">
        <f>C38-D38</f>
        <v>460</v>
      </c>
      <c r="F38" s="46">
        <f>F15+F36</f>
        <v>50333</v>
      </c>
      <c r="G38" s="46">
        <f>G15+G36</f>
        <v>43718</v>
      </c>
      <c r="H38" s="46">
        <f>F38-G38</f>
        <v>6615</v>
      </c>
      <c r="I38" s="46">
        <f>I15+I36</f>
        <v>26111</v>
      </c>
      <c r="J38" s="46">
        <f>J15+J36</f>
        <v>26111</v>
      </c>
      <c r="K38" s="46">
        <v>0</v>
      </c>
      <c r="L38" s="46">
        <f>L15+L36</f>
        <v>14383</v>
      </c>
      <c r="M38" s="46">
        <f>M15+M36</f>
        <v>7075</v>
      </c>
      <c r="N38" s="46">
        <f>N15+N36</f>
        <v>585961</v>
      </c>
      <c r="O38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N9" sqref="N9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6" s="22" customFormat="1" ht="26.25" customHeight="1" x14ac:dyDescent="0.2">
      <c r="A3" s="26" t="s">
        <v>98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2012 nach Stadtbezirken</v>
      </c>
      <c r="J3" s="26"/>
      <c r="K3" s="26"/>
      <c r="L3" s="26"/>
      <c r="M3" s="26"/>
      <c r="N3" s="26"/>
      <c r="O3" s="26"/>
    </row>
    <row r="4" spans="1:2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6" s="29" customFormat="1" ht="12.75" customHeight="1" thickBot="1" x14ac:dyDescent="0.25">
      <c r="A5" s="51" t="s">
        <v>3</v>
      </c>
      <c r="B5" s="53" t="s">
        <v>99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100</v>
      </c>
      <c r="O5" s="56" t="s">
        <v>3</v>
      </c>
    </row>
    <row r="6" spans="1:2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6" ht="12.75" customHeight="1" x14ac:dyDescent="0.2">
      <c r="A9" s="36" t="s">
        <v>10</v>
      </c>
      <c r="B9" s="37">
        <v>21230</v>
      </c>
      <c r="C9" s="37">
        <v>189</v>
      </c>
      <c r="D9" s="37">
        <v>108</v>
      </c>
      <c r="E9" s="37">
        <f>C9-D9</f>
        <v>81</v>
      </c>
      <c r="F9" s="37">
        <v>3511</v>
      </c>
      <c r="G9" s="37">
        <v>2566</v>
      </c>
      <c r="H9" s="37">
        <f>F9-G9</f>
        <v>945</v>
      </c>
      <c r="I9" s="37">
        <v>1613</v>
      </c>
      <c r="J9" s="37">
        <v>2121</v>
      </c>
      <c r="K9" s="37">
        <f>I9-J9</f>
        <v>-508</v>
      </c>
      <c r="L9" s="37">
        <v>484</v>
      </c>
      <c r="M9" s="37">
        <f>E9+H9+K9</f>
        <v>518</v>
      </c>
      <c r="N9" s="37">
        <f>+B9+M9</f>
        <v>21748</v>
      </c>
      <c r="O9" s="38" t="s">
        <v>85</v>
      </c>
    </row>
    <row r="10" spans="1:26" ht="12.75" customHeight="1" x14ac:dyDescent="0.2">
      <c r="A10" s="36" t="s">
        <v>11</v>
      </c>
      <c r="B10" s="37">
        <v>24755</v>
      </c>
      <c r="C10" s="37">
        <v>225</v>
      </c>
      <c r="D10" s="37">
        <v>273</v>
      </c>
      <c r="E10" s="37">
        <f>C10-D10</f>
        <v>-48</v>
      </c>
      <c r="F10" s="37">
        <v>2269</v>
      </c>
      <c r="G10" s="37">
        <v>1975</v>
      </c>
      <c r="H10" s="37">
        <f>F10-G10</f>
        <v>294</v>
      </c>
      <c r="I10" s="37">
        <v>1328</v>
      </c>
      <c r="J10" s="37">
        <v>1477</v>
      </c>
      <c r="K10" s="37">
        <f>I10-J10</f>
        <v>-149</v>
      </c>
      <c r="L10" s="37">
        <v>461</v>
      </c>
      <c r="M10" s="37">
        <f>E10+H10+K10</f>
        <v>97</v>
      </c>
      <c r="N10" s="37">
        <f>+B10+M10</f>
        <v>24852</v>
      </c>
      <c r="O10" s="38" t="s">
        <v>52</v>
      </c>
    </row>
    <row r="11" spans="1:26" ht="12.75" customHeight="1" x14ac:dyDescent="0.2">
      <c r="A11" s="36" t="s">
        <v>12</v>
      </c>
      <c r="B11" s="37">
        <v>45826</v>
      </c>
      <c r="C11" s="37">
        <v>441</v>
      </c>
      <c r="D11" s="37">
        <v>393</v>
      </c>
      <c r="E11" s="37">
        <f>C11-D11</f>
        <v>48</v>
      </c>
      <c r="F11" s="37">
        <v>4163</v>
      </c>
      <c r="G11" s="37">
        <v>3622</v>
      </c>
      <c r="H11" s="37">
        <f>F11-G11</f>
        <v>541</v>
      </c>
      <c r="I11" s="37">
        <v>2173</v>
      </c>
      <c r="J11" s="37">
        <v>2427</v>
      </c>
      <c r="K11" s="37">
        <f>I11-J11</f>
        <v>-254</v>
      </c>
      <c r="L11" s="37">
        <v>1180</v>
      </c>
      <c r="M11" s="37">
        <f>E11+H11+K11</f>
        <v>335</v>
      </c>
      <c r="N11" s="37">
        <f>+B11+M11</f>
        <v>46161</v>
      </c>
      <c r="O11" s="38" t="s">
        <v>53</v>
      </c>
    </row>
    <row r="12" spans="1:26" ht="12.75" customHeight="1" x14ac:dyDescent="0.2">
      <c r="A12" s="36" t="s">
        <v>13</v>
      </c>
      <c r="B12" s="37">
        <v>42477</v>
      </c>
      <c r="C12" s="37">
        <v>497</v>
      </c>
      <c r="D12" s="37">
        <v>322</v>
      </c>
      <c r="E12" s="37">
        <f>C12-D12</f>
        <v>175</v>
      </c>
      <c r="F12" s="37">
        <v>4197</v>
      </c>
      <c r="G12" s="37">
        <v>3751</v>
      </c>
      <c r="H12" s="37">
        <f>F12-G12</f>
        <v>446</v>
      </c>
      <c r="I12" s="37">
        <v>2302</v>
      </c>
      <c r="J12" s="37">
        <v>2721</v>
      </c>
      <c r="K12" s="37">
        <f>I12-J12</f>
        <v>-419</v>
      </c>
      <c r="L12" s="37">
        <v>1067</v>
      </c>
      <c r="M12" s="37">
        <f>E12+H12+K12</f>
        <v>202</v>
      </c>
      <c r="N12" s="37">
        <f>+B12+M12</f>
        <v>42679</v>
      </c>
      <c r="O12" s="38" t="s">
        <v>54</v>
      </c>
    </row>
    <row r="13" spans="1:26" ht="12.75" customHeight="1" x14ac:dyDescent="0.2">
      <c r="A13" s="40" t="s">
        <v>14</v>
      </c>
      <c r="B13" s="37">
        <v>49625</v>
      </c>
      <c r="C13" s="37">
        <v>552</v>
      </c>
      <c r="D13" s="37">
        <v>357</v>
      </c>
      <c r="E13" s="37">
        <f>C13-D13</f>
        <v>195</v>
      </c>
      <c r="F13" s="37">
        <v>4987</v>
      </c>
      <c r="G13" s="37">
        <v>4167</v>
      </c>
      <c r="H13" s="37">
        <f>F13-G13</f>
        <v>820</v>
      </c>
      <c r="I13" s="37">
        <v>2650</v>
      </c>
      <c r="J13" s="37">
        <v>3042</v>
      </c>
      <c r="K13" s="37">
        <f>I13-J13</f>
        <v>-392</v>
      </c>
      <c r="L13" s="37">
        <v>1530</v>
      </c>
      <c r="M13" s="37">
        <f>E13+H13+K13</f>
        <v>623</v>
      </c>
      <c r="N13" s="37">
        <f>+B13+M13</f>
        <v>50248</v>
      </c>
      <c r="O13" s="38" t="s">
        <v>55</v>
      </c>
    </row>
    <row r="14" spans="1:26" ht="3" customHeight="1" x14ac:dyDescent="0.2">
      <c r="A14" s="40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</row>
    <row r="15" spans="1:26" ht="12.75" customHeight="1" x14ac:dyDescent="0.2">
      <c r="A15" s="41" t="s">
        <v>15</v>
      </c>
      <c r="B15" s="37">
        <f>SUM(B9:B13)</f>
        <v>183913</v>
      </c>
      <c r="C15" s="37">
        <f>SUM(C9:C13)</f>
        <v>1904</v>
      </c>
      <c r="D15" s="37">
        <f>SUM(D9:D13)</f>
        <v>1453</v>
      </c>
      <c r="E15" s="37">
        <f>C15-D15</f>
        <v>451</v>
      </c>
      <c r="F15" s="37">
        <f>SUM(F9:F13)</f>
        <v>19127</v>
      </c>
      <c r="G15" s="37">
        <f>SUM(G9:G13)</f>
        <v>16081</v>
      </c>
      <c r="H15" s="37">
        <f>F15-G15</f>
        <v>3046</v>
      </c>
      <c r="I15" s="37">
        <f>SUM(I9:I13)</f>
        <v>10066</v>
      </c>
      <c r="J15" s="37">
        <f>SUM(J9:J13)</f>
        <v>11788</v>
      </c>
      <c r="K15" s="37">
        <f>I15-J15</f>
        <v>-1722</v>
      </c>
      <c r="L15" s="37">
        <f>SUM(L9:L13)</f>
        <v>4722</v>
      </c>
      <c r="M15" s="37">
        <f>E15+H15+K15</f>
        <v>1775</v>
      </c>
      <c r="N15" s="37">
        <f>SUM(N9:N13)</f>
        <v>185688</v>
      </c>
      <c r="O15" s="42" t="s">
        <v>56</v>
      </c>
    </row>
    <row r="16" spans="1:26" ht="3" customHeight="1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</row>
    <row r="17" spans="1:15" ht="12.75" customHeight="1" x14ac:dyDescent="0.2">
      <c r="A17" s="40" t="s">
        <v>16</v>
      </c>
      <c r="B17" s="37">
        <v>66611</v>
      </c>
      <c r="C17" s="37">
        <v>727</v>
      </c>
      <c r="D17" s="37">
        <v>552</v>
      </c>
      <c r="E17" s="37">
        <f t="shared" ref="E17:E34" si="0">C17-D17</f>
        <v>175</v>
      </c>
      <c r="F17" s="37">
        <v>5701</v>
      </c>
      <c r="G17" s="37">
        <v>5040</v>
      </c>
      <c r="H17" s="37">
        <f t="shared" ref="H17:H34" si="1">F17-G17</f>
        <v>661</v>
      </c>
      <c r="I17" s="37">
        <v>2730</v>
      </c>
      <c r="J17" s="37">
        <v>2762</v>
      </c>
      <c r="K17" s="37">
        <f t="shared" ref="K17:K34" si="2">I17-J17</f>
        <v>-32</v>
      </c>
      <c r="L17" s="37">
        <v>2058</v>
      </c>
      <c r="M17" s="37">
        <f t="shared" ref="M17:M34" si="3">E17+H17+K17</f>
        <v>804</v>
      </c>
      <c r="N17" s="37">
        <f t="shared" ref="N17:N34" si="4">+B17+M17</f>
        <v>67415</v>
      </c>
      <c r="O17" s="38" t="s">
        <v>57</v>
      </c>
    </row>
    <row r="18" spans="1:15" ht="12.75" customHeight="1" x14ac:dyDescent="0.2">
      <c r="A18" s="36" t="s">
        <v>17</v>
      </c>
      <c r="B18" s="37">
        <v>6517</v>
      </c>
      <c r="C18" s="37">
        <v>62</v>
      </c>
      <c r="D18" s="37">
        <v>86</v>
      </c>
      <c r="E18" s="37">
        <f t="shared" si="0"/>
        <v>-24</v>
      </c>
      <c r="F18" s="37">
        <v>584</v>
      </c>
      <c r="G18" s="37">
        <v>517</v>
      </c>
      <c r="H18" s="37">
        <f t="shared" si="1"/>
        <v>67</v>
      </c>
      <c r="I18" s="37">
        <v>484</v>
      </c>
      <c r="J18" s="37">
        <v>289</v>
      </c>
      <c r="K18" s="37">
        <f t="shared" si="2"/>
        <v>195</v>
      </c>
      <c r="L18" s="37">
        <v>113</v>
      </c>
      <c r="M18" s="37">
        <f t="shared" si="3"/>
        <v>238</v>
      </c>
      <c r="N18" s="37">
        <f t="shared" si="4"/>
        <v>6755</v>
      </c>
      <c r="O18" s="38" t="s">
        <v>58</v>
      </c>
    </row>
    <row r="19" spans="1:15" ht="12.75" customHeight="1" x14ac:dyDescent="0.2">
      <c r="A19" s="36" t="s">
        <v>18</v>
      </c>
      <c r="B19" s="37">
        <v>12685</v>
      </c>
      <c r="C19" s="37">
        <v>93</v>
      </c>
      <c r="D19" s="37">
        <v>124</v>
      </c>
      <c r="E19" s="37">
        <f t="shared" si="0"/>
        <v>-31</v>
      </c>
      <c r="F19" s="37">
        <v>537</v>
      </c>
      <c r="G19" s="37">
        <v>548</v>
      </c>
      <c r="H19" s="37">
        <f t="shared" si="1"/>
        <v>-11</v>
      </c>
      <c r="I19" s="37">
        <v>504</v>
      </c>
      <c r="J19" s="37">
        <v>444</v>
      </c>
      <c r="K19" s="37">
        <f t="shared" si="2"/>
        <v>60</v>
      </c>
      <c r="L19" s="37">
        <v>189</v>
      </c>
      <c r="M19" s="37">
        <f t="shared" si="3"/>
        <v>18</v>
      </c>
      <c r="N19" s="37">
        <f t="shared" si="4"/>
        <v>12703</v>
      </c>
      <c r="O19" s="38" t="s">
        <v>59</v>
      </c>
    </row>
    <row r="20" spans="1:15" ht="12.75" customHeight="1" x14ac:dyDescent="0.2">
      <c r="A20" s="36" t="s">
        <v>19</v>
      </c>
      <c r="B20" s="37">
        <v>16113</v>
      </c>
      <c r="C20" s="37">
        <v>124</v>
      </c>
      <c r="D20" s="37">
        <v>203</v>
      </c>
      <c r="E20" s="37">
        <f t="shared" si="0"/>
        <v>-79</v>
      </c>
      <c r="F20" s="37">
        <v>1078</v>
      </c>
      <c r="G20" s="37">
        <v>1088</v>
      </c>
      <c r="H20" s="37">
        <f t="shared" si="1"/>
        <v>-10</v>
      </c>
      <c r="I20" s="37">
        <v>715</v>
      </c>
      <c r="J20" s="37">
        <v>569</v>
      </c>
      <c r="K20" s="37">
        <f t="shared" si="2"/>
        <v>146</v>
      </c>
      <c r="L20" s="37">
        <v>240</v>
      </c>
      <c r="M20" s="37">
        <f t="shared" si="3"/>
        <v>57</v>
      </c>
      <c r="N20" s="37">
        <f t="shared" si="4"/>
        <v>16170</v>
      </c>
      <c r="O20" s="38" t="s">
        <v>60</v>
      </c>
    </row>
    <row r="21" spans="1:15" ht="12.75" customHeight="1" x14ac:dyDescent="0.2">
      <c r="A21" s="36" t="s">
        <v>20</v>
      </c>
      <c r="B21" s="37">
        <v>27410</v>
      </c>
      <c r="C21" s="37">
        <v>260</v>
      </c>
      <c r="D21" s="37">
        <v>281</v>
      </c>
      <c r="E21" s="37">
        <f t="shared" si="0"/>
        <v>-21</v>
      </c>
      <c r="F21" s="37">
        <v>2472</v>
      </c>
      <c r="G21" s="37">
        <v>2168</v>
      </c>
      <c r="H21" s="37">
        <f t="shared" si="1"/>
        <v>304</v>
      </c>
      <c r="I21" s="37">
        <v>1274</v>
      </c>
      <c r="J21" s="37">
        <v>1095</v>
      </c>
      <c r="K21" s="37">
        <f t="shared" si="2"/>
        <v>179</v>
      </c>
      <c r="L21" s="37">
        <v>813</v>
      </c>
      <c r="M21" s="37">
        <f t="shared" si="3"/>
        <v>462</v>
      </c>
      <c r="N21" s="37">
        <f t="shared" si="4"/>
        <v>27872</v>
      </c>
      <c r="O21" s="38" t="s">
        <v>61</v>
      </c>
    </row>
    <row r="22" spans="1:15" ht="12.75" customHeight="1" x14ac:dyDescent="0.2">
      <c r="A22" s="36" t="s">
        <v>21</v>
      </c>
      <c r="B22" s="37">
        <v>9129</v>
      </c>
      <c r="C22" s="37">
        <v>78</v>
      </c>
      <c r="D22" s="37">
        <v>84</v>
      </c>
      <c r="E22" s="37">
        <f t="shared" si="0"/>
        <v>-6</v>
      </c>
      <c r="F22" s="37">
        <v>547</v>
      </c>
      <c r="G22" s="37">
        <v>539</v>
      </c>
      <c r="H22" s="37">
        <f t="shared" si="1"/>
        <v>8</v>
      </c>
      <c r="I22" s="37">
        <v>568</v>
      </c>
      <c r="J22" s="37">
        <v>388</v>
      </c>
      <c r="K22" s="37">
        <f t="shared" si="2"/>
        <v>180</v>
      </c>
      <c r="L22" s="37">
        <v>167</v>
      </c>
      <c r="M22" s="37">
        <f t="shared" si="3"/>
        <v>182</v>
      </c>
      <c r="N22" s="37">
        <f t="shared" si="4"/>
        <v>9311</v>
      </c>
      <c r="O22" s="38" t="s">
        <v>62</v>
      </c>
    </row>
    <row r="23" spans="1:15" ht="12.75" customHeight="1" x14ac:dyDescent="0.2">
      <c r="A23" s="36" t="s">
        <v>22</v>
      </c>
      <c r="B23" s="37">
        <v>29515</v>
      </c>
      <c r="C23" s="37">
        <v>259</v>
      </c>
      <c r="D23" s="37">
        <v>374</v>
      </c>
      <c r="E23" s="37">
        <f t="shared" si="0"/>
        <v>-115</v>
      </c>
      <c r="F23" s="37">
        <v>2188</v>
      </c>
      <c r="G23" s="37">
        <v>2013</v>
      </c>
      <c r="H23" s="37">
        <f t="shared" si="1"/>
        <v>175</v>
      </c>
      <c r="I23" s="37">
        <v>1086</v>
      </c>
      <c r="J23" s="37">
        <v>896</v>
      </c>
      <c r="K23" s="37">
        <f t="shared" si="2"/>
        <v>190</v>
      </c>
      <c r="L23" s="37">
        <v>688</v>
      </c>
      <c r="M23" s="37">
        <f t="shared" si="3"/>
        <v>250</v>
      </c>
      <c r="N23" s="37">
        <f t="shared" si="4"/>
        <v>29765</v>
      </c>
      <c r="O23" s="38" t="s">
        <v>63</v>
      </c>
    </row>
    <row r="24" spans="1:15" ht="12.75" customHeight="1" x14ac:dyDescent="0.2">
      <c r="A24" s="36" t="s">
        <v>23</v>
      </c>
      <c r="B24" s="37">
        <v>25209</v>
      </c>
      <c r="C24" s="37">
        <v>220</v>
      </c>
      <c r="D24" s="37">
        <v>359</v>
      </c>
      <c r="E24" s="37">
        <f t="shared" si="0"/>
        <v>-139</v>
      </c>
      <c r="F24" s="37">
        <v>1150</v>
      </c>
      <c r="G24" s="37">
        <v>1267</v>
      </c>
      <c r="H24" s="37">
        <f t="shared" si="1"/>
        <v>-117</v>
      </c>
      <c r="I24" s="37">
        <v>1005</v>
      </c>
      <c r="J24" s="37">
        <v>730</v>
      </c>
      <c r="K24" s="37">
        <f t="shared" si="2"/>
        <v>275</v>
      </c>
      <c r="L24" s="37">
        <v>581</v>
      </c>
      <c r="M24" s="37">
        <f t="shared" si="3"/>
        <v>19</v>
      </c>
      <c r="N24" s="37">
        <f t="shared" si="4"/>
        <v>25228</v>
      </c>
      <c r="O24" s="38" t="s">
        <v>64</v>
      </c>
    </row>
    <row r="25" spans="1:15" ht="12.75" customHeight="1" x14ac:dyDescent="0.2">
      <c r="A25" s="36" t="s">
        <v>24</v>
      </c>
      <c r="B25" s="37">
        <v>6277</v>
      </c>
      <c r="C25" s="37">
        <v>56</v>
      </c>
      <c r="D25" s="37">
        <v>100</v>
      </c>
      <c r="E25" s="37">
        <f t="shared" si="0"/>
        <v>-44</v>
      </c>
      <c r="F25" s="37">
        <v>417</v>
      </c>
      <c r="G25" s="37">
        <v>402</v>
      </c>
      <c r="H25" s="37">
        <f t="shared" si="1"/>
        <v>15</v>
      </c>
      <c r="I25" s="37">
        <v>341</v>
      </c>
      <c r="J25" s="37">
        <v>261</v>
      </c>
      <c r="K25" s="37">
        <f t="shared" si="2"/>
        <v>80</v>
      </c>
      <c r="L25" s="37">
        <v>143</v>
      </c>
      <c r="M25" s="37">
        <f t="shared" si="3"/>
        <v>51</v>
      </c>
      <c r="N25" s="37">
        <f t="shared" si="4"/>
        <v>6328</v>
      </c>
      <c r="O25" s="38" t="s">
        <v>65</v>
      </c>
    </row>
    <row r="26" spans="1:15" ht="12.75" customHeight="1" x14ac:dyDescent="0.2">
      <c r="A26" s="36" t="s">
        <v>25</v>
      </c>
      <c r="B26" s="37">
        <v>8081</v>
      </c>
      <c r="C26" s="37">
        <v>80</v>
      </c>
      <c r="D26" s="37">
        <v>67</v>
      </c>
      <c r="E26" s="37">
        <f t="shared" si="0"/>
        <v>13</v>
      </c>
      <c r="F26" s="37">
        <v>736</v>
      </c>
      <c r="G26" s="37">
        <v>693</v>
      </c>
      <c r="H26" s="37">
        <f t="shared" si="1"/>
        <v>43</v>
      </c>
      <c r="I26" s="37">
        <v>374</v>
      </c>
      <c r="J26" s="37">
        <v>272</v>
      </c>
      <c r="K26" s="37">
        <f t="shared" si="2"/>
        <v>102</v>
      </c>
      <c r="L26" s="37">
        <v>159</v>
      </c>
      <c r="M26" s="37">
        <f t="shared" si="3"/>
        <v>158</v>
      </c>
      <c r="N26" s="37">
        <f t="shared" si="4"/>
        <v>8239</v>
      </c>
      <c r="O26" s="38" t="s">
        <v>66</v>
      </c>
    </row>
    <row r="27" spans="1:15" ht="12.75" customHeight="1" x14ac:dyDescent="0.2">
      <c r="A27" s="36" t="s">
        <v>26</v>
      </c>
      <c r="B27" s="37">
        <v>12512</v>
      </c>
      <c r="C27" s="37">
        <v>109</v>
      </c>
      <c r="D27" s="37">
        <v>97</v>
      </c>
      <c r="E27" s="37">
        <f t="shared" si="0"/>
        <v>12</v>
      </c>
      <c r="F27" s="37">
        <v>1230</v>
      </c>
      <c r="G27" s="37">
        <v>1123</v>
      </c>
      <c r="H27" s="37">
        <f t="shared" si="1"/>
        <v>107</v>
      </c>
      <c r="I27" s="37">
        <v>495</v>
      </c>
      <c r="J27" s="37">
        <v>500</v>
      </c>
      <c r="K27" s="37">
        <f t="shared" si="2"/>
        <v>-5</v>
      </c>
      <c r="L27" s="37">
        <v>352</v>
      </c>
      <c r="M27" s="37">
        <f t="shared" si="3"/>
        <v>114</v>
      </c>
      <c r="N27" s="37">
        <f t="shared" si="4"/>
        <v>12626</v>
      </c>
      <c r="O27" s="38" t="s">
        <v>67</v>
      </c>
    </row>
    <row r="28" spans="1:15" ht="12.75" customHeight="1" x14ac:dyDescent="0.2">
      <c r="A28" s="36" t="s">
        <v>27</v>
      </c>
      <c r="B28" s="37">
        <v>23164</v>
      </c>
      <c r="C28" s="37">
        <v>184</v>
      </c>
      <c r="D28" s="37">
        <v>221</v>
      </c>
      <c r="E28" s="37">
        <f t="shared" si="0"/>
        <v>-37</v>
      </c>
      <c r="F28" s="37">
        <v>1211</v>
      </c>
      <c r="G28" s="37">
        <v>1187</v>
      </c>
      <c r="H28" s="37">
        <f t="shared" si="1"/>
        <v>24</v>
      </c>
      <c r="I28" s="37">
        <v>713</v>
      </c>
      <c r="J28" s="37">
        <v>686</v>
      </c>
      <c r="K28" s="37">
        <f t="shared" si="2"/>
        <v>27</v>
      </c>
      <c r="L28" s="37">
        <v>450</v>
      </c>
      <c r="M28" s="37">
        <f t="shared" si="3"/>
        <v>14</v>
      </c>
      <c r="N28" s="37">
        <f t="shared" si="4"/>
        <v>23178</v>
      </c>
      <c r="O28" s="38" t="s">
        <v>68</v>
      </c>
    </row>
    <row r="29" spans="1:15" ht="12.75" customHeight="1" x14ac:dyDescent="0.2">
      <c r="A29" s="36" t="s">
        <v>28</v>
      </c>
      <c r="B29" s="37">
        <v>11714</v>
      </c>
      <c r="C29" s="37">
        <v>103</v>
      </c>
      <c r="D29" s="37">
        <v>97</v>
      </c>
      <c r="E29" s="37">
        <f t="shared" si="0"/>
        <v>6</v>
      </c>
      <c r="F29" s="37">
        <v>785</v>
      </c>
      <c r="G29" s="37">
        <v>781</v>
      </c>
      <c r="H29" s="37">
        <f t="shared" si="1"/>
        <v>4</v>
      </c>
      <c r="I29" s="37">
        <v>497</v>
      </c>
      <c r="J29" s="37">
        <v>424</v>
      </c>
      <c r="K29" s="37">
        <f t="shared" si="2"/>
        <v>73</v>
      </c>
      <c r="L29" s="37">
        <v>208</v>
      </c>
      <c r="M29" s="37">
        <f t="shared" si="3"/>
        <v>83</v>
      </c>
      <c r="N29" s="37">
        <f t="shared" si="4"/>
        <v>11797</v>
      </c>
      <c r="O29" s="38" t="s">
        <v>69</v>
      </c>
    </row>
    <row r="30" spans="1:15" ht="12.75" customHeight="1" x14ac:dyDescent="0.2">
      <c r="A30" s="36" t="s">
        <v>29</v>
      </c>
      <c r="B30" s="37">
        <v>15876</v>
      </c>
      <c r="C30" s="37">
        <v>137</v>
      </c>
      <c r="D30" s="37">
        <v>129</v>
      </c>
      <c r="E30" s="37">
        <f t="shared" si="0"/>
        <v>8</v>
      </c>
      <c r="F30" s="37">
        <v>1350</v>
      </c>
      <c r="G30" s="37">
        <v>1153</v>
      </c>
      <c r="H30" s="37">
        <f t="shared" si="1"/>
        <v>197</v>
      </c>
      <c r="I30" s="37">
        <v>684</v>
      </c>
      <c r="J30" s="37">
        <v>627</v>
      </c>
      <c r="K30" s="37">
        <f t="shared" si="2"/>
        <v>57</v>
      </c>
      <c r="L30" s="37">
        <v>362</v>
      </c>
      <c r="M30" s="37">
        <f t="shared" si="3"/>
        <v>262</v>
      </c>
      <c r="N30" s="37">
        <f t="shared" si="4"/>
        <v>16138</v>
      </c>
      <c r="O30" s="38" t="s">
        <v>70</v>
      </c>
    </row>
    <row r="31" spans="1:15" ht="12.75" customHeight="1" x14ac:dyDescent="0.2">
      <c r="A31" s="40" t="s">
        <v>30</v>
      </c>
      <c r="B31" s="37">
        <v>43540</v>
      </c>
      <c r="C31" s="37">
        <v>387</v>
      </c>
      <c r="D31" s="37">
        <v>325</v>
      </c>
      <c r="E31" s="37">
        <f t="shared" si="0"/>
        <v>62</v>
      </c>
      <c r="F31" s="37">
        <v>4479</v>
      </c>
      <c r="G31" s="37">
        <v>3819</v>
      </c>
      <c r="H31" s="37">
        <f t="shared" si="1"/>
        <v>660</v>
      </c>
      <c r="I31" s="37">
        <v>1464</v>
      </c>
      <c r="J31" s="37">
        <v>1678</v>
      </c>
      <c r="K31" s="37">
        <f t="shared" si="2"/>
        <v>-214</v>
      </c>
      <c r="L31" s="37">
        <v>1645</v>
      </c>
      <c r="M31" s="37">
        <f t="shared" si="3"/>
        <v>508</v>
      </c>
      <c r="N31" s="37">
        <f t="shared" si="4"/>
        <v>44048</v>
      </c>
      <c r="O31" s="38" t="s">
        <v>71</v>
      </c>
    </row>
    <row r="32" spans="1:15" ht="12.75" customHeight="1" x14ac:dyDescent="0.2">
      <c r="A32" s="36" t="s">
        <v>31</v>
      </c>
      <c r="B32" s="37">
        <v>8464</v>
      </c>
      <c r="C32" s="37">
        <v>82</v>
      </c>
      <c r="D32" s="37">
        <v>65</v>
      </c>
      <c r="E32" s="37">
        <f t="shared" si="0"/>
        <v>17</v>
      </c>
      <c r="F32" s="37">
        <v>788</v>
      </c>
      <c r="G32" s="37">
        <v>603</v>
      </c>
      <c r="H32" s="37">
        <f t="shared" si="1"/>
        <v>185</v>
      </c>
      <c r="I32" s="37">
        <v>455</v>
      </c>
      <c r="J32" s="37">
        <v>540</v>
      </c>
      <c r="K32" s="37">
        <f t="shared" si="2"/>
        <v>-85</v>
      </c>
      <c r="L32" s="37">
        <v>203</v>
      </c>
      <c r="M32" s="37">
        <f t="shared" si="3"/>
        <v>117</v>
      </c>
      <c r="N32" s="37">
        <f t="shared" si="4"/>
        <v>8581</v>
      </c>
      <c r="O32" s="38" t="s">
        <v>72</v>
      </c>
    </row>
    <row r="33" spans="1:15" ht="12.75" customHeight="1" x14ac:dyDescent="0.2">
      <c r="A33" s="36" t="s">
        <v>32</v>
      </c>
      <c r="B33" s="37">
        <v>30739</v>
      </c>
      <c r="C33" s="37">
        <v>303</v>
      </c>
      <c r="D33" s="37">
        <v>237</v>
      </c>
      <c r="E33" s="37">
        <f t="shared" si="0"/>
        <v>66</v>
      </c>
      <c r="F33" s="37">
        <v>1638</v>
      </c>
      <c r="G33" s="37">
        <v>1760</v>
      </c>
      <c r="H33" s="37">
        <f t="shared" si="1"/>
        <v>-122</v>
      </c>
      <c r="I33" s="37">
        <v>923</v>
      </c>
      <c r="J33" s="37">
        <v>606</v>
      </c>
      <c r="K33" s="37">
        <f t="shared" si="2"/>
        <v>317</v>
      </c>
      <c r="L33" s="37">
        <v>773</v>
      </c>
      <c r="M33" s="37">
        <f t="shared" si="3"/>
        <v>261</v>
      </c>
      <c r="N33" s="37">
        <f t="shared" si="4"/>
        <v>31000</v>
      </c>
      <c r="O33" s="38" t="s">
        <v>73</v>
      </c>
    </row>
    <row r="34" spans="1:15" ht="12.75" customHeight="1" x14ac:dyDescent="0.2">
      <c r="A34" s="36" t="s">
        <v>33</v>
      </c>
      <c r="B34" s="37">
        <v>35585</v>
      </c>
      <c r="C34" s="37">
        <v>346</v>
      </c>
      <c r="D34" s="37">
        <v>357</v>
      </c>
      <c r="E34" s="37">
        <f t="shared" si="0"/>
        <v>-11</v>
      </c>
      <c r="F34" s="37">
        <v>2771</v>
      </c>
      <c r="G34" s="37">
        <v>2488</v>
      </c>
      <c r="H34" s="37">
        <f t="shared" si="1"/>
        <v>283</v>
      </c>
      <c r="I34" s="37">
        <v>1545</v>
      </c>
      <c r="J34" s="37">
        <v>1368</v>
      </c>
      <c r="K34" s="37">
        <f t="shared" si="2"/>
        <v>177</v>
      </c>
      <c r="L34" s="37">
        <v>1010</v>
      </c>
      <c r="M34" s="37">
        <f t="shared" si="3"/>
        <v>449</v>
      </c>
      <c r="N34" s="37">
        <f t="shared" si="4"/>
        <v>36034</v>
      </c>
      <c r="O34" s="38" t="s">
        <v>74</v>
      </c>
    </row>
    <row r="35" spans="1:15" ht="3" customHeight="1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</row>
    <row r="36" spans="1:15" ht="12.75" customHeight="1" x14ac:dyDescent="0.2">
      <c r="A36" s="41" t="s">
        <v>34</v>
      </c>
      <c r="B36" s="37">
        <f>SUM(B17:B34)</f>
        <v>389141</v>
      </c>
      <c r="C36" s="37">
        <f>SUM(C17:C34)</f>
        <v>3610</v>
      </c>
      <c r="D36" s="37">
        <f>SUM(D17:D34)</f>
        <v>3758</v>
      </c>
      <c r="E36" s="37">
        <f>C36-D36</f>
        <v>-148</v>
      </c>
      <c r="F36" s="37">
        <f>SUM(F17:F34)</f>
        <v>29662</v>
      </c>
      <c r="G36" s="37">
        <f>SUM(G17:G34)</f>
        <v>27189</v>
      </c>
      <c r="H36" s="37">
        <f>F36-G36</f>
        <v>2473</v>
      </c>
      <c r="I36" s="37">
        <f>SUM(I17:I34)</f>
        <v>15857</v>
      </c>
      <c r="J36" s="37">
        <f>SUM(J17:J34)</f>
        <v>14135</v>
      </c>
      <c r="K36" s="37">
        <f>I36-J36</f>
        <v>1722</v>
      </c>
      <c r="L36" s="37">
        <f>SUM(L17:L34)</f>
        <v>10154</v>
      </c>
      <c r="M36" s="37">
        <f>SUM(M17:M34)</f>
        <v>4047</v>
      </c>
      <c r="N36" s="37">
        <f>SUM(N17:N34)</f>
        <v>393188</v>
      </c>
      <c r="O36" s="42" t="s">
        <v>75</v>
      </c>
    </row>
    <row r="37" spans="1:15" ht="3" customHeight="1" x14ac:dyDescent="0.2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</row>
    <row r="38" spans="1:15" ht="12.75" customHeight="1" x14ac:dyDescent="0.2">
      <c r="A38" s="41" t="s">
        <v>35</v>
      </c>
      <c r="B38" s="46">
        <f>+B15+B36</f>
        <v>573054</v>
      </c>
      <c r="C38" s="46">
        <f>C15+C36</f>
        <v>5514</v>
      </c>
      <c r="D38" s="46">
        <f>D15+D36</f>
        <v>5211</v>
      </c>
      <c r="E38" s="46">
        <f>C38-D38</f>
        <v>303</v>
      </c>
      <c r="F38" s="46">
        <f>F15+F36</f>
        <v>48789</v>
      </c>
      <c r="G38" s="46">
        <f>G15+G36</f>
        <v>43270</v>
      </c>
      <c r="H38" s="46">
        <f>F38-G38</f>
        <v>5519</v>
      </c>
      <c r="I38" s="46">
        <f>I15+I36</f>
        <v>25923</v>
      </c>
      <c r="J38" s="46">
        <f>J15+J36</f>
        <v>25923</v>
      </c>
      <c r="K38" s="46">
        <v>0</v>
      </c>
      <c r="L38" s="46">
        <f>L15+L36</f>
        <v>14876</v>
      </c>
      <c r="M38" s="46">
        <f>M15+M36</f>
        <v>5822</v>
      </c>
      <c r="N38" s="46">
        <f>N15+N36</f>
        <v>578876</v>
      </c>
      <c r="O38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ignoredErrors>
    <ignoredError sqref="E15:I15 E36:K38 K15:M15" formula="1"/>
    <ignoredError sqref="J15" formula="1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N9" sqref="N9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6" s="22" customFormat="1" ht="26.25" customHeight="1" x14ac:dyDescent="0.2">
      <c r="A3" s="26" t="s">
        <v>97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2011 nach Stadtbezirken</v>
      </c>
      <c r="J3" s="26"/>
      <c r="K3" s="26"/>
      <c r="L3" s="26"/>
      <c r="M3" s="26"/>
      <c r="N3" s="26"/>
      <c r="O3" s="26"/>
    </row>
    <row r="4" spans="1:2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6" s="29" customFormat="1" ht="12.75" customHeight="1" thickBot="1" x14ac:dyDescent="0.25">
      <c r="A5" s="51" t="s">
        <v>3</v>
      </c>
      <c r="B5" s="54" t="s">
        <v>94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4" t="s">
        <v>95</v>
      </c>
      <c r="O5" s="56" t="s">
        <v>3</v>
      </c>
    </row>
    <row r="6" spans="1:2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6" ht="12.75" customHeight="1" x14ac:dyDescent="0.2">
      <c r="A9" s="36" t="s">
        <v>10</v>
      </c>
      <c r="B9" s="37">
        <v>20876</v>
      </c>
      <c r="C9" s="37">
        <v>179</v>
      </c>
      <c r="D9" s="37">
        <v>115</v>
      </c>
      <c r="E9" s="37">
        <f>C9-D9</f>
        <v>64</v>
      </c>
      <c r="F9" s="37">
        <v>3191</v>
      </c>
      <c r="G9" s="37">
        <v>2428</v>
      </c>
      <c r="H9" s="37">
        <f>F9-G9</f>
        <v>763</v>
      </c>
      <c r="I9" s="37">
        <v>1593</v>
      </c>
      <c r="J9" s="37">
        <v>2066</v>
      </c>
      <c r="K9" s="37">
        <f>I9-J9</f>
        <v>-473</v>
      </c>
      <c r="L9" s="37">
        <v>415</v>
      </c>
      <c r="M9" s="37">
        <f>E9+H9+K9</f>
        <v>354</v>
      </c>
      <c r="N9" s="37">
        <f>+B9+M9</f>
        <v>21230</v>
      </c>
      <c r="O9" s="38" t="s">
        <v>85</v>
      </c>
    </row>
    <row r="10" spans="1:26" ht="12.75" customHeight="1" x14ac:dyDescent="0.2">
      <c r="A10" s="36" t="s">
        <v>11</v>
      </c>
      <c r="B10" s="37">
        <v>24490</v>
      </c>
      <c r="C10" s="37">
        <v>219</v>
      </c>
      <c r="D10" s="37">
        <v>233</v>
      </c>
      <c r="E10" s="37">
        <f>C10-D10</f>
        <v>-14</v>
      </c>
      <c r="F10" s="37">
        <v>2384</v>
      </c>
      <c r="G10" s="37">
        <v>1906</v>
      </c>
      <c r="H10" s="37">
        <f>F10-G10</f>
        <v>478</v>
      </c>
      <c r="I10" s="37">
        <v>1296</v>
      </c>
      <c r="J10" s="37">
        <v>1498</v>
      </c>
      <c r="K10" s="37">
        <f>I10-J10</f>
        <v>-202</v>
      </c>
      <c r="L10" s="37">
        <v>422</v>
      </c>
      <c r="M10" s="37">
        <f>E10+H10+K10</f>
        <v>262</v>
      </c>
      <c r="N10" s="37">
        <f>+B10+M10</f>
        <v>24752</v>
      </c>
      <c r="O10" s="38" t="s">
        <v>52</v>
      </c>
    </row>
    <row r="11" spans="1:26" ht="12.75" customHeight="1" x14ac:dyDescent="0.2">
      <c r="A11" s="36" t="s">
        <v>12</v>
      </c>
      <c r="B11" s="37">
        <v>45323</v>
      </c>
      <c r="C11" s="37">
        <v>463</v>
      </c>
      <c r="D11" s="37">
        <v>405</v>
      </c>
      <c r="E11" s="37">
        <f>C11-D11</f>
        <v>58</v>
      </c>
      <c r="F11" s="37">
        <v>3945</v>
      </c>
      <c r="G11" s="37">
        <v>3311</v>
      </c>
      <c r="H11" s="37">
        <f>F11-G11</f>
        <v>634</v>
      </c>
      <c r="I11" s="37">
        <v>2182</v>
      </c>
      <c r="J11" s="37">
        <v>2373</v>
      </c>
      <c r="K11" s="37">
        <f>I11-J11</f>
        <v>-191</v>
      </c>
      <c r="L11" s="37">
        <v>1449</v>
      </c>
      <c r="M11" s="37">
        <f>E11+H11+K11</f>
        <v>501</v>
      </c>
      <c r="N11" s="37">
        <f>+B11+M11</f>
        <v>45824</v>
      </c>
      <c r="O11" s="38" t="s">
        <v>53</v>
      </c>
    </row>
    <row r="12" spans="1:26" ht="12.75" customHeight="1" x14ac:dyDescent="0.2">
      <c r="A12" s="36" t="s">
        <v>13</v>
      </c>
      <c r="B12" s="37">
        <v>41994</v>
      </c>
      <c r="C12" s="37">
        <v>502</v>
      </c>
      <c r="D12" s="37">
        <v>311</v>
      </c>
      <c r="E12" s="37">
        <f>C12-D12</f>
        <v>191</v>
      </c>
      <c r="F12" s="37">
        <v>3942</v>
      </c>
      <c r="G12" s="37">
        <v>3251</v>
      </c>
      <c r="H12" s="37">
        <f>F12-G12</f>
        <v>691</v>
      </c>
      <c r="I12" s="37">
        <v>2303</v>
      </c>
      <c r="J12" s="37">
        <v>2698</v>
      </c>
      <c r="K12" s="37">
        <f>I12-J12</f>
        <v>-395</v>
      </c>
      <c r="L12" s="37">
        <v>1130</v>
      </c>
      <c r="M12" s="37">
        <f>E12+H12+K12</f>
        <v>487</v>
      </c>
      <c r="N12" s="37">
        <f>+B12+M12</f>
        <v>42481</v>
      </c>
      <c r="O12" s="38" t="s">
        <v>54</v>
      </c>
    </row>
    <row r="13" spans="1:26" ht="12.75" customHeight="1" x14ac:dyDescent="0.2">
      <c r="A13" s="40" t="s">
        <v>14</v>
      </c>
      <c r="B13" s="37">
        <v>48514</v>
      </c>
      <c r="C13" s="37">
        <v>570</v>
      </c>
      <c r="D13" s="37">
        <v>361</v>
      </c>
      <c r="E13" s="37">
        <f>C13-D13</f>
        <v>209</v>
      </c>
      <c r="F13" s="37">
        <v>5424</v>
      </c>
      <c r="G13" s="37">
        <v>4128</v>
      </c>
      <c r="H13" s="37">
        <f>F13-G13</f>
        <v>1296</v>
      </c>
      <c r="I13" s="37">
        <v>2654</v>
      </c>
      <c r="J13" s="37">
        <v>3037</v>
      </c>
      <c r="K13" s="37">
        <f>I13-J13</f>
        <v>-383</v>
      </c>
      <c r="L13" s="37">
        <v>1706</v>
      </c>
      <c r="M13" s="37">
        <f>E13+H13+K13</f>
        <v>1122</v>
      </c>
      <c r="N13" s="37">
        <f>+B13+M13</f>
        <v>49636</v>
      </c>
      <c r="O13" s="38" t="s">
        <v>55</v>
      </c>
    </row>
    <row r="14" spans="1:26" ht="3" customHeight="1" x14ac:dyDescent="0.2">
      <c r="A14" s="40"/>
      <c r="B14" s="37"/>
      <c r="C14" s="37"/>
      <c r="D14" s="37"/>
      <c r="E14" s="37"/>
      <c r="F14" s="37"/>
      <c r="G14" s="37"/>
      <c r="H14" s="37"/>
      <c r="I14" s="37"/>
      <c r="J14" s="37">
        <v>0</v>
      </c>
      <c r="K14" s="37"/>
      <c r="L14" s="37"/>
      <c r="M14" s="37"/>
      <c r="N14" s="37"/>
      <c r="O14" s="38"/>
    </row>
    <row r="15" spans="1:26" ht="12.75" customHeight="1" x14ac:dyDescent="0.2">
      <c r="A15" s="41" t="s">
        <v>15</v>
      </c>
      <c r="B15" s="37">
        <f>SUM(B9:B13)</f>
        <v>181197</v>
      </c>
      <c r="C15" s="37">
        <f>SUM(C9:C13)</f>
        <v>1933</v>
      </c>
      <c r="D15" s="37">
        <f>SUM(D9:D13)</f>
        <v>1425</v>
      </c>
      <c r="E15" s="37">
        <f>C15-D15</f>
        <v>508</v>
      </c>
      <c r="F15" s="37">
        <f>SUM(F9:F13)</f>
        <v>18886</v>
      </c>
      <c r="G15" s="37">
        <f>SUM(G9:G13)</f>
        <v>15024</v>
      </c>
      <c r="H15" s="37">
        <f>F15-G15</f>
        <v>3862</v>
      </c>
      <c r="I15" s="37">
        <f>SUM(I9:I13)</f>
        <v>10028</v>
      </c>
      <c r="J15" s="37">
        <f>SUM(J9:J13)</f>
        <v>11672</v>
      </c>
      <c r="K15" s="37">
        <f>I15-J15</f>
        <v>-1644</v>
      </c>
      <c r="L15" s="37">
        <f>SUM(L9:L13)</f>
        <v>5122</v>
      </c>
      <c r="M15" s="37">
        <f>E15+H15+K15</f>
        <v>2726</v>
      </c>
      <c r="N15" s="37">
        <f>SUM(N9:N13)</f>
        <v>183923</v>
      </c>
      <c r="O15" s="42" t="s">
        <v>56</v>
      </c>
    </row>
    <row r="16" spans="1:26" ht="3" customHeight="1" x14ac:dyDescent="0.2">
      <c r="A16" s="43"/>
      <c r="B16" s="44"/>
      <c r="C16" s="37"/>
      <c r="D16" s="37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</row>
    <row r="17" spans="1:15" ht="12.75" customHeight="1" x14ac:dyDescent="0.2">
      <c r="A17" s="40" t="s">
        <v>16</v>
      </c>
      <c r="B17" s="37">
        <v>65599</v>
      </c>
      <c r="C17" s="37">
        <v>732</v>
      </c>
      <c r="D17" s="37">
        <v>490</v>
      </c>
      <c r="E17" s="37">
        <f t="shared" ref="E17:E34" si="0">C17-D17</f>
        <v>242</v>
      </c>
      <c r="F17" s="37">
        <v>5492</v>
      </c>
      <c r="G17" s="37">
        <v>4863</v>
      </c>
      <c r="H17" s="37">
        <f t="shared" ref="H17:H34" si="1">F17-G17</f>
        <v>629</v>
      </c>
      <c r="I17" s="37">
        <v>2860</v>
      </c>
      <c r="J17" s="37">
        <v>2718</v>
      </c>
      <c r="K17" s="37">
        <f t="shared" ref="K17:K34" si="2">I17-J17</f>
        <v>142</v>
      </c>
      <c r="L17" s="37">
        <v>2472</v>
      </c>
      <c r="M17" s="37">
        <f t="shared" ref="M17:M34" si="3">E17+H17+K17</f>
        <v>1013</v>
      </c>
      <c r="N17" s="37">
        <f t="shared" ref="N17:N34" si="4">+B17+M17</f>
        <v>66612</v>
      </c>
      <c r="O17" s="38" t="s">
        <v>57</v>
      </c>
    </row>
    <row r="18" spans="1:15" ht="12.75" customHeight="1" x14ac:dyDescent="0.2">
      <c r="A18" s="36" t="s">
        <v>17</v>
      </c>
      <c r="B18" s="37">
        <v>6385</v>
      </c>
      <c r="C18" s="37">
        <v>44</v>
      </c>
      <c r="D18" s="37">
        <v>86</v>
      </c>
      <c r="E18" s="37">
        <f t="shared" si="0"/>
        <v>-42</v>
      </c>
      <c r="F18" s="37">
        <v>610</v>
      </c>
      <c r="G18" s="37">
        <v>480</v>
      </c>
      <c r="H18" s="37">
        <f t="shared" si="1"/>
        <v>130</v>
      </c>
      <c r="I18" s="37">
        <v>358</v>
      </c>
      <c r="J18" s="37">
        <v>314</v>
      </c>
      <c r="K18" s="37">
        <f t="shared" si="2"/>
        <v>44</v>
      </c>
      <c r="L18" s="37">
        <v>97</v>
      </c>
      <c r="M18" s="37">
        <f t="shared" si="3"/>
        <v>132</v>
      </c>
      <c r="N18" s="37">
        <f t="shared" si="4"/>
        <v>6517</v>
      </c>
      <c r="O18" s="38" t="s">
        <v>58</v>
      </c>
    </row>
    <row r="19" spans="1:15" ht="12.75" customHeight="1" x14ac:dyDescent="0.2">
      <c r="A19" s="36" t="s">
        <v>18</v>
      </c>
      <c r="B19" s="37">
        <v>12696</v>
      </c>
      <c r="C19" s="37">
        <v>109</v>
      </c>
      <c r="D19" s="37">
        <v>134</v>
      </c>
      <c r="E19" s="37">
        <f t="shared" si="0"/>
        <v>-25</v>
      </c>
      <c r="F19" s="37">
        <v>512</v>
      </c>
      <c r="G19" s="37">
        <v>598</v>
      </c>
      <c r="H19" s="37">
        <f t="shared" si="1"/>
        <v>-86</v>
      </c>
      <c r="I19" s="37">
        <v>497</v>
      </c>
      <c r="J19" s="37">
        <v>397</v>
      </c>
      <c r="K19" s="37">
        <f t="shared" si="2"/>
        <v>100</v>
      </c>
      <c r="L19" s="37">
        <v>250</v>
      </c>
      <c r="M19" s="37">
        <f t="shared" si="3"/>
        <v>-11</v>
      </c>
      <c r="N19" s="37">
        <f t="shared" si="4"/>
        <v>12685</v>
      </c>
      <c r="O19" s="38" t="s">
        <v>59</v>
      </c>
    </row>
    <row r="20" spans="1:15" ht="12.75" customHeight="1" x14ac:dyDescent="0.2">
      <c r="A20" s="36" t="s">
        <v>19</v>
      </c>
      <c r="B20" s="37">
        <v>15831</v>
      </c>
      <c r="C20" s="37">
        <v>134</v>
      </c>
      <c r="D20" s="37">
        <v>166</v>
      </c>
      <c r="E20" s="37">
        <f t="shared" si="0"/>
        <v>-32</v>
      </c>
      <c r="F20" s="37">
        <v>1151</v>
      </c>
      <c r="G20" s="37">
        <v>901</v>
      </c>
      <c r="H20" s="37">
        <f t="shared" si="1"/>
        <v>250</v>
      </c>
      <c r="I20" s="37">
        <v>686</v>
      </c>
      <c r="J20" s="37">
        <v>622</v>
      </c>
      <c r="K20" s="37">
        <f t="shared" si="2"/>
        <v>64</v>
      </c>
      <c r="L20" s="37">
        <v>465</v>
      </c>
      <c r="M20" s="37">
        <f t="shared" si="3"/>
        <v>282</v>
      </c>
      <c r="N20" s="37">
        <f t="shared" si="4"/>
        <v>16113</v>
      </c>
      <c r="O20" s="38" t="s">
        <v>60</v>
      </c>
    </row>
    <row r="21" spans="1:15" ht="12.75" customHeight="1" x14ac:dyDescent="0.2">
      <c r="A21" s="36" t="s">
        <v>20</v>
      </c>
      <c r="B21" s="37">
        <v>27151</v>
      </c>
      <c r="C21" s="37">
        <v>269</v>
      </c>
      <c r="D21" s="37">
        <v>285</v>
      </c>
      <c r="E21" s="37">
        <f t="shared" si="0"/>
        <v>-16</v>
      </c>
      <c r="F21" s="37">
        <v>2276</v>
      </c>
      <c r="G21" s="37">
        <v>1977</v>
      </c>
      <c r="H21" s="37">
        <f t="shared" si="1"/>
        <v>299</v>
      </c>
      <c r="I21" s="37">
        <v>1078</v>
      </c>
      <c r="J21" s="37">
        <v>1098</v>
      </c>
      <c r="K21" s="37">
        <f t="shared" si="2"/>
        <v>-20</v>
      </c>
      <c r="L21" s="37">
        <v>890</v>
      </c>
      <c r="M21" s="37">
        <f>E21+H21+K21</f>
        <v>263</v>
      </c>
      <c r="N21" s="37">
        <f t="shared" si="4"/>
        <v>27414</v>
      </c>
      <c r="O21" s="38" t="s">
        <v>61</v>
      </c>
    </row>
    <row r="22" spans="1:15" ht="12.75" customHeight="1" x14ac:dyDescent="0.2">
      <c r="A22" s="36" t="s">
        <v>21</v>
      </c>
      <c r="B22" s="37">
        <v>8998</v>
      </c>
      <c r="C22" s="37">
        <v>84</v>
      </c>
      <c r="D22" s="37">
        <v>70</v>
      </c>
      <c r="E22" s="37">
        <f t="shared" si="0"/>
        <v>14</v>
      </c>
      <c r="F22" s="37">
        <v>564</v>
      </c>
      <c r="G22" s="37">
        <v>531</v>
      </c>
      <c r="H22" s="37">
        <f t="shared" si="1"/>
        <v>33</v>
      </c>
      <c r="I22" s="37">
        <v>485</v>
      </c>
      <c r="J22" s="37">
        <v>402</v>
      </c>
      <c r="K22" s="37">
        <f t="shared" si="2"/>
        <v>83</v>
      </c>
      <c r="L22" s="37">
        <v>172</v>
      </c>
      <c r="M22" s="37">
        <f t="shared" si="3"/>
        <v>130</v>
      </c>
      <c r="N22" s="37">
        <f t="shared" si="4"/>
        <v>9128</v>
      </c>
      <c r="O22" s="38" t="s">
        <v>62</v>
      </c>
    </row>
    <row r="23" spans="1:15" ht="12.75" customHeight="1" x14ac:dyDescent="0.2">
      <c r="A23" s="36" t="s">
        <v>22</v>
      </c>
      <c r="B23" s="37">
        <v>29001</v>
      </c>
      <c r="C23" s="37">
        <v>252</v>
      </c>
      <c r="D23" s="37">
        <v>347</v>
      </c>
      <c r="E23" s="37">
        <f t="shared" si="0"/>
        <v>-95</v>
      </c>
      <c r="F23" s="37">
        <v>2117</v>
      </c>
      <c r="G23" s="37">
        <v>1837</v>
      </c>
      <c r="H23" s="37">
        <f t="shared" si="1"/>
        <v>280</v>
      </c>
      <c r="I23" s="37">
        <v>1271</v>
      </c>
      <c r="J23" s="37">
        <v>936</v>
      </c>
      <c r="K23" s="37">
        <f t="shared" si="2"/>
        <v>335</v>
      </c>
      <c r="L23" s="37">
        <v>820</v>
      </c>
      <c r="M23" s="37">
        <f t="shared" si="3"/>
        <v>520</v>
      </c>
      <c r="N23" s="37">
        <f t="shared" si="4"/>
        <v>29521</v>
      </c>
      <c r="O23" s="38" t="s">
        <v>63</v>
      </c>
    </row>
    <row r="24" spans="1:15" ht="12.75" customHeight="1" x14ac:dyDescent="0.2">
      <c r="A24" s="36" t="s">
        <v>23</v>
      </c>
      <c r="B24" s="37">
        <v>25220</v>
      </c>
      <c r="C24" s="37">
        <v>187</v>
      </c>
      <c r="D24" s="37">
        <v>337</v>
      </c>
      <c r="E24" s="37">
        <f t="shared" si="0"/>
        <v>-150</v>
      </c>
      <c r="F24" s="37">
        <v>1121</v>
      </c>
      <c r="G24" s="37">
        <v>1249</v>
      </c>
      <c r="H24" s="37">
        <f t="shared" si="1"/>
        <v>-128</v>
      </c>
      <c r="I24" s="37">
        <v>1022</v>
      </c>
      <c r="J24" s="37">
        <v>757</v>
      </c>
      <c r="K24" s="37">
        <f t="shared" si="2"/>
        <v>265</v>
      </c>
      <c r="L24" s="37">
        <v>612</v>
      </c>
      <c r="M24" s="37">
        <f t="shared" si="3"/>
        <v>-13</v>
      </c>
      <c r="N24" s="37">
        <f t="shared" si="4"/>
        <v>25207</v>
      </c>
      <c r="O24" s="38" t="s">
        <v>64</v>
      </c>
    </row>
    <row r="25" spans="1:15" ht="12.75" customHeight="1" x14ac:dyDescent="0.2">
      <c r="A25" s="36" t="s">
        <v>24</v>
      </c>
      <c r="B25" s="37">
        <v>6209</v>
      </c>
      <c r="C25" s="37">
        <v>54</v>
      </c>
      <c r="D25" s="37">
        <v>87</v>
      </c>
      <c r="E25" s="37">
        <f t="shared" si="0"/>
        <v>-33</v>
      </c>
      <c r="F25" s="37">
        <v>390</v>
      </c>
      <c r="G25" s="37">
        <v>322</v>
      </c>
      <c r="H25" s="37">
        <f t="shared" si="1"/>
        <v>68</v>
      </c>
      <c r="I25" s="37">
        <v>303</v>
      </c>
      <c r="J25" s="37">
        <v>273</v>
      </c>
      <c r="K25" s="37">
        <f t="shared" si="2"/>
        <v>30</v>
      </c>
      <c r="L25" s="37">
        <v>166</v>
      </c>
      <c r="M25" s="37">
        <f t="shared" si="3"/>
        <v>65</v>
      </c>
      <c r="N25" s="37">
        <f t="shared" si="4"/>
        <v>6274</v>
      </c>
      <c r="O25" s="38" t="s">
        <v>65</v>
      </c>
    </row>
    <row r="26" spans="1:15" ht="12.75" customHeight="1" x14ac:dyDescent="0.2">
      <c r="A26" s="36" t="s">
        <v>25</v>
      </c>
      <c r="B26" s="37">
        <v>8080</v>
      </c>
      <c r="C26" s="37">
        <v>82</v>
      </c>
      <c r="D26" s="37">
        <v>92</v>
      </c>
      <c r="E26" s="37">
        <f t="shared" si="0"/>
        <v>-10</v>
      </c>
      <c r="F26" s="37">
        <v>577</v>
      </c>
      <c r="G26" s="37">
        <v>596</v>
      </c>
      <c r="H26" s="37">
        <f t="shared" si="1"/>
        <v>-19</v>
      </c>
      <c r="I26" s="37">
        <v>360</v>
      </c>
      <c r="J26" s="37">
        <v>329</v>
      </c>
      <c r="K26" s="37">
        <f t="shared" si="2"/>
        <v>31</v>
      </c>
      <c r="L26" s="37">
        <v>198</v>
      </c>
      <c r="M26" s="37">
        <f t="shared" si="3"/>
        <v>2</v>
      </c>
      <c r="N26" s="37">
        <f t="shared" si="4"/>
        <v>8082</v>
      </c>
      <c r="O26" s="38" t="s">
        <v>66</v>
      </c>
    </row>
    <row r="27" spans="1:15" ht="12.75" customHeight="1" x14ac:dyDescent="0.2">
      <c r="A27" s="36" t="s">
        <v>26</v>
      </c>
      <c r="B27" s="37">
        <v>12162</v>
      </c>
      <c r="C27" s="37">
        <v>114</v>
      </c>
      <c r="D27" s="37">
        <v>91</v>
      </c>
      <c r="E27" s="37">
        <f t="shared" si="0"/>
        <v>23</v>
      </c>
      <c r="F27" s="37">
        <v>1312</v>
      </c>
      <c r="G27" s="37">
        <v>1021</v>
      </c>
      <c r="H27" s="37">
        <f t="shared" si="1"/>
        <v>291</v>
      </c>
      <c r="I27" s="37">
        <v>519</v>
      </c>
      <c r="J27" s="37">
        <v>482</v>
      </c>
      <c r="K27" s="37">
        <f t="shared" si="2"/>
        <v>37</v>
      </c>
      <c r="L27" s="37">
        <v>343</v>
      </c>
      <c r="M27" s="37">
        <f t="shared" si="3"/>
        <v>351</v>
      </c>
      <c r="N27" s="37">
        <f t="shared" si="4"/>
        <v>12513</v>
      </c>
      <c r="O27" s="38" t="s">
        <v>67</v>
      </c>
    </row>
    <row r="28" spans="1:15" ht="12.75" customHeight="1" x14ac:dyDescent="0.2">
      <c r="A28" s="36" t="s">
        <v>27</v>
      </c>
      <c r="B28" s="37">
        <v>23062</v>
      </c>
      <c r="C28" s="37">
        <v>181</v>
      </c>
      <c r="D28" s="37">
        <v>237</v>
      </c>
      <c r="E28" s="37">
        <f t="shared" si="0"/>
        <v>-56</v>
      </c>
      <c r="F28" s="37">
        <v>1147</v>
      </c>
      <c r="G28" s="37">
        <v>1092</v>
      </c>
      <c r="H28" s="37">
        <f t="shared" si="1"/>
        <v>55</v>
      </c>
      <c r="I28" s="37">
        <v>724</v>
      </c>
      <c r="J28" s="37">
        <v>623</v>
      </c>
      <c r="K28" s="37">
        <f t="shared" si="2"/>
        <v>101</v>
      </c>
      <c r="L28" s="37">
        <v>498</v>
      </c>
      <c r="M28" s="37">
        <f t="shared" si="3"/>
        <v>100</v>
      </c>
      <c r="N28" s="37">
        <f t="shared" si="4"/>
        <v>23162</v>
      </c>
      <c r="O28" s="38" t="s">
        <v>68</v>
      </c>
    </row>
    <row r="29" spans="1:15" ht="12.75" customHeight="1" x14ac:dyDescent="0.2">
      <c r="A29" s="36" t="s">
        <v>28</v>
      </c>
      <c r="B29" s="37">
        <v>11714</v>
      </c>
      <c r="C29" s="37">
        <v>90</v>
      </c>
      <c r="D29" s="37">
        <v>109</v>
      </c>
      <c r="E29" s="37">
        <f t="shared" si="0"/>
        <v>-19</v>
      </c>
      <c r="F29" s="37">
        <v>626</v>
      </c>
      <c r="G29" s="37">
        <v>741</v>
      </c>
      <c r="H29" s="37">
        <f t="shared" si="1"/>
        <v>-115</v>
      </c>
      <c r="I29" s="37">
        <v>507</v>
      </c>
      <c r="J29" s="37">
        <v>373</v>
      </c>
      <c r="K29" s="37">
        <f t="shared" si="2"/>
        <v>134</v>
      </c>
      <c r="L29" s="37">
        <v>244</v>
      </c>
      <c r="M29" s="37">
        <f t="shared" si="3"/>
        <v>0</v>
      </c>
      <c r="N29" s="37">
        <f t="shared" si="4"/>
        <v>11714</v>
      </c>
      <c r="O29" s="38" t="s">
        <v>69</v>
      </c>
    </row>
    <row r="30" spans="1:15" ht="12.75" customHeight="1" x14ac:dyDescent="0.2">
      <c r="A30" s="36" t="s">
        <v>29</v>
      </c>
      <c r="B30" s="37">
        <v>15852</v>
      </c>
      <c r="C30" s="37">
        <v>168</v>
      </c>
      <c r="D30" s="37">
        <v>138</v>
      </c>
      <c r="E30" s="37">
        <f t="shared" si="0"/>
        <v>30</v>
      </c>
      <c r="F30" s="37">
        <v>1223</v>
      </c>
      <c r="G30" s="37">
        <v>1157</v>
      </c>
      <c r="H30" s="37">
        <f t="shared" si="1"/>
        <v>66</v>
      </c>
      <c r="I30" s="37">
        <v>614</v>
      </c>
      <c r="J30" s="37">
        <v>687</v>
      </c>
      <c r="K30" s="37">
        <f t="shared" si="2"/>
        <v>-73</v>
      </c>
      <c r="L30" s="37">
        <v>412</v>
      </c>
      <c r="M30" s="37">
        <f t="shared" si="3"/>
        <v>23</v>
      </c>
      <c r="N30" s="37">
        <f t="shared" si="4"/>
        <v>15875</v>
      </c>
      <c r="O30" s="38" t="s">
        <v>70</v>
      </c>
    </row>
    <row r="31" spans="1:15" ht="12.75" customHeight="1" x14ac:dyDescent="0.2">
      <c r="A31" s="40" t="s">
        <v>30</v>
      </c>
      <c r="B31" s="37">
        <v>42885</v>
      </c>
      <c r="C31" s="37">
        <v>410</v>
      </c>
      <c r="D31" s="37">
        <v>340</v>
      </c>
      <c r="E31" s="37">
        <f t="shared" si="0"/>
        <v>70</v>
      </c>
      <c r="F31" s="37">
        <v>4479</v>
      </c>
      <c r="G31" s="37">
        <v>3698</v>
      </c>
      <c r="H31" s="37">
        <f t="shared" si="1"/>
        <v>781</v>
      </c>
      <c r="I31" s="37">
        <v>1427</v>
      </c>
      <c r="J31" s="37">
        <v>1596</v>
      </c>
      <c r="K31" s="37">
        <f t="shared" si="2"/>
        <v>-169</v>
      </c>
      <c r="L31" s="37">
        <v>1480</v>
      </c>
      <c r="M31" s="37">
        <f t="shared" si="3"/>
        <v>682</v>
      </c>
      <c r="N31" s="37">
        <f t="shared" si="4"/>
        <v>43567</v>
      </c>
      <c r="O31" s="38" t="s">
        <v>71</v>
      </c>
    </row>
    <row r="32" spans="1:15" ht="12.75" customHeight="1" x14ac:dyDescent="0.2">
      <c r="A32" s="36" t="s">
        <v>31</v>
      </c>
      <c r="B32" s="37">
        <v>8385</v>
      </c>
      <c r="C32" s="37">
        <v>88</v>
      </c>
      <c r="D32" s="37">
        <v>88</v>
      </c>
      <c r="E32" s="37">
        <f t="shared" si="0"/>
        <v>0</v>
      </c>
      <c r="F32" s="37">
        <v>598</v>
      </c>
      <c r="G32" s="37">
        <v>575</v>
      </c>
      <c r="H32" s="37">
        <f t="shared" si="1"/>
        <v>23</v>
      </c>
      <c r="I32" s="37">
        <v>519</v>
      </c>
      <c r="J32" s="37">
        <v>465</v>
      </c>
      <c r="K32" s="37">
        <f t="shared" si="2"/>
        <v>54</v>
      </c>
      <c r="L32" s="37">
        <v>238</v>
      </c>
      <c r="M32" s="37">
        <f t="shared" si="3"/>
        <v>77</v>
      </c>
      <c r="N32" s="37">
        <f t="shared" si="4"/>
        <v>8462</v>
      </c>
      <c r="O32" s="38" t="s">
        <v>72</v>
      </c>
    </row>
    <row r="33" spans="1:15" ht="12.75" customHeight="1" x14ac:dyDescent="0.2">
      <c r="A33" s="36" t="s">
        <v>32</v>
      </c>
      <c r="B33" s="37">
        <v>30650</v>
      </c>
      <c r="C33" s="37">
        <v>301</v>
      </c>
      <c r="D33" s="37">
        <v>273</v>
      </c>
      <c r="E33" s="37">
        <f t="shared" si="0"/>
        <v>28</v>
      </c>
      <c r="F33" s="37">
        <v>1506</v>
      </c>
      <c r="G33" s="37">
        <v>1652</v>
      </c>
      <c r="H33" s="37">
        <f t="shared" si="1"/>
        <v>-146</v>
      </c>
      <c r="I33" s="37">
        <v>906</v>
      </c>
      <c r="J33" s="37">
        <v>691</v>
      </c>
      <c r="K33" s="37">
        <f t="shared" si="2"/>
        <v>215</v>
      </c>
      <c r="L33" s="37">
        <v>725</v>
      </c>
      <c r="M33" s="37">
        <f t="shared" si="3"/>
        <v>97</v>
      </c>
      <c r="N33" s="37">
        <f t="shared" si="4"/>
        <v>30747</v>
      </c>
      <c r="O33" s="38" t="s">
        <v>73</v>
      </c>
    </row>
    <row r="34" spans="1:15" ht="12.75" customHeight="1" x14ac:dyDescent="0.2">
      <c r="A34" s="36" t="s">
        <v>33</v>
      </c>
      <c r="B34" s="37">
        <v>34873</v>
      </c>
      <c r="C34" s="37">
        <v>350</v>
      </c>
      <c r="D34" s="37">
        <v>348</v>
      </c>
      <c r="E34" s="37">
        <f t="shared" si="0"/>
        <v>2</v>
      </c>
      <c r="F34" s="37">
        <v>2542</v>
      </c>
      <c r="G34" s="37">
        <v>2100</v>
      </c>
      <c r="H34" s="37">
        <f t="shared" si="1"/>
        <v>442</v>
      </c>
      <c r="I34" s="37">
        <v>1637</v>
      </c>
      <c r="J34" s="37">
        <v>1366</v>
      </c>
      <c r="K34" s="37">
        <f t="shared" si="2"/>
        <v>271</v>
      </c>
      <c r="L34" s="37">
        <v>1124</v>
      </c>
      <c r="M34" s="37">
        <f t="shared" si="3"/>
        <v>715</v>
      </c>
      <c r="N34" s="37">
        <f t="shared" si="4"/>
        <v>35588</v>
      </c>
      <c r="O34" s="38" t="s">
        <v>74</v>
      </c>
    </row>
    <row r="35" spans="1:15" ht="3" customHeight="1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</row>
    <row r="36" spans="1:15" ht="12.75" customHeight="1" x14ac:dyDescent="0.2">
      <c r="A36" s="41" t="s">
        <v>34</v>
      </c>
      <c r="B36" s="37">
        <f>SUM(B17:B34)</f>
        <v>384753</v>
      </c>
      <c r="C36" s="37">
        <f>SUM(C17:C34)</f>
        <v>3649</v>
      </c>
      <c r="D36" s="37">
        <f>SUM(D17:D34)</f>
        <v>3718</v>
      </c>
      <c r="E36" s="37">
        <f>C36-D36</f>
        <v>-69</v>
      </c>
      <c r="F36" s="37">
        <f>SUM(F17:F34)</f>
        <v>28243</v>
      </c>
      <c r="G36" s="37">
        <f>SUM(G17:G34)</f>
        <v>25390</v>
      </c>
      <c r="H36" s="37">
        <f>F36-G36</f>
        <v>2853</v>
      </c>
      <c r="I36" s="37">
        <f>SUM(I17:I34)</f>
        <v>15773</v>
      </c>
      <c r="J36" s="37">
        <f>SUM(J17:J34)</f>
        <v>14129</v>
      </c>
      <c r="K36" s="37">
        <f>I36-J36</f>
        <v>1644</v>
      </c>
      <c r="L36" s="37">
        <f>SUM(L17:L34)</f>
        <v>11206</v>
      </c>
      <c r="M36" s="37">
        <f>SUM(M17:M34)</f>
        <v>4428</v>
      </c>
      <c r="N36" s="37">
        <f>SUM(N17:N34)</f>
        <v>389181</v>
      </c>
      <c r="O36" s="42" t="s">
        <v>75</v>
      </c>
    </row>
    <row r="37" spans="1:15" ht="3" customHeight="1" x14ac:dyDescent="0.2">
      <c r="A37" s="43"/>
      <c r="B37" s="44"/>
      <c r="C37" s="44"/>
      <c r="D37" s="44"/>
      <c r="E37" s="44"/>
      <c r="F37" s="44"/>
      <c r="G37" s="44"/>
      <c r="H37" s="44"/>
      <c r="I37" s="37"/>
      <c r="J37" s="37"/>
      <c r="K37" s="37"/>
      <c r="L37" s="37"/>
      <c r="M37" s="37"/>
      <c r="N37" s="37"/>
      <c r="O37" s="45"/>
    </row>
    <row r="38" spans="1:15" ht="12.75" customHeight="1" x14ac:dyDescent="0.2">
      <c r="A38" s="41" t="s">
        <v>35</v>
      </c>
      <c r="B38" s="46">
        <f>+B15+B36</f>
        <v>565950</v>
      </c>
      <c r="C38" s="46">
        <f>C15+C36</f>
        <v>5582</v>
      </c>
      <c r="D38" s="46">
        <f>D15+D36</f>
        <v>5143</v>
      </c>
      <c r="E38" s="46">
        <f>C38-D38</f>
        <v>439</v>
      </c>
      <c r="F38" s="46">
        <f>F15+F36</f>
        <v>47129</v>
      </c>
      <c r="G38" s="46">
        <f>G15+G36</f>
        <v>40414</v>
      </c>
      <c r="H38" s="46">
        <f>F38-G38</f>
        <v>6715</v>
      </c>
      <c r="I38" s="46">
        <f>I15+I36</f>
        <v>25801</v>
      </c>
      <c r="J38" s="46">
        <f>J15+J36</f>
        <v>25801</v>
      </c>
      <c r="K38" s="46">
        <v>0</v>
      </c>
      <c r="L38" s="46">
        <f>L15+L36</f>
        <v>16328</v>
      </c>
      <c r="M38" s="46">
        <f>M15+M36</f>
        <v>7154</v>
      </c>
      <c r="N38" s="46">
        <f>N15+N36</f>
        <v>573104</v>
      </c>
      <c r="O38" s="42" t="s">
        <v>76</v>
      </c>
    </row>
  </sheetData>
  <mergeCells count="9">
    <mergeCell ref="N5:N7"/>
    <mergeCell ref="O5:O7"/>
    <mergeCell ref="L6:L7"/>
    <mergeCell ref="A5:A7"/>
    <mergeCell ref="B5:B7"/>
    <mergeCell ref="C6:C7"/>
    <mergeCell ref="D6:D7"/>
    <mergeCell ref="E6:E7"/>
    <mergeCell ref="M5:M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N9" sqref="N9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6" s="22" customFormat="1" ht="26.25" customHeight="1" x14ac:dyDescent="0.2">
      <c r="A3" s="26" t="s">
        <v>89</v>
      </c>
      <c r="B3" s="26"/>
      <c r="C3" s="26"/>
      <c r="D3" s="26"/>
      <c r="E3" s="26"/>
      <c r="F3" s="26"/>
      <c r="G3" s="26"/>
      <c r="H3" s="26"/>
      <c r="I3" s="27" t="str">
        <f>"Noch: "&amp;A3</f>
        <v>Noch: 2.7.1 Einwohnerbilanz in Stuttgart 2010 nach Stadtbezirken</v>
      </c>
      <c r="J3" s="26"/>
      <c r="K3" s="26"/>
      <c r="L3" s="26"/>
      <c r="M3" s="26"/>
      <c r="N3" s="26"/>
      <c r="O3" s="26"/>
    </row>
    <row r="4" spans="1:2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6" s="29" customFormat="1" ht="12.75" customHeight="1" thickBot="1" x14ac:dyDescent="0.25">
      <c r="A5" s="51" t="s">
        <v>3</v>
      </c>
      <c r="B5" s="54" t="s">
        <v>90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4" t="s">
        <v>91</v>
      </c>
      <c r="O5" s="56" t="s">
        <v>3</v>
      </c>
    </row>
    <row r="6" spans="1:2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6" ht="12.75" customHeight="1" x14ac:dyDescent="0.2">
      <c r="A9" s="36" t="s">
        <v>10</v>
      </c>
      <c r="B9" s="37">
        <v>20730</v>
      </c>
      <c r="C9" s="37">
        <v>189</v>
      </c>
      <c r="D9" s="37">
        <v>131</v>
      </c>
      <c r="E9" s="37">
        <f>C9-D9</f>
        <v>58</v>
      </c>
      <c r="F9" s="37">
        <v>3033</v>
      </c>
      <c r="G9" s="37">
        <v>2600</v>
      </c>
      <c r="H9" s="37">
        <f>F9-G9</f>
        <v>433</v>
      </c>
      <c r="I9" s="37">
        <v>1634</v>
      </c>
      <c r="J9" s="37">
        <v>1979</v>
      </c>
      <c r="K9" s="37">
        <f>I9-J9</f>
        <v>-345</v>
      </c>
      <c r="L9" s="37">
        <v>421</v>
      </c>
      <c r="M9" s="37">
        <f>E9+H9+K9</f>
        <v>146</v>
      </c>
      <c r="N9" s="37">
        <f>+B9+M9</f>
        <v>20876</v>
      </c>
      <c r="O9" s="38" t="s">
        <v>85</v>
      </c>
    </row>
    <row r="10" spans="1:26" ht="12.75" customHeight="1" x14ac:dyDescent="0.2">
      <c r="A10" s="36" t="s">
        <v>11</v>
      </c>
      <c r="B10" s="37">
        <v>24227</v>
      </c>
      <c r="C10" s="37">
        <v>260</v>
      </c>
      <c r="D10" s="37">
        <v>216</v>
      </c>
      <c r="E10" s="37">
        <f>C10-D10</f>
        <v>44</v>
      </c>
      <c r="F10" s="37">
        <v>2238</v>
      </c>
      <c r="G10" s="37">
        <v>1899</v>
      </c>
      <c r="H10" s="37">
        <f>F10-G10</f>
        <v>339</v>
      </c>
      <c r="I10" s="37">
        <v>1413</v>
      </c>
      <c r="J10" s="37">
        <v>1533</v>
      </c>
      <c r="K10" s="37">
        <f>I10-J10</f>
        <v>-120</v>
      </c>
      <c r="L10" s="37">
        <v>490</v>
      </c>
      <c r="M10" s="37">
        <f>E10+H10+K10</f>
        <v>263</v>
      </c>
      <c r="N10" s="37">
        <f>+B10+M10</f>
        <v>24490</v>
      </c>
      <c r="O10" s="38" t="s">
        <v>52</v>
      </c>
    </row>
    <row r="11" spans="1:26" ht="12.75" customHeight="1" x14ac:dyDescent="0.2">
      <c r="A11" s="36" t="s">
        <v>12</v>
      </c>
      <c r="B11" s="37">
        <v>45379</v>
      </c>
      <c r="C11" s="37">
        <v>505</v>
      </c>
      <c r="D11" s="37">
        <v>427</v>
      </c>
      <c r="E11" s="37">
        <f>C11-D11</f>
        <v>78</v>
      </c>
      <c r="F11" s="37">
        <v>3576</v>
      </c>
      <c r="G11" s="37">
        <v>3478</v>
      </c>
      <c r="H11" s="37">
        <f>F11-G11</f>
        <v>98</v>
      </c>
      <c r="I11" s="37">
        <v>2268</v>
      </c>
      <c r="J11" s="37">
        <v>2500</v>
      </c>
      <c r="K11" s="37">
        <f>I11-J11</f>
        <v>-232</v>
      </c>
      <c r="L11" s="37">
        <v>1494</v>
      </c>
      <c r="M11" s="37">
        <f>E11+H11+K11</f>
        <v>-56</v>
      </c>
      <c r="N11" s="37">
        <f>+B11+M11</f>
        <v>45323</v>
      </c>
      <c r="O11" s="38" t="s">
        <v>53</v>
      </c>
    </row>
    <row r="12" spans="1:26" ht="12.75" customHeight="1" x14ac:dyDescent="0.2">
      <c r="A12" s="36" t="s">
        <v>13</v>
      </c>
      <c r="B12" s="37">
        <v>41621</v>
      </c>
      <c r="C12" s="37">
        <v>493</v>
      </c>
      <c r="D12" s="37">
        <v>355</v>
      </c>
      <c r="E12" s="37">
        <f>C12-D12</f>
        <v>138</v>
      </c>
      <c r="F12" s="37">
        <v>3839</v>
      </c>
      <c r="G12" s="37">
        <v>3237</v>
      </c>
      <c r="H12" s="37">
        <f>F12-G12</f>
        <v>602</v>
      </c>
      <c r="I12" s="37">
        <v>2444</v>
      </c>
      <c r="J12" s="37">
        <v>2811</v>
      </c>
      <c r="K12" s="37">
        <f>I12-J12</f>
        <v>-367</v>
      </c>
      <c r="L12" s="37">
        <v>1200</v>
      </c>
      <c r="M12" s="37">
        <f>E12+H12+K12</f>
        <v>373</v>
      </c>
      <c r="N12" s="37">
        <f>+B12+M12</f>
        <v>41994</v>
      </c>
      <c r="O12" s="38" t="s">
        <v>54</v>
      </c>
    </row>
    <row r="13" spans="1:26" ht="12.75" customHeight="1" x14ac:dyDescent="0.2">
      <c r="A13" s="40" t="s">
        <v>14</v>
      </c>
      <c r="B13" s="37">
        <v>48019</v>
      </c>
      <c r="C13" s="37">
        <v>550</v>
      </c>
      <c r="D13" s="37">
        <v>410</v>
      </c>
      <c r="E13" s="37">
        <f>C13-D13</f>
        <v>140</v>
      </c>
      <c r="F13" s="37">
        <v>4728</v>
      </c>
      <c r="G13" s="37">
        <v>3821</v>
      </c>
      <c r="H13" s="37">
        <f>F13-G13</f>
        <v>907</v>
      </c>
      <c r="I13" s="37">
        <v>2545</v>
      </c>
      <c r="J13" s="37">
        <v>3097</v>
      </c>
      <c r="K13" s="37">
        <f>I13-J13</f>
        <v>-552</v>
      </c>
      <c r="L13" s="37">
        <v>1624</v>
      </c>
      <c r="M13" s="37">
        <f>E13+H13+K13</f>
        <v>495</v>
      </c>
      <c r="N13" s="37">
        <f>+B13+M13</f>
        <v>48514</v>
      </c>
      <c r="O13" s="38" t="s">
        <v>55</v>
      </c>
    </row>
    <row r="14" spans="1:26" ht="3" customHeight="1" x14ac:dyDescent="0.2">
      <c r="A14" s="40"/>
      <c r="B14" s="37"/>
      <c r="C14" s="37"/>
      <c r="D14" s="37"/>
      <c r="E14" s="37"/>
      <c r="F14" s="37"/>
      <c r="G14" s="37"/>
      <c r="H14" s="37"/>
      <c r="I14" s="37"/>
      <c r="J14" s="37">
        <v>0</v>
      </c>
      <c r="K14" s="37"/>
      <c r="L14" s="37"/>
      <c r="M14" s="37"/>
      <c r="N14" s="37"/>
      <c r="O14" s="38"/>
    </row>
    <row r="15" spans="1:26" ht="12.75" customHeight="1" x14ac:dyDescent="0.2">
      <c r="A15" s="41" t="s">
        <v>15</v>
      </c>
      <c r="B15" s="37">
        <f>SUM(B9:B13)</f>
        <v>179976</v>
      </c>
      <c r="C15" s="37">
        <f>SUM(C9:C13)</f>
        <v>1997</v>
      </c>
      <c r="D15" s="37">
        <f>SUM(D9:D13)</f>
        <v>1539</v>
      </c>
      <c r="E15" s="37">
        <f>C15-D15</f>
        <v>458</v>
      </c>
      <c r="F15" s="37">
        <f>SUM(F9:F13)</f>
        <v>17414</v>
      </c>
      <c r="G15" s="37">
        <f>SUM(G9:G13)</f>
        <v>15035</v>
      </c>
      <c r="H15" s="37">
        <f>F15-G15</f>
        <v>2379</v>
      </c>
      <c r="I15" s="37">
        <f>SUM(I9:I13)</f>
        <v>10304</v>
      </c>
      <c r="J15" s="37">
        <f>SUM(J9:J13)</f>
        <v>11920</v>
      </c>
      <c r="K15" s="37">
        <f>I15-J15</f>
        <v>-1616</v>
      </c>
      <c r="L15" s="37">
        <f>SUM(L9:L13)</f>
        <v>5229</v>
      </c>
      <c r="M15" s="37">
        <f>E15+H15+K15</f>
        <v>1221</v>
      </c>
      <c r="N15" s="37">
        <f>SUM(N9:N13)</f>
        <v>181197</v>
      </c>
      <c r="O15" s="42" t="s">
        <v>56</v>
      </c>
    </row>
    <row r="16" spans="1:26" ht="3" customHeight="1" x14ac:dyDescent="0.2">
      <c r="A16" s="43"/>
      <c r="B16" s="44"/>
      <c r="C16" s="37"/>
      <c r="D16" s="37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</row>
    <row r="17" spans="1:15" ht="12.75" customHeight="1" x14ac:dyDescent="0.2">
      <c r="A17" s="40" t="s">
        <v>16</v>
      </c>
      <c r="B17" s="37">
        <v>65073</v>
      </c>
      <c r="C17" s="37">
        <v>725</v>
      </c>
      <c r="D17" s="37">
        <v>553</v>
      </c>
      <c r="E17" s="37">
        <f t="shared" ref="E17:E34" si="0">C17-D17</f>
        <v>172</v>
      </c>
      <c r="F17" s="37">
        <v>5051</v>
      </c>
      <c r="G17" s="37">
        <v>4710</v>
      </c>
      <c r="H17" s="37">
        <f t="shared" ref="H17:H34" si="1">F17-G17</f>
        <v>341</v>
      </c>
      <c r="I17" s="37">
        <v>2782</v>
      </c>
      <c r="J17" s="37">
        <v>2769</v>
      </c>
      <c r="K17" s="37">
        <f t="shared" ref="K17:K34" si="2">I17-J17</f>
        <v>13</v>
      </c>
      <c r="L17" s="37">
        <v>2472</v>
      </c>
      <c r="M17" s="37">
        <f t="shared" ref="M17:M34" si="3">E17+H17+K17</f>
        <v>526</v>
      </c>
      <c r="N17" s="37">
        <f t="shared" ref="N17:N34" si="4">+B17+M17</f>
        <v>65599</v>
      </c>
      <c r="O17" s="38" t="s">
        <v>57</v>
      </c>
    </row>
    <row r="18" spans="1:15" ht="12.75" customHeight="1" x14ac:dyDescent="0.2">
      <c r="A18" s="36" t="s">
        <v>17</v>
      </c>
      <c r="B18" s="37">
        <v>6169</v>
      </c>
      <c r="C18" s="37">
        <v>47</v>
      </c>
      <c r="D18" s="37">
        <v>86</v>
      </c>
      <c r="E18" s="37">
        <f t="shared" si="0"/>
        <v>-39</v>
      </c>
      <c r="F18" s="37">
        <v>615</v>
      </c>
      <c r="G18" s="37">
        <v>389</v>
      </c>
      <c r="H18" s="37">
        <f t="shared" si="1"/>
        <v>226</v>
      </c>
      <c r="I18" s="37">
        <v>342</v>
      </c>
      <c r="J18" s="37">
        <v>313</v>
      </c>
      <c r="K18" s="37">
        <f t="shared" si="2"/>
        <v>29</v>
      </c>
      <c r="L18" s="37">
        <v>82</v>
      </c>
      <c r="M18" s="37">
        <f t="shared" si="3"/>
        <v>216</v>
      </c>
      <c r="N18" s="37">
        <f t="shared" si="4"/>
        <v>6385</v>
      </c>
      <c r="O18" s="38" t="s">
        <v>58</v>
      </c>
    </row>
    <row r="19" spans="1:15" ht="12.75" customHeight="1" x14ac:dyDescent="0.2">
      <c r="A19" s="36" t="s">
        <v>18</v>
      </c>
      <c r="B19" s="37">
        <v>12638</v>
      </c>
      <c r="C19" s="37">
        <v>127</v>
      </c>
      <c r="D19" s="37">
        <v>160</v>
      </c>
      <c r="E19" s="37">
        <f t="shared" si="0"/>
        <v>-33</v>
      </c>
      <c r="F19" s="37">
        <v>569</v>
      </c>
      <c r="G19" s="37">
        <v>562</v>
      </c>
      <c r="H19" s="37">
        <f t="shared" si="1"/>
        <v>7</v>
      </c>
      <c r="I19" s="37">
        <v>549</v>
      </c>
      <c r="J19" s="37">
        <v>465</v>
      </c>
      <c r="K19" s="37">
        <f t="shared" si="2"/>
        <v>84</v>
      </c>
      <c r="L19" s="37">
        <v>320</v>
      </c>
      <c r="M19" s="37">
        <f t="shared" si="3"/>
        <v>58</v>
      </c>
      <c r="N19" s="37">
        <f t="shared" si="4"/>
        <v>12696</v>
      </c>
      <c r="O19" s="38" t="s">
        <v>59</v>
      </c>
    </row>
    <row r="20" spans="1:15" ht="12.75" customHeight="1" x14ac:dyDescent="0.2">
      <c r="A20" s="36" t="s">
        <v>19</v>
      </c>
      <c r="B20" s="37">
        <v>15690</v>
      </c>
      <c r="C20" s="37">
        <v>158</v>
      </c>
      <c r="D20" s="37">
        <v>193</v>
      </c>
      <c r="E20" s="37">
        <f t="shared" si="0"/>
        <v>-35</v>
      </c>
      <c r="F20" s="37">
        <v>1057</v>
      </c>
      <c r="G20" s="37">
        <v>972</v>
      </c>
      <c r="H20" s="37">
        <f t="shared" si="1"/>
        <v>85</v>
      </c>
      <c r="I20" s="37">
        <v>732</v>
      </c>
      <c r="J20" s="37">
        <v>641</v>
      </c>
      <c r="K20" s="37">
        <f t="shared" si="2"/>
        <v>91</v>
      </c>
      <c r="L20" s="37">
        <v>368</v>
      </c>
      <c r="M20" s="37">
        <f t="shared" si="3"/>
        <v>141</v>
      </c>
      <c r="N20" s="37">
        <f t="shared" si="4"/>
        <v>15831</v>
      </c>
      <c r="O20" s="38" t="s">
        <v>60</v>
      </c>
    </row>
    <row r="21" spans="1:15" ht="12.75" customHeight="1" x14ac:dyDescent="0.2">
      <c r="A21" s="36" t="s">
        <v>20</v>
      </c>
      <c r="B21" s="37">
        <v>26777</v>
      </c>
      <c r="C21" s="37">
        <v>298</v>
      </c>
      <c r="D21" s="37">
        <v>294</v>
      </c>
      <c r="E21" s="37">
        <f t="shared" si="0"/>
        <v>4</v>
      </c>
      <c r="F21" s="37">
        <v>1954</v>
      </c>
      <c r="G21" s="37">
        <v>1688</v>
      </c>
      <c r="H21" s="37">
        <f t="shared" si="1"/>
        <v>266</v>
      </c>
      <c r="I21" s="37">
        <v>1166</v>
      </c>
      <c r="J21" s="37">
        <v>1062</v>
      </c>
      <c r="K21" s="37">
        <f t="shared" si="2"/>
        <v>104</v>
      </c>
      <c r="L21" s="37">
        <v>787</v>
      </c>
      <c r="M21" s="37">
        <f t="shared" si="3"/>
        <v>374</v>
      </c>
      <c r="N21" s="37">
        <f t="shared" si="4"/>
        <v>27151</v>
      </c>
      <c r="O21" s="38" t="s">
        <v>61</v>
      </c>
    </row>
    <row r="22" spans="1:15" ht="12.75" customHeight="1" x14ac:dyDescent="0.2">
      <c r="A22" s="36" t="s">
        <v>21</v>
      </c>
      <c r="B22" s="37">
        <v>9002</v>
      </c>
      <c r="C22" s="37">
        <v>91</v>
      </c>
      <c r="D22" s="37">
        <v>71</v>
      </c>
      <c r="E22" s="37">
        <f t="shared" si="0"/>
        <v>20</v>
      </c>
      <c r="F22" s="37">
        <v>436</v>
      </c>
      <c r="G22" s="37">
        <v>536</v>
      </c>
      <c r="H22" s="37">
        <f t="shared" si="1"/>
        <v>-100</v>
      </c>
      <c r="I22" s="37">
        <v>476</v>
      </c>
      <c r="J22" s="37">
        <v>400</v>
      </c>
      <c r="K22" s="37">
        <f t="shared" si="2"/>
        <v>76</v>
      </c>
      <c r="L22" s="37">
        <v>165</v>
      </c>
      <c r="M22" s="37">
        <f t="shared" si="3"/>
        <v>-4</v>
      </c>
      <c r="N22" s="37">
        <f t="shared" si="4"/>
        <v>8998</v>
      </c>
      <c r="O22" s="38" t="s">
        <v>62</v>
      </c>
    </row>
    <row r="23" spans="1:15" ht="12.75" customHeight="1" x14ac:dyDescent="0.2">
      <c r="A23" s="36" t="s">
        <v>22</v>
      </c>
      <c r="B23" s="37">
        <v>28714</v>
      </c>
      <c r="C23" s="37">
        <v>269</v>
      </c>
      <c r="D23" s="37">
        <v>372</v>
      </c>
      <c r="E23" s="37">
        <f t="shared" si="0"/>
        <v>-103</v>
      </c>
      <c r="F23" s="37">
        <v>1971</v>
      </c>
      <c r="G23" s="37">
        <v>1773</v>
      </c>
      <c r="H23" s="37">
        <f t="shared" si="1"/>
        <v>198</v>
      </c>
      <c r="I23" s="37">
        <v>1082</v>
      </c>
      <c r="J23" s="37">
        <v>890</v>
      </c>
      <c r="K23" s="37">
        <f t="shared" si="2"/>
        <v>192</v>
      </c>
      <c r="L23" s="37">
        <v>805</v>
      </c>
      <c r="M23" s="37">
        <f t="shared" si="3"/>
        <v>287</v>
      </c>
      <c r="N23" s="37">
        <f t="shared" si="4"/>
        <v>29001</v>
      </c>
      <c r="O23" s="38" t="s">
        <v>63</v>
      </c>
    </row>
    <row r="24" spans="1:15" ht="12.75" customHeight="1" x14ac:dyDescent="0.2">
      <c r="A24" s="36" t="s">
        <v>23</v>
      </c>
      <c r="B24" s="37">
        <v>25248</v>
      </c>
      <c r="C24" s="37">
        <v>189</v>
      </c>
      <c r="D24" s="37">
        <v>348</v>
      </c>
      <c r="E24" s="37">
        <f t="shared" si="0"/>
        <v>-159</v>
      </c>
      <c r="F24" s="37">
        <v>1431</v>
      </c>
      <c r="G24" s="37">
        <v>1455</v>
      </c>
      <c r="H24" s="37">
        <f t="shared" si="1"/>
        <v>-24</v>
      </c>
      <c r="I24" s="37">
        <v>954</v>
      </c>
      <c r="J24" s="37">
        <v>799</v>
      </c>
      <c r="K24" s="37">
        <f t="shared" si="2"/>
        <v>155</v>
      </c>
      <c r="L24" s="37">
        <v>600</v>
      </c>
      <c r="M24" s="37">
        <f t="shared" si="3"/>
        <v>-28</v>
      </c>
      <c r="N24" s="37">
        <f t="shared" si="4"/>
        <v>25220</v>
      </c>
      <c r="O24" s="38" t="s">
        <v>64</v>
      </c>
    </row>
    <row r="25" spans="1:15" ht="12.75" customHeight="1" x14ac:dyDescent="0.2">
      <c r="A25" s="36" t="s">
        <v>24</v>
      </c>
      <c r="B25" s="37">
        <v>6185</v>
      </c>
      <c r="C25" s="37">
        <v>52</v>
      </c>
      <c r="D25" s="37">
        <v>68</v>
      </c>
      <c r="E25" s="37">
        <f t="shared" si="0"/>
        <v>-16</v>
      </c>
      <c r="F25" s="37">
        <v>324</v>
      </c>
      <c r="G25" s="37">
        <v>362</v>
      </c>
      <c r="H25" s="37">
        <f t="shared" si="1"/>
        <v>-38</v>
      </c>
      <c r="I25" s="37">
        <v>372</v>
      </c>
      <c r="J25" s="37">
        <v>294</v>
      </c>
      <c r="K25" s="37">
        <f t="shared" si="2"/>
        <v>78</v>
      </c>
      <c r="L25" s="37">
        <v>112</v>
      </c>
      <c r="M25" s="37">
        <f t="shared" si="3"/>
        <v>24</v>
      </c>
      <c r="N25" s="37">
        <f t="shared" si="4"/>
        <v>6209</v>
      </c>
      <c r="O25" s="38" t="s">
        <v>65</v>
      </c>
    </row>
    <row r="26" spans="1:15" ht="12.75" customHeight="1" x14ac:dyDescent="0.2">
      <c r="A26" s="36" t="s">
        <v>25</v>
      </c>
      <c r="B26" s="37">
        <v>8101</v>
      </c>
      <c r="C26" s="37">
        <v>76</v>
      </c>
      <c r="D26" s="37">
        <v>87</v>
      </c>
      <c r="E26" s="37">
        <f t="shared" si="0"/>
        <v>-11</v>
      </c>
      <c r="F26" s="37">
        <v>521</v>
      </c>
      <c r="G26" s="37">
        <v>576</v>
      </c>
      <c r="H26" s="37">
        <f t="shared" si="1"/>
        <v>-55</v>
      </c>
      <c r="I26" s="37">
        <v>340</v>
      </c>
      <c r="J26" s="37">
        <v>295</v>
      </c>
      <c r="K26" s="37">
        <f t="shared" si="2"/>
        <v>45</v>
      </c>
      <c r="L26" s="37">
        <v>159</v>
      </c>
      <c r="M26" s="37">
        <f t="shared" si="3"/>
        <v>-21</v>
      </c>
      <c r="N26" s="37">
        <f t="shared" si="4"/>
        <v>8080</v>
      </c>
      <c r="O26" s="38" t="s">
        <v>66</v>
      </c>
    </row>
    <row r="27" spans="1:15" ht="12.75" customHeight="1" x14ac:dyDescent="0.2">
      <c r="A27" s="36" t="s">
        <v>26</v>
      </c>
      <c r="B27" s="37">
        <v>11848</v>
      </c>
      <c r="C27" s="37">
        <v>86</v>
      </c>
      <c r="D27" s="37">
        <v>85</v>
      </c>
      <c r="E27" s="37">
        <f t="shared" si="0"/>
        <v>1</v>
      </c>
      <c r="F27" s="37">
        <v>1312</v>
      </c>
      <c r="G27" s="37">
        <v>980</v>
      </c>
      <c r="H27" s="37">
        <f t="shared" si="1"/>
        <v>332</v>
      </c>
      <c r="I27" s="37">
        <v>436</v>
      </c>
      <c r="J27" s="37">
        <v>455</v>
      </c>
      <c r="K27" s="37">
        <f t="shared" si="2"/>
        <v>-19</v>
      </c>
      <c r="L27" s="37">
        <v>350</v>
      </c>
      <c r="M27" s="37">
        <f t="shared" si="3"/>
        <v>314</v>
      </c>
      <c r="N27" s="37">
        <f t="shared" si="4"/>
        <v>12162</v>
      </c>
      <c r="O27" s="38" t="s">
        <v>67</v>
      </c>
    </row>
    <row r="28" spans="1:15" ht="12.75" customHeight="1" x14ac:dyDescent="0.2">
      <c r="A28" s="36" t="s">
        <v>27</v>
      </c>
      <c r="B28" s="37">
        <v>22943</v>
      </c>
      <c r="C28" s="37">
        <v>219</v>
      </c>
      <c r="D28" s="37">
        <v>248</v>
      </c>
      <c r="E28" s="37">
        <f t="shared" si="0"/>
        <v>-29</v>
      </c>
      <c r="F28" s="37">
        <v>1121</v>
      </c>
      <c r="G28" s="37">
        <v>1116</v>
      </c>
      <c r="H28" s="37">
        <f t="shared" si="1"/>
        <v>5</v>
      </c>
      <c r="I28" s="37">
        <v>857</v>
      </c>
      <c r="J28" s="37">
        <v>714</v>
      </c>
      <c r="K28" s="37">
        <f t="shared" si="2"/>
        <v>143</v>
      </c>
      <c r="L28" s="37">
        <v>648</v>
      </c>
      <c r="M28" s="37">
        <f t="shared" si="3"/>
        <v>119</v>
      </c>
      <c r="N28" s="37">
        <f t="shared" si="4"/>
        <v>23062</v>
      </c>
      <c r="O28" s="38" t="s">
        <v>68</v>
      </c>
    </row>
    <row r="29" spans="1:15" ht="12.75" customHeight="1" x14ac:dyDescent="0.2">
      <c r="A29" s="36" t="s">
        <v>28</v>
      </c>
      <c r="B29" s="37">
        <v>11757</v>
      </c>
      <c r="C29" s="37">
        <v>102</v>
      </c>
      <c r="D29" s="37">
        <v>107</v>
      </c>
      <c r="E29" s="37">
        <f t="shared" si="0"/>
        <v>-5</v>
      </c>
      <c r="F29" s="37">
        <v>624</v>
      </c>
      <c r="G29" s="37">
        <v>721</v>
      </c>
      <c r="H29" s="37">
        <f t="shared" si="1"/>
        <v>-97</v>
      </c>
      <c r="I29" s="37">
        <v>460</v>
      </c>
      <c r="J29" s="37">
        <v>401</v>
      </c>
      <c r="K29" s="37">
        <f t="shared" si="2"/>
        <v>59</v>
      </c>
      <c r="L29" s="37">
        <v>287</v>
      </c>
      <c r="M29" s="37">
        <f t="shared" si="3"/>
        <v>-43</v>
      </c>
      <c r="N29" s="37">
        <f t="shared" si="4"/>
        <v>11714</v>
      </c>
      <c r="O29" s="38" t="s">
        <v>69</v>
      </c>
    </row>
    <row r="30" spans="1:15" ht="12.75" customHeight="1" x14ac:dyDescent="0.2">
      <c r="A30" s="36" t="s">
        <v>29</v>
      </c>
      <c r="B30" s="37">
        <v>15789</v>
      </c>
      <c r="C30" s="37">
        <v>171</v>
      </c>
      <c r="D30" s="37">
        <v>151</v>
      </c>
      <c r="E30" s="37">
        <f t="shared" si="0"/>
        <v>20</v>
      </c>
      <c r="F30" s="37">
        <v>1182</v>
      </c>
      <c r="G30" s="37">
        <v>1153</v>
      </c>
      <c r="H30" s="37">
        <f t="shared" si="1"/>
        <v>29</v>
      </c>
      <c r="I30" s="37">
        <v>708</v>
      </c>
      <c r="J30" s="37">
        <v>694</v>
      </c>
      <c r="K30" s="37">
        <f t="shared" si="2"/>
        <v>14</v>
      </c>
      <c r="L30" s="37">
        <v>437</v>
      </c>
      <c r="M30" s="37">
        <f t="shared" si="3"/>
        <v>63</v>
      </c>
      <c r="N30" s="37">
        <f t="shared" si="4"/>
        <v>15852</v>
      </c>
      <c r="O30" s="38" t="s">
        <v>70</v>
      </c>
    </row>
    <row r="31" spans="1:15" ht="12.75" customHeight="1" x14ac:dyDescent="0.2">
      <c r="A31" s="40" t="s">
        <v>30</v>
      </c>
      <c r="B31" s="37">
        <v>42442</v>
      </c>
      <c r="C31" s="37">
        <v>427</v>
      </c>
      <c r="D31" s="37">
        <v>331</v>
      </c>
      <c r="E31" s="37">
        <f t="shared" si="0"/>
        <v>96</v>
      </c>
      <c r="F31" s="37">
        <v>4052</v>
      </c>
      <c r="G31" s="37">
        <v>3597</v>
      </c>
      <c r="H31" s="37">
        <f t="shared" si="1"/>
        <v>455</v>
      </c>
      <c r="I31" s="37">
        <v>1503</v>
      </c>
      <c r="J31" s="37">
        <v>1611</v>
      </c>
      <c r="K31" s="37">
        <f t="shared" si="2"/>
        <v>-108</v>
      </c>
      <c r="L31" s="37">
        <v>1588</v>
      </c>
      <c r="M31" s="37">
        <f t="shared" si="3"/>
        <v>443</v>
      </c>
      <c r="N31" s="37">
        <f t="shared" si="4"/>
        <v>42885</v>
      </c>
      <c r="O31" s="38" t="s">
        <v>71</v>
      </c>
    </row>
    <row r="32" spans="1:15" ht="12.75" customHeight="1" x14ac:dyDescent="0.2">
      <c r="A32" s="36" t="s">
        <v>31</v>
      </c>
      <c r="B32" s="37">
        <v>8366</v>
      </c>
      <c r="C32" s="37">
        <v>97</v>
      </c>
      <c r="D32" s="37">
        <v>81</v>
      </c>
      <c r="E32" s="37">
        <f t="shared" si="0"/>
        <v>16</v>
      </c>
      <c r="F32" s="37">
        <v>493</v>
      </c>
      <c r="G32" s="37">
        <v>523</v>
      </c>
      <c r="H32" s="37">
        <f t="shared" si="1"/>
        <v>-30</v>
      </c>
      <c r="I32" s="37">
        <v>455</v>
      </c>
      <c r="J32" s="37">
        <v>422</v>
      </c>
      <c r="K32" s="37">
        <f t="shared" si="2"/>
        <v>33</v>
      </c>
      <c r="L32" s="37">
        <v>231</v>
      </c>
      <c r="M32" s="37">
        <f t="shared" si="3"/>
        <v>19</v>
      </c>
      <c r="N32" s="37">
        <f t="shared" si="4"/>
        <v>8385</v>
      </c>
      <c r="O32" s="38" t="s">
        <v>72</v>
      </c>
    </row>
    <row r="33" spans="1:15" ht="12.75" customHeight="1" x14ac:dyDescent="0.2">
      <c r="A33" s="36" t="s">
        <v>32</v>
      </c>
      <c r="B33" s="37">
        <v>30351</v>
      </c>
      <c r="C33" s="37">
        <v>314</v>
      </c>
      <c r="D33" s="37">
        <v>262</v>
      </c>
      <c r="E33" s="37">
        <f t="shared" si="0"/>
        <v>52</v>
      </c>
      <c r="F33" s="37">
        <v>1519</v>
      </c>
      <c r="G33" s="37">
        <v>1625</v>
      </c>
      <c r="H33" s="37">
        <f t="shared" si="1"/>
        <v>-106</v>
      </c>
      <c r="I33" s="37">
        <v>1006</v>
      </c>
      <c r="J33" s="37">
        <v>653</v>
      </c>
      <c r="K33" s="37">
        <f t="shared" si="2"/>
        <v>353</v>
      </c>
      <c r="L33" s="37">
        <v>808</v>
      </c>
      <c r="M33" s="37">
        <f t="shared" si="3"/>
        <v>299</v>
      </c>
      <c r="N33" s="37">
        <f t="shared" si="4"/>
        <v>30650</v>
      </c>
      <c r="O33" s="38" t="s">
        <v>73</v>
      </c>
    </row>
    <row r="34" spans="1:15" ht="12.75" customHeight="1" x14ac:dyDescent="0.2">
      <c r="A34" s="36" t="s">
        <v>33</v>
      </c>
      <c r="B34" s="37">
        <v>34391</v>
      </c>
      <c r="C34" s="37">
        <v>362</v>
      </c>
      <c r="D34" s="37">
        <v>332</v>
      </c>
      <c r="E34" s="37">
        <f t="shared" si="0"/>
        <v>30</v>
      </c>
      <c r="F34" s="37">
        <v>2322</v>
      </c>
      <c r="G34" s="37">
        <v>2144</v>
      </c>
      <c r="H34" s="37">
        <f t="shared" si="1"/>
        <v>178</v>
      </c>
      <c r="I34" s="37">
        <v>1658</v>
      </c>
      <c r="J34" s="37">
        <v>1384</v>
      </c>
      <c r="K34" s="37">
        <f t="shared" si="2"/>
        <v>274</v>
      </c>
      <c r="L34" s="37">
        <v>1253</v>
      </c>
      <c r="M34" s="37">
        <f t="shared" si="3"/>
        <v>482</v>
      </c>
      <c r="N34" s="37">
        <f t="shared" si="4"/>
        <v>34873</v>
      </c>
      <c r="O34" s="38" t="s">
        <v>74</v>
      </c>
    </row>
    <row r="35" spans="1:15" ht="3" customHeight="1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</row>
    <row r="36" spans="1:15" ht="12.75" customHeight="1" x14ac:dyDescent="0.2">
      <c r="A36" s="41" t="s">
        <v>34</v>
      </c>
      <c r="B36" s="37">
        <f>SUM(B17:B34)</f>
        <v>381484</v>
      </c>
      <c r="C36" s="37">
        <f>SUM(C17:C34)</f>
        <v>3810</v>
      </c>
      <c r="D36" s="37">
        <f>SUM(D17:D34)</f>
        <v>3829</v>
      </c>
      <c r="E36" s="37">
        <f>C36-D36</f>
        <v>-19</v>
      </c>
      <c r="F36" s="37">
        <f>SUM(F17:F34)</f>
        <v>26554</v>
      </c>
      <c r="G36" s="37">
        <f>SUM(G17:G34)</f>
        <v>24882</v>
      </c>
      <c r="H36" s="37">
        <f>F36-G36</f>
        <v>1672</v>
      </c>
      <c r="I36" s="37">
        <f>SUM(I17:I34)</f>
        <v>15878</v>
      </c>
      <c r="J36" s="37">
        <f>SUM(J17:J34)</f>
        <v>14262</v>
      </c>
      <c r="K36" s="37">
        <f>I36-J36</f>
        <v>1616</v>
      </c>
      <c r="L36" s="37">
        <f>SUM(L17:L34)</f>
        <v>11472</v>
      </c>
      <c r="M36" s="37">
        <f>SUM(M17:M34)</f>
        <v>3269</v>
      </c>
      <c r="N36" s="37">
        <f>SUM(N17:N34)</f>
        <v>384753</v>
      </c>
      <c r="O36" s="42" t="s">
        <v>75</v>
      </c>
    </row>
    <row r="37" spans="1:15" ht="3" customHeight="1" x14ac:dyDescent="0.2">
      <c r="A37" s="43"/>
      <c r="B37" s="44"/>
      <c r="C37" s="44"/>
      <c r="D37" s="44"/>
      <c r="E37" s="44"/>
      <c r="F37" s="44"/>
      <c r="G37" s="44"/>
      <c r="H37" s="44"/>
      <c r="I37" s="37"/>
      <c r="J37" s="37"/>
      <c r="K37" s="37"/>
      <c r="L37" s="37"/>
      <c r="M37" s="37"/>
      <c r="N37" s="37"/>
      <c r="O37" s="45"/>
    </row>
    <row r="38" spans="1:15" ht="12.75" customHeight="1" x14ac:dyDescent="0.2">
      <c r="A38" s="41" t="s">
        <v>35</v>
      </c>
      <c r="B38" s="46">
        <f>+B15+B36</f>
        <v>561460</v>
      </c>
      <c r="C38" s="46">
        <f>C15+C36</f>
        <v>5807</v>
      </c>
      <c r="D38" s="46">
        <f>D15+D36</f>
        <v>5368</v>
      </c>
      <c r="E38" s="46">
        <f>C38-D38</f>
        <v>439</v>
      </c>
      <c r="F38" s="46">
        <f>F15+F36</f>
        <v>43968</v>
      </c>
      <c r="G38" s="46">
        <f>G15+G36</f>
        <v>39917</v>
      </c>
      <c r="H38" s="46">
        <f>F38-G38</f>
        <v>4051</v>
      </c>
      <c r="I38" s="46">
        <f>I15+I36</f>
        <v>26182</v>
      </c>
      <c r="J38" s="46">
        <f>J15+J36</f>
        <v>26182</v>
      </c>
      <c r="K38" s="46">
        <v>0</v>
      </c>
      <c r="L38" s="46">
        <f>L15+L36</f>
        <v>16701</v>
      </c>
      <c r="M38" s="46">
        <f>M15+M36</f>
        <v>4490</v>
      </c>
      <c r="N38" s="46">
        <f>N15+N36</f>
        <v>565950</v>
      </c>
      <c r="O38" s="42" t="s">
        <v>76</v>
      </c>
    </row>
  </sheetData>
  <mergeCells count="9">
    <mergeCell ref="M5:M7"/>
    <mergeCell ref="N5:N7"/>
    <mergeCell ref="O5:O7"/>
    <mergeCell ref="L6:L7"/>
    <mergeCell ref="A5:A7"/>
    <mergeCell ref="B5:B7"/>
    <mergeCell ref="C6:C7"/>
    <mergeCell ref="D6:D7"/>
    <mergeCell ref="E6:E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N9" sqref="N9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6" s="22" customFormat="1" ht="26.25" customHeight="1" x14ac:dyDescent="0.2">
      <c r="A3" s="26" t="s">
        <v>86</v>
      </c>
      <c r="B3" s="26"/>
      <c r="C3" s="26"/>
      <c r="D3" s="26"/>
      <c r="E3" s="26"/>
      <c r="F3" s="26"/>
      <c r="G3" s="26"/>
      <c r="H3" s="26"/>
      <c r="I3" s="27" t="str">
        <f>"Noch: "&amp;A3</f>
        <v>Noch: 2.7.1 Einwohnerbilanz in Stuttgart 2009 nach Stadtbezirken</v>
      </c>
      <c r="J3" s="26"/>
      <c r="K3" s="26"/>
      <c r="L3" s="26"/>
      <c r="M3" s="26"/>
      <c r="N3" s="26"/>
      <c r="O3" s="26"/>
    </row>
    <row r="4" spans="1:2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6" s="29" customFormat="1" ht="12.75" customHeight="1" thickBot="1" x14ac:dyDescent="0.25">
      <c r="A5" s="51" t="s">
        <v>3</v>
      </c>
      <c r="B5" s="54" t="s">
        <v>87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4" t="s">
        <v>88</v>
      </c>
      <c r="O5" s="56" t="s">
        <v>3</v>
      </c>
    </row>
    <row r="6" spans="1:2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6" ht="12.75" customHeight="1" x14ac:dyDescent="0.2">
      <c r="A9" s="36" t="s">
        <v>10</v>
      </c>
      <c r="B9" s="37">
        <v>20871</v>
      </c>
      <c r="C9" s="37">
        <v>195</v>
      </c>
      <c r="D9" s="37">
        <v>123</v>
      </c>
      <c r="E9" s="37">
        <f>C9-D9</f>
        <v>72</v>
      </c>
      <c r="F9" s="37">
        <v>3011</v>
      </c>
      <c r="G9" s="37">
        <v>2718</v>
      </c>
      <c r="H9" s="37">
        <f>F9-G9</f>
        <v>293</v>
      </c>
      <c r="I9" s="37">
        <v>1586</v>
      </c>
      <c r="J9" s="37">
        <v>2092</v>
      </c>
      <c r="K9" s="37">
        <f>I9-J9</f>
        <v>-506</v>
      </c>
      <c r="L9" s="37">
        <v>460</v>
      </c>
      <c r="M9" s="37">
        <f>E9+H9+K9</f>
        <v>-141</v>
      </c>
      <c r="N9" s="37">
        <f>+B9+M9</f>
        <v>20730</v>
      </c>
      <c r="O9" s="38" t="s">
        <v>85</v>
      </c>
    </row>
    <row r="10" spans="1:26" ht="12.75" customHeight="1" x14ac:dyDescent="0.2">
      <c r="A10" s="36" t="s">
        <v>11</v>
      </c>
      <c r="B10" s="37">
        <v>24306</v>
      </c>
      <c r="C10" s="37">
        <v>257</v>
      </c>
      <c r="D10" s="37">
        <v>210</v>
      </c>
      <c r="E10" s="37">
        <f>C10-D10</f>
        <v>47</v>
      </c>
      <c r="F10" s="37">
        <v>2050</v>
      </c>
      <c r="G10" s="37">
        <v>1941</v>
      </c>
      <c r="H10" s="37">
        <f>F10-G10</f>
        <v>109</v>
      </c>
      <c r="I10" s="37">
        <v>1328</v>
      </c>
      <c r="J10" s="37">
        <v>1563</v>
      </c>
      <c r="K10" s="37">
        <f>I10-J10</f>
        <v>-235</v>
      </c>
      <c r="L10" s="37">
        <v>467</v>
      </c>
      <c r="M10" s="37">
        <f>E10+H10+K10</f>
        <v>-79</v>
      </c>
      <c r="N10" s="37">
        <f>+B10+M10</f>
        <v>24227</v>
      </c>
      <c r="O10" s="38" t="s">
        <v>52</v>
      </c>
    </row>
    <row r="11" spans="1:26" ht="12.75" customHeight="1" x14ac:dyDescent="0.2">
      <c r="A11" s="36" t="s">
        <v>12</v>
      </c>
      <c r="B11" s="37">
        <v>45075</v>
      </c>
      <c r="C11" s="37">
        <v>435</v>
      </c>
      <c r="D11" s="37">
        <v>390</v>
      </c>
      <c r="E11" s="37">
        <f>C11-D11</f>
        <v>45</v>
      </c>
      <c r="F11" s="37">
        <v>3690</v>
      </c>
      <c r="G11" s="37">
        <v>3483</v>
      </c>
      <c r="H11" s="37">
        <f>F11-G11</f>
        <v>207</v>
      </c>
      <c r="I11" s="37">
        <v>2521</v>
      </c>
      <c r="J11" s="37">
        <v>2469</v>
      </c>
      <c r="K11" s="37">
        <f>I11-J11</f>
        <v>52</v>
      </c>
      <c r="L11" s="37">
        <v>1433</v>
      </c>
      <c r="M11" s="37">
        <f>E11+H11+K11</f>
        <v>304</v>
      </c>
      <c r="N11" s="37">
        <f>+B11+M11</f>
        <v>45379</v>
      </c>
      <c r="O11" s="38" t="s">
        <v>53</v>
      </c>
    </row>
    <row r="12" spans="1:26" ht="12.75" customHeight="1" x14ac:dyDescent="0.2">
      <c r="A12" s="36" t="s">
        <v>13</v>
      </c>
      <c r="B12" s="37">
        <v>41366</v>
      </c>
      <c r="C12" s="37">
        <v>481</v>
      </c>
      <c r="D12" s="37">
        <v>341</v>
      </c>
      <c r="E12" s="37">
        <f>C12-D12</f>
        <v>140</v>
      </c>
      <c r="F12" s="37">
        <v>3865</v>
      </c>
      <c r="G12" s="37">
        <v>3511</v>
      </c>
      <c r="H12" s="37">
        <f>F12-G12</f>
        <v>354</v>
      </c>
      <c r="I12" s="37">
        <v>2562</v>
      </c>
      <c r="J12" s="37">
        <v>2801</v>
      </c>
      <c r="K12" s="37">
        <f>I12-J12</f>
        <v>-239</v>
      </c>
      <c r="L12" s="37">
        <v>1210</v>
      </c>
      <c r="M12" s="37">
        <f>E12+H12+K12</f>
        <v>255</v>
      </c>
      <c r="N12" s="37">
        <f>+B12+M12</f>
        <v>41621</v>
      </c>
      <c r="O12" s="38" t="s">
        <v>54</v>
      </c>
    </row>
    <row r="13" spans="1:26" ht="12.75" customHeight="1" x14ac:dyDescent="0.2">
      <c r="A13" s="40" t="s">
        <v>14</v>
      </c>
      <c r="B13" s="37">
        <v>48104</v>
      </c>
      <c r="C13" s="37">
        <v>538</v>
      </c>
      <c r="D13" s="37">
        <v>372</v>
      </c>
      <c r="E13" s="37">
        <f>C13-D13</f>
        <v>166</v>
      </c>
      <c r="F13" s="37">
        <v>4488</v>
      </c>
      <c r="G13" s="37">
        <v>4285</v>
      </c>
      <c r="H13" s="37">
        <f>F13-G13</f>
        <v>203</v>
      </c>
      <c r="I13" s="37">
        <v>2637</v>
      </c>
      <c r="J13" s="37">
        <v>3091</v>
      </c>
      <c r="K13" s="37">
        <f>I13-J13</f>
        <v>-454</v>
      </c>
      <c r="L13" s="37">
        <v>1609</v>
      </c>
      <c r="M13" s="37">
        <f>E13+H13+K13</f>
        <v>-85</v>
      </c>
      <c r="N13" s="37">
        <f>+B13+M13</f>
        <v>48019</v>
      </c>
      <c r="O13" s="38" t="s">
        <v>55</v>
      </c>
    </row>
    <row r="14" spans="1:26" ht="3" customHeight="1" x14ac:dyDescent="0.2">
      <c r="A14" s="40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</row>
    <row r="15" spans="1:26" ht="12.75" customHeight="1" x14ac:dyDescent="0.2">
      <c r="A15" s="41" t="s">
        <v>15</v>
      </c>
      <c r="B15" s="37">
        <f>SUM(B9:B13)</f>
        <v>179722</v>
      </c>
      <c r="C15" s="37">
        <f>SUM(C9:C13)</f>
        <v>1906</v>
      </c>
      <c r="D15" s="37">
        <f>SUM(D9:D13)</f>
        <v>1436</v>
      </c>
      <c r="E15" s="37">
        <f>C15-D15</f>
        <v>470</v>
      </c>
      <c r="F15" s="37">
        <f>SUM(F9:F13)</f>
        <v>17104</v>
      </c>
      <c r="G15" s="37">
        <f>SUM(G9:G13)</f>
        <v>15938</v>
      </c>
      <c r="H15" s="37">
        <f>F15-G15</f>
        <v>1166</v>
      </c>
      <c r="I15" s="37">
        <f>SUM(I9:I13)</f>
        <v>10634</v>
      </c>
      <c r="J15" s="37">
        <f>SUM(J9:J13)</f>
        <v>12016</v>
      </c>
      <c r="K15" s="37">
        <f>I15-J15</f>
        <v>-1382</v>
      </c>
      <c r="L15" s="37">
        <f>SUM(L9:L13)</f>
        <v>5179</v>
      </c>
      <c r="M15" s="37">
        <f>E15+H15+K15</f>
        <v>254</v>
      </c>
      <c r="N15" s="37">
        <f>SUM(N9:N13)</f>
        <v>179976</v>
      </c>
      <c r="O15" s="42" t="s">
        <v>56</v>
      </c>
    </row>
    <row r="16" spans="1:26" ht="3" customHeight="1" x14ac:dyDescent="0.2">
      <c r="A16" s="43"/>
      <c r="B16" s="44"/>
      <c r="C16" s="37"/>
      <c r="D16" s="37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</row>
    <row r="17" spans="1:15" ht="12.75" customHeight="1" x14ac:dyDescent="0.2">
      <c r="A17" s="40" t="s">
        <v>16</v>
      </c>
      <c r="B17" s="37">
        <v>65148</v>
      </c>
      <c r="C17" s="37">
        <v>690</v>
      </c>
      <c r="D17" s="37">
        <v>523</v>
      </c>
      <c r="E17" s="37">
        <f t="shared" ref="E17:E34" si="0">C17-D17</f>
        <v>167</v>
      </c>
      <c r="F17" s="37">
        <v>4684</v>
      </c>
      <c r="G17" s="37">
        <v>4827</v>
      </c>
      <c r="H17" s="37">
        <f t="shared" ref="H17:H34" si="1">F17-G17</f>
        <v>-143</v>
      </c>
      <c r="I17" s="37">
        <v>2856</v>
      </c>
      <c r="J17" s="37">
        <v>2955</v>
      </c>
      <c r="K17" s="37">
        <f t="shared" ref="K17:K34" si="2">I17-J17</f>
        <v>-99</v>
      </c>
      <c r="L17" s="37">
        <v>2479</v>
      </c>
      <c r="M17" s="37">
        <f t="shared" ref="M17:M34" si="3">E17+H17+K17</f>
        <v>-75</v>
      </c>
      <c r="N17" s="37">
        <f t="shared" ref="N17:N34" si="4">+B17+M17</f>
        <v>65073</v>
      </c>
      <c r="O17" s="38" t="s">
        <v>57</v>
      </c>
    </row>
    <row r="18" spans="1:15" ht="12.75" customHeight="1" x14ac:dyDescent="0.2">
      <c r="A18" s="36" t="s">
        <v>17</v>
      </c>
      <c r="B18" s="37">
        <v>6160</v>
      </c>
      <c r="C18" s="37">
        <v>49</v>
      </c>
      <c r="D18" s="37">
        <v>90</v>
      </c>
      <c r="E18" s="37">
        <f t="shared" si="0"/>
        <v>-41</v>
      </c>
      <c r="F18" s="37">
        <v>416</v>
      </c>
      <c r="G18" s="37">
        <v>434</v>
      </c>
      <c r="H18" s="37">
        <f t="shared" si="1"/>
        <v>-18</v>
      </c>
      <c r="I18" s="37">
        <v>386</v>
      </c>
      <c r="J18" s="37">
        <v>318</v>
      </c>
      <c r="K18" s="37">
        <f t="shared" si="2"/>
        <v>68</v>
      </c>
      <c r="L18" s="37">
        <v>75</v>
      </c>
      <c r="M18" s="37">
        <f t="shared" si="3"/>
        <v>9</v>
      </c>
      <c r="N18" s="37">
        <f t="shared" si="4"/>
        <v>6169</v>
      </c>
      <c r="O18" s="38" t="s">
        <v>58</v>
      </c>
    </row>
    <row r="19" spans="1:15" ht="12.75" customHeight="1" x14ac:dyDescent="0.2">
      <c r="A19" s="36" t="s">
        <v>18</v>
      </c>
      <c r="B19" s="37">
        <v>12813</v>
      </c>
      <c r="C19" s="37">
        <v>109</v>
      </c>
      <c r="D19" s="37">
        <v>151</v>
      </c>
      <c r="E19" s="37">
        <f t="shared" si="0"/>
        <v>-42</v>
      </c>
      <c r="F19" s="37">
        <v>520</v>
      </c>
      <c r="G19" s="37">
        <v>641</v>
      </c>
      <c r="H19" s="37">
        <f t="shared" si="1"/>
        <v>-121</v>
      </c>
      <c r="I19" s="37">
        <v>504</v>
      </c>
      <c r="J19" s="37">
        <v>516</v>
      </c>
      <c r="K19" s="37">
        <f t="shared" si="2"/>
        <v>-12</v>
      </c>
      <c r="L19" s="37">
        <v>223</v>
      </c>
      <c r="M19" s="37">
        <f t="shared" si="3"/>
        <v>-175</v>
      </c>
      <c r="N19" s="37">
        <f t="shared" si="4"/>
        <v>12638</v>
      </c>
      <c r="O19" s="38" t="s">
        <v>59</v>
      </c>
    </row>
    <row r="20" spans="1:15" ht="12.75" customHeight="1" x14ac:dyDescent="0.2">
      <c r="A20" s="36" t="s">
        <v>19</v>
      </c>
      <c r="B20" s="37">
        <v>15924</v>
      </c>
      <c r="C20" s="37">
        <v>153</v>
      </c>
      <c r="D20" s="37">
        <v>195</v>
      </c>
      <c r="E20" s="37">
        <f t="shared" si="0"/>
        <v>-42</v>
      </c>
      <c r="F20" s="37">
        <v>882</v>
      </c>
      <c r="G20" s="37">
        <v>962</v>
      </c>
      <c r="H20" s="37">
        <f t="shared" si="1"/>
        <v>-80</v>
      </c>
      <c r="I20" s="37">
        <v>669</v>
      </c>
      <c r="J20" s="37">
        <v>781</v>
      </c>
      <c r="K20" s="37">
        <f t="shared" si="2"/>
        <v>-112</v>
      </c>
      <c r="L20" s="37">
        <v>400</v>
      </c>
      <c r="M20" s="37">
        <f t="shared" si="3"/>
        <v>-234</v>
      </c>
      <c r="N20" s="37">
        <f t="shared" si="4"/>
        <v>15690</v>
      </c>
      <c r="O20" s="38" t="s">
        <v>60</v>
      </c>
    </row>
    <row r="21" spans="1:15" ht="12.75" customHeight="1" x14ac:dyDescent="0.2">
      <c r="A21" s="36" t="s">
        <v>20</v>
      </c>
      <c r="B21" s="37">
        <v>26856</v>
      </c>
      <c r="C21" s="37">
        <v>282</v>
      </c>
      <c r="D21" s="37">
        <v>292</v>
      </c>
      <c r="E21" s="37">
        <f t="shared" si="0"/>
        <v>-10</v>
      </c>
      <c r="F21" s="37">
        <v>1719</v>
      </c>
      <c r="G21" s="37">
        <v>1807</v>
      </c>
      <c r="H21" s="37">
        <f t="shared" si="1"/>
        <v>-88</v>
      </c>
      <c r="I21" s="37">
        <v>1116</v>
      </c>
      <c r="J21" s="37">
        <v>1097</v>
      </c>
      <c r="K21" s="37">
        <f t="shared" si="2"/>
        <v>19</v>
      </c>
      <c r="L21" s="37">
        <v>844</v>
      </c>
      <c r="M21" s="37">
        <f t="shared" si="3"/>
        <v>-79</v>
      </c>
      <c r="N21" s="37">
        <f t="shared" si="4"/>
        <v>26777</v>
      </c>
      <c r="O21" s="38" t="s">
        <v>61</v>
      </c>
    </row>
    <row r="22" spans="1:15" ht="12.75" customHeight="1" x14ac:dyDescent="0.2">
      <c r="A22" s="36" t="s">
        <v>21</v>
      </c>
      <c r="B22" s="37">
        <v>8981</v>
      </c>
      <c r="C22" s="37">
        <v>93</v>
      </c>
      <c r="D22" s="37">
        <v>98</v>
      </c>
      <c r="E22" s="37">
        <f t="shared" si="0"/>
        <v>-5</v>
      </c>
      <c r="F22" s="37">
        <v>443</v>
      </c>
      <c r="G22" s="37">
        <v>474</v>
      </c>
      <c r="H22" s="37">
        <f t="shared" si="1"/>
        <v>-31</v>
      </c>
      <c r="I22" s="37">
        <v>446</v>
      </c>
      <c r="J22" s="37">
        <v>389</v>
      </c>
      <c r="K22" s="37">
        <f t="shared" si="2"/>
        <v>57</v>
      </c>
      <c r="L22" s="37">
        <v>209</v>
      </c>
      <c r="M22" s="37">
        <f t="shared" si="3"/>
        <v>21</v>
      </c>
      <c r="N22" s="37">
        <f t="shared" si="4"/>
        <v>9002</v>
      </c>
      <c r="O22" s="38" t="s">
        <v>62</v>
      </c>
    </row>
    <row r="23" spans="1:15" ht="12.75" customHeight="1" x14ac:dyDescent="0.2">
      <c r="A23" s="36" t="s">
        <v>22</v>
      </c>
      <c r="B23" s="37">
        <v>28700</v>
      </c>
      <c r="C23" s="37">
        <v>222</v>
      </c>
      <c r="D23" s="37">
        <v>391</v>
      </c>
      <c r="E23" s="37">
        <f t="shared" si="0"/>
        <v>-169</v>
      </c>
      <c r="F23" s="37">
        <v>1787</v>
      </c>
      <c r="G23" s="37">
        <v>1852</v>
      </c>
      <c r="H23" s="37">
        <f t="shared" si="1"/>
        <v>-65</v>
      </c>
      <c r="I23" s="37">
        <v>1149</v>
      </c>
      <c r="J23" s="37">
        <v>901</v>
      </c>
      <c r="K23" s="37">
        <f t="shared" si="2"/>
        <v>248</v>
      </c>
      <c r="L23" s="37">
        <v>768</v>
      </c>
      <c r="M23" s="37">
        <f t="shared" si="3"/>
        <v>14</v>
      </c>
      <c r="N23" s="37">
        <f t="shared" si="4"/>
        <v>28714</v>
      </c>
      <c r="O23" s="38" t="s">
        <v>63</v>
      </c>
    </row>
    <row r="24" spans="1:15" ht="12.75" customHeight="1" x14ac:dyDescent="0.2">
      <c r="A24" s="36" t="s">
        <v>23</v>
      </c>
      <c r="B24" s="37">
        <v>25259</v>
      </c>
      <c r="C24" s="37">
        <v>181</v>
      </c>
      <c r="D24" s="37">
        <v>333</v>
      </c>
      <c r="E24" s="37">
        <f t="shared" si="0"/>
        <v>-152</v>
      </c>
      <c r="F24" s="37">
        <v>1370</v>
      </c>
      <c r="G24" s="37">
        <v>1572</v>
      </c>
      <c r="H24" s="37">
        <f t="shared" si="1"/>
        <v>-202</v>
      </c>
      <c r="I24" s="37">
        <v>1154</v>
      </c>
      <c r="J24" s="37">
        <v>811</v>
      </c>
      <c r="K24" s="37">
        <f t="shared" si="2"/>
        <v>343</v>
      </c>
      <c r="L24" s="37">
        <v>552</v>
      </c>
      <c r="M24" s="37">
        <f t="shared" si="3"/>
        <v>-11</v>
      </c>
      <c r="N24" s="37">
        <f t="shared" si="4"/>
        <v>25248</v>
      </c>
      <c r="O24" s="38" t="s">
        <v>64</v>
      </c>
    </row>
    <row r="25" spans="1:15" ht="12.75" customHeight="1" x14ac:dyDescent="0.2">
      <c r="A25" s="36" t="s">
        <v>24</v>
      </c>
      <c r="B25" s="37">
        <v>6281</v>
      </c>
      <c r="C25" s="37">
        <v>55</v>
      </c>
      <c r="D25" s="37">
        <v>77</v>
      </c>
      <c r="E25" s="37">
        <f t="shared" si="0"/>
        <v>-22</v>
      </c>
      <c r="F25" s="37">
        <v>328</v>
      </c>
      <c r="G25" s="37">
        <v>352</v>
      </c>
      <c r="H25" s="37">
        <f t="shared" si="1"/>
        <v>-24</v>
      </c>
      <c r="I25" s="37">
        <v>300</v>
      </c>
      <c r="J25" s="37">
        <v>350</v>
      </c>
      <c r="K25" s="37">
        <f t="shared" si="2"/>
        <v>-50</v>
      </c>
      <c r="L25" s="37">
        <v>156</v>
      </c>
      <c r="M25" s="37">
        <f t="shared" si="3"/>
        <v>-96</v>
      </c>
      <c r="N25" s="37">
        <f t="shared" si="4"/>
        <v>6185</v>
      </c>
      <c r="O25" s="38" t="s">
        <v>65</v>
      </c>
    </row>
    <row r="26" spans="1:15" ht="12.75" customHeight="1" x14ac:dyDescent="0.2">
      <c r="A26" s="36" t="s">
        <v>25</v>
      </c>
      <c r="B26" s="37">
        <v>8022</v>
      </c>
      <c r="C26" s="37">
        <v>92</v>
      </c>
      <c r="D26" s="37">
        <v>71</v>
      </c>
      <c r="E26" s="37">
        <f t="shared" si="0"/>
        <v>21</v>
      </c>
      <c r="F26" s="37">
        <v>551</v>
      </c>
      <c r="G26" s="37">
        <v>618</v>
      </c>
      <c r="H26" s="37">
        <f t="shared" si="1"/>
        <v>-67</v>
      </c>
      <c r="I26" s="37">
        <v>439</v>
      </c>
      <c r="J26" s="37">
        <v>314</v>
      </c>
      <c r="K26" s="37">
        <f t="shared" si="2"/>
        <v>125</v>
      </c>
      <c r="L26" s="37">
        <v>179</v>
      </c>
      <c r="M26" s="37">
        <f t="shared" si="3"/>
        <v>79</v>
      </c>
      <c r="N26" s="37">
        <f t="shared" si="4"/>
        <v>8101</v>
      </c>
      <c r="O26" s="38" t="s">
        <v>66</v>
      </c>
    </row>
    <row r="27" spans="1:15" ht="12.75" customHeight="1" x14ac:dyDescent="0.2">
      <c r="A27" s="36" t="s">
        <v>26</v>
      </c>
      <c r="B27" s="37">
        <v>11641</v>
      </c>
      <c r="C27" s="37">
        <v>105</v>
      </c>
      <c r="D27" s="37">
        <v>80</v>
      </c>
      <c r="E27" s="37">
        <f t="shared" si="0"/>
        <v>25</v>
      </c>
      <c r="F27" s="37">
        <v>1068</v>
      </c>
      <c r="G27" s="37">
        <v>1049</v>
      </c>
      <c r="H27" s="37">
        <f t="shared" si="1"/>
        <v>19</v>
      </c>
      <c r="I27" s="37">
        <v>607</v>
      </c>
      <c r="J27" s="37">
        <v>444</v>
      </c>
      <c r="K27" s="37">
        <f t="shared" si="2"/>
        <v>163</v>
      </c>
      <c r="L27" s="37">
        <v>334</v>
      </c>
      <c r="M27" s="37">
        <f t="shared" si="3"/>
        <v>207</v>
      </c>
      <c r="N27" s="37">
        <f t="shared" si="4"/>
        <v>11848</v>
      </c>
      <c r="O27" s="38" t="s">
        <v>67</v>
      </c>
    </row>
    <row r="28" spans="1:15" ht="12.75" customHeight="1" x14ac:dyDescent="0.2">
      <c r="A28" s="36" t="s">
        <v>27</v>
      </c>
      <c r="B28" s="37">
        <v>22978</v>
      </c>
      <c r="C28" s="37">
        <v>198</v>
      </c>
      <c r="D28" s="37">
        <v>238</v>
      </c>
      <c r="E28" s="37">
        <f t="shared" si="0"/>
        <v>-40</v>
      </c>
      <c r="F28" s="37">
        <v>1010</v>
      </c>
      <c r="G28" s="37">
        <v>1188</v>
      </c>
      <c r="H28" s="37">
        <f t="shared" si="1"/>
        <v>-178</v>
      </c>
      <c r="I28" s="37">
        <v>809</v>
      </c>
      <c r="J28" s="37">
        <v>626</v>
      </c>
      <c r="K28" s="37">
        <f t="shared" si="2"/>
        <v>183</v>
      </c>
      <c r="L28" s="37">
        <v>554</v>
      </c>
      <c r="M28" s="37">
        <f t="shared" si="3"/>
        <v>-35</v>
      </c>
      <c r="N28" s="37">
        <f t="shared" si="4"/>
        <v>22943</v>
      </c>
      <c r="O28" s="38" t="s">
        <v>68</v>
      </c>
    </row>
    <row r="29" spans="1:15" ht="12.75" customHeight="1" x14ac:dyDescent="0.2">
      <c r="A29" s="36" t="s">
        <v>28</v>
      </c>
      <c r="B29" s="37">
        <v>11817</v>
      </c>
      <c r="C29" s="37">
        <v>102</v>
      </c>
      <c r="D29" s="37">
        <v>109</v>
      </c>
      <c r="E29" s="37">
        <f t="shared" si="0"/>
        <v>-7</v>
      </c>
      <c r="F29" s="37">
        <v>771</v>
      </c>
      <c r="G29" s="37">
        <v>825</v>
      </c>
      <c r="H29" s="37">
        <f t="shared" si="1"/>
        <v>-54</v>
      </c>
      <c r="I29" s="37">
        <v>501</v>
      </c>
      <c r="J29" s="37">
        <v>500</v>
      </c>
      <c r="K29" s="37">
        <f t="shared" si="2"/>
        <v>1</v>
      </c>
      <c r="L29" s="37">
        <v>358</v>
      </c>
      <c r="M29" s="37">
        <f t="shared" si="3"/>
        <v>-60</v>
      </c>
      <c r="N29" s="37">
        <f t="shared" si="4"/>
        <v>11757</v>
      </c>
      <c r="O29" s="38" t="s">
        <v>69</v>
      </c>
    </row>
    <row r="30" spans="1:15" ht="12.75" customHeight="1" x14ac:dyDescent="0.2">
      <c r="A30" s="36" t="s">
        <v>29</v>
      </c>
      <c r="B30" s="37">
        <v>15771</v>
      </c>
      <c r="C30" s="37">
        <v>142</v>
      </c>
      <c r="D30" s="37">
        <v>152</v>
      </c>
      <c r="E30" s="37">
        <f t="shared" si="0"/>
        <v>-10</v>
      </c>
      <c r="F30" s="37">
        <v>1320</v>
      </c>
      <c r="G30" s="37">
        <v>1375</v>
      </c>
      <c r="H30" s="37">
        <f t="shared" si="1"/>
        <v>-55</v>
      </c>
      <c r="I30" s="37">
        <v>746</v>
      </c>
      <c r="J30" s="37">
        <v>663</v>
      </c>
      <c r="K30" s="37">
        <f t="shared" si="2"/>
        <v>83</v>
      </c>
      <c r="L30" s="37">
        <v>432</v>
      </c>
      <c r="M30" s="37">
        <f t="shared" si="3"/>
        <v>18</v>
      </c>
      <c r="N30" s="37">
        <f t="shared" si="4"/>
        <v>15789</v>
      </c>
      <c r="O30" s="38" t="s">
        <v>70</v>
      </c>
    </row>
    <row r="31" spans="1:15" ht="12.75" customHeight="1" x14ac:dyDescent="0.2">
      <c r="A31" s="40" t="s">
        <v>30</v>
      </c>
      <c r="B31" s="37">
        <v>42447</v>
      </c>
      <c r="C31" s="37">
        <v>399</v>
      </c>
      <c r="D31" s="37">
        <v>298</v>
      </c>
      <c r="E31" s="37">
        <f t="shared" si="0"/>
        <v>101</v>
      </c>
      <c r="F31" s="37">
        <v>3706</v>
      </c>
      <c r="G31" s="37">
        <v>3683</v>
      </c>
      <c r="H31" s="37">
        <f t="shared" si="1"/>
        <v>23</v>
      </c>
      <c r="I31" s="37">
        <v>1477</v>
      </c>
      <c r="J31" s="37">
        <v>1606</v>
      </c>
      <c r="K31" s="37">
        <f t="shared" si="2"/>
        <v>-129</v>
      </c>
      <c r="L31" s="37">
        <v>1536</v>
      </c>
      <c r="M31" s="37">
        <f t="shared" si="3"/>
        <v>-5</v>
      </c>
      <c r="N31" s="37">
        <f t="shared" si="4"/>
        <v>42442</v>
      </c>
      <c r="O31" s="38" t="s">
        <v>71</v>
      </c>
    </row>
    <row r="32" spans="1:15" ht="12.75" customHeight="1" x14ac:dyDescent="0.2">
      <c r="A32" s="36" t="s">
        <v>31</v>
      </c>
      <c r="B32" s="37">
        <v>8386</v>
      </c>
      <c r="C32" s="37">
        <v>101</v>
      </c>
      <c r="D32" s="37">
        <v>67</v>
      </c>
      <c r="E32" s="37">
        <f t="shared" si="0"/>
        <v>34</v>
      </c>
      <c r="F32" s="37">
        <v>479</v>
      </c>
      <c r="G32" s="37">
        <v>522</v>
      </c>
      <c r="H32" s="37">
        <f t="shared" si="1"/>
        <v>-43</v>
      </c>
      <c r="I32" s="37">
        <v>453</v>
      </c>
      <c r="J32" s="37">
        <v>464</v>
      </c>
      <c r="K32" s="37">
        <f t="shared" si="2"/>
        <v>-11</v>
      </c>
      <c r="L32" s="37">
        <v>208</v>
      </c>
      <c r="M32" s="37">
        <f t="shared" si="3"/>
        <v>-20</v>
      </c>
      <c r="N32" s="37">
        <f t="shared" si="4"/>
        <v>8366</v>
      </c>
      <c r="O32" s="38" t="s">
        <v>72</v>
      </c>
    </row>
    <row r="33" spans="1:15" ht="12.75" customHeight="1" x14ac:dyDescent="0.2">
      <c r="A33" s="36" t="s">
        <v>32</v>
      </c>
      <c r="B33" s="37">
        <v>30285</v>
      </c>
      <c r="C33" s="37">
        <v>303</v>
      </c>
      <c r="D33" s="37">
        <v>282</v>
      </c>
      <c r="E33" s="37">
        <f t="shared" si="0"/>
        <v>21</v>
      </c>
      <c r="F33" s="37">
        <v>1441</v>
      </c>
      <c r="G33" s="37">
        <v>1772</v>
      </c>
      <c r="H33" s="37">
        <f t="shared" si="1"/>
        <v>-331</v>
      </c>
      <c r="I33" s="37">
        <v>1077</v>
      </c>
      <c r="J33" s="37">
        <v>701</v>
      </c>
      <c r="K33" s="37">
        <f t="shared" si="2"/>
        <v>376</v>
      </c>
      <c r="L33" s="37">
        <v>787</v>
      </c>
      <c r="M33" s="37">
        <f t="shared" si="3"/>
        <v>66</v>
      </c>
      <c r="N33" s="37">
        <f t="shared" si="4"/>
        <v>30351</v>
      </c>
      <c r="O33" s="38" t="s">
        <v>73</v>
      </c>
    </row>
    <row r="34" spans="1:15" ht="12.75" customHeight="1" x14ac:dyDescent="0.2">
      <c r="A34" s="36" t="s">
        <v>33</v>
      </c>
      <c r="B34" s="37">
        <v>34353</v>
      </c>
      <c r="C34" s="37">
        <v>305</v>
      </c>
      <c r="D34" s="37">
        <v>339</v>
      </c>
      <c r="E34" s="37">
        <f t="shared" si="0"/>
        <v>-34</v>
      </c>
      <c r="F34" s="37">
        <v>2173</v>
      </c>
      <c r="G34" s="37">
        <v>2230</v>
      </c>
      <c r="H34" s="37">
        <f t="shared" si="1"/>
        <v>-57</v>
      </c>
      <c r="I34" s="37">
        <v>1494</v>
      </c>
      <c r="J34" s="37">
        <v>1365</v>
      </c>
      <c r="K34" s="37">
        <f t="shared" si="2"/>
        <v>129</v>
      </c>
      <c r="L34" s="37">
        <v>1114</v>
      </c>
      <c r="M34" s="37">
        <f t="shared" si="3"/>
        <v>38</v>
      </c>
      <c r="N34" s="37">
        <f t="shared" si="4"/>
        <v>34391</v>
      </c>
      <c r="O34" s="38" t="s">
        <v>74</v>
      </c>
    </row>
    <row r="35" spans="1:15" ht="3" customHeight="1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</row>
    <row r="36" spans="1:15" ht="12.75" customHeight="1" x14ac:dyDescent="0.2">
      <c r="A36" s="41" t="s">
        <v>34</v>
      </c>
      <c r="B36" s="37">
        <f>SUM(B17:B34)</f>
        <v>381822</v>
      </c>
      <c r="C36" s="37">
        <f>SUM(C17:C34)</f>
        <v>3581</v>
      </c>
      <c r="D36" s="37">
        <f>SUM(D17:D34)</f>
        <v>3786</v>
      </c>
      <c r="E36" s="37">
        <f>C36-D36</f>
        <v>-205</v>
      </c>
      <c r="F36" s="37">
        <f>SUM(F17:F34)</f>
        <v>24668</v>
      </c>
      <c r="G36" s="37">
        <f>SUM(G17:G34)</f>
        <v>26183</v>
      </c>
      <c r="H36" s="37">
        <f>F36-G36</f>
        <v>-1515</v>
      </c>
      <c r="I36" s="37">
        <f>SUM(I17:I34)</f>
        <v>16183</v>
      </c>
      <c r="J36" s="37">
        <f>SUM(J17:J34)</f>
        <v>14801</v>
      </c>
      <c r="K36" s="37">
        <f>I36-J36</f>
        <v>1382</v>
      </c>
      <c r="L36" s="37">
        <f>SUM(L17:L34)</f>
        <v>11208</v>
      </c>
      <c r="M36" s="37">
        <f>SUM(M17:M34)</f>
        <v>-338</v>
      </c>
      <c r="N36" s="37">
        <f>SUM(N17:N34)</f>
        <v>381484</v>
      </c>
      <c r="O36" s="42" t="s">
        <v>75</v>
      </c>
    </row>
    <row r="37" spans="1:15" ht="3" customHeight="1" x14ac:dyDescent="0.2">
      <c r="A37" s="43"/>
      <c r="B37" s="44"/>
      <c r="C37" s="44"/>
      <c r="D37" s="44"/>
      <c r="E37" s="44"/>
      <c r="F37" s="44"/>
      <c r="G37" s="44"/>
      <c r="H37" s="44"/>
      <c r="I37" s="37"/>
      <c r="J37" s="37"/>
      <c r="K37" s="37"/>
      <c r="L37" s="37"/>
      <c r="M37" s="37"/>
      <c r="N37" s="37"/>
      <c r="O37" s="45"/>
    </row>
    <row r="38" spans="1:15" ht="12.75" customHeight="1" x14ac:dyDescent="0.2">
      <c r="A38" s="41" t="s">
        <v>35</v>
      </c>
      <c r="B38" s="46">
        <f>+B15+B36</f>
        <v>561544</v>
      </c>
      <c r="C38" s="46">
        <f>C15+C36</f>
        <v>5487</v>
      </c>
      <c r="D38" s="46">
        <f>D15+D36</f>
        <v>5222</v>
      </c>
      <c r="E38" s="46">
        <f>C38-D38</f>
        <v>265</v>
      </c>
      <c r="F38" s="46">
        <f>F15+F36</f>
        <v>41772</v>
      </c>
      <c r="G38" s="46">
        <f>G15+G36</f>
        <v>42121</v>
      </c>
      <c r="H38" s="46">
        <f>F38-G38</f>
        <v>-349</v>
      </c>
      <c r="I38" s="46">
        <f>I15+I36</f>
        <v>26817</v>
      </c>
      <c r="J38" s="46">
        <f>J15+J36</f>
        <v>26817</v>
      </c>
      <c r="K38" s="46">
        <v>0</v>
      </c>
      <c r="L38" s="46">
        <f>L15+L36</f>
        <v>16387</v>
      </c>
      <c r="M38" s="46">
        <f>M15+M36</f>
        <v>-84</v>
      </c>
      <c r="N38" s="46">
        <f>N15+N36</f>
        <v>561460</v>
      </c>
      <c r="O38" s="42" t="s">
        <v>76</v>
      </c>
    </row>
  </sheetData>
  <mergeCells count="9">
    <mergeCell ref="N5:N7"/>
    <mergeCell ref="O5:O7"/>
    <mergeCell ref="L6:L7"/>
    <mergeCell ref="A5:A7"/>
    <mergeCell ref="B5:B7"/>
    <mergeCell ref="C6:C7"/>
    <mergeCell ref="D6:D7"/>
    <mergeCell ref="E6:E7"/>
    <mergeCell ref="M5:M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>
      <selection activeCell="N9" sqref="N9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6" s="22" customFormat="1" ht="26.25" customHeight="1" x14ac:dyDescent="0.2">
      <c r="A3" s="26" t="s">
        <v>82</v>
      </c>
      <c r="B3" s="26"/>
      <c r="C3" s="26"/>
      <c r="D3" s="26"/>
      <c r="E3" s="26"/>
      <c r="F3" s="26"/>
      <c r="G3" s="26"/>
      <c r="H3" s="26"/>
      <c r="I3" s="27" t="str">
        <f>"Noch: "&amp;A3</f>
        <v>Noch: 2.7.1 Einwohnerbilanz in Stuttgart 2008 nach Stadtbezirken</v>
      </c>
      <c r="J3" s="26"/>
      <c r="K3" s="26"/>
      <c r="L3" s="26"/>
      <c r="M3" s="26"/>
      <c r="N3" s="26"/>
      <c r="O3" s="26"/>
    </row>
    <row r="4" spans="1:2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6" s="29" customFormat="1" ht="12.75" customHeight="1" thickBot="1" x14ac:dyDescent="0.25">
      <c r="A5" s="51" t="s">
        <v>3</v>
      </c>
      <c r="B5" s="54" t="s">
        <v>83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4" t="s">
        <v>84</v>
      </c>
      <c r="O5" s="56" t="s">
        <v>3</v>
      </c>
    </row>
    <row r="6" spans="1:2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6" ht="12.75" customHeight="1" x14ac:dyDescent="0.2">
      <c r="A9" s="36" t="s">
        <v>10</v>
      </c>
      <c r="B9" s="37">
        <v>20749</v>
      </c>
      <c r="C9" s="37">
        <v>200</v>
      </c>
      <c r="D9" s="37">
        <v>110</v>
      </c>
      <c r="E9" s="37">
        <f>C9-D9</f>
        <v>90</v>
      </c>
      <c r="F9" s="37">
        <v>3005</v>
      </c>
      <c r="G9" s="37">
        <v>2479</v>
      </c>
      <c r="H9" s="37">
        <f>F9-G9</f>
        <v>526</v>
      </c>
      <c r="I9" s="37">
        <v>1430</v>
      </c>
      <c r="J9" s="37">
        <v>1924</v>
      </c>
      <c r="K9" s="37">
        <f>I9-J9</f>
        <v>-494</v>
      </c>
      <c r="L9" s="37">
        <v>464</v>
      </c>
      <c r="M9" s="37">
        <f>E9+H9+K9</f>
        <v>122</v>
      </c>
      <c r="N9" s="37">
        <f>+B9+M9</f>
        <v>20871</v>
      </c>
      <c r="O9" s="38" t="s">
        <v>85</v>
      </c>
    </row>
    <row r="10" spans="1:26" ht="12.75" customHeight="1" x14ac:dyDescent="0.2">
      <c r="A10" s="36" t="s">
        <v>11</v>
      </c>
      <c r="B10" s="37">
        <v>24346</v>
      </c>
      <c r="C10" s="37">
        <v>254</v>
      </c>
      <c r="D10" s="37">
        <v>233</v>
      </c>
      <c r="E10" s="37">
        <f>C10-D10</f>
        <v>21</v>
      </c>
      <c r="F10" s="37">
        <v>2245</v>
      </c>
      <c r="G10" s="37">
        <v>1998</v>
      </c>
      <c r="H10" s="37">
        <f>F10-G10</f>
        <v>247</v>
      </c>
      <c r="I10" s="37">
        <v>1267</v>
      </c>
      <c r="J10" s="37">
        <v>1575</v>
      </c>
      <c r="K10" s="37">
        <f>I10-J10</f>
        <v>-308</v>
      </c>
      <c r="L10" s="37">
        <v>530</v>
      </c>
      <c r="M10" s="37">
        <f>E10+H10+K10</f>
        <v>-40</v>
      </c>
      <c r="N10" s="37">
        <f>+B10+M10</f>
        <v>24306</v>
      </c>
      <c r="O10" s="38" t="s">
        <v>52</v>
      </c>
    </row>
    <row r="11" spans="1:26" ht="12.75" customHeight="1" x14ac:dyDescent="0.2">
      <c r="A11" s="36" t="s">
        <v>12</v>
      </c>
      <c r="B11" s="37">
        <v>44939</v>
      </c>
      <c r="C11" s="37">
        <v>423</v>
      </c>
      <c r="D11" s="37">
        <v>439</v>
      </c>
      <c r="E11" s="37">
        <f>C11-D11</f>
        <v>-16</v>
      </c>
      <c r="F11" s="37">
        <v>3570</v>
      </c>
      <c r="G11" s="37">
        <v>3242</v>
      </c>
      <c r="H11" s="37">
        <f>F11-G11</f>
        <v>328</v>
      </c>
      <c r="I11" s="37">
        <v>2288</v>
      </c>
      <c r="J11" s="37">
        <v>2464</v>
      </c>
      <c r="K11" s="37">
        <f>I11-J11</f>
        <v>-176</v>
      </c>
      <c r="L11" s="37">
        <v>1482</v>
      </c>
      <c r="M11" s="37">
        <f>E11+H11+K11</f>
        <v>136</v>
      </c>
      <c r="N11" s="37">
        <f>+B11+M11</f>
        <v>45075</v>
      </c>
      <c r="O11" s="38" t="s">
        <v>53</v>
      </c>
    </row>
    <row r="12" spans="1:26" ht="12.75" customHeight="1" x14ac:dyDescent="0.2">
      <c r="A12" s="36" t="s">
        <v>13</v>
      </c>
      <c r="B12" s="37">
        <v>40895</v>
      </c>
      <c r="C12" s="37">
        <v>478</v>
      </c>
      <c r="D12" s="37">
        <v>331</v>
      </c>
      <c r="E12" s="37">
        <f>C12-D12</f>
        <v>147</v>
      </c>
      <c r="F12" s="37">
        <v>3678</v>
      </c>
      <c r="G12" s="37">
        <v>3155</v>
      </c>
      <c r="H12" s="37">
        <f>F12-G12</f>
        <v>523</v>
      </c>
      <c r="I12" s="37">
        <v>2369</v>
      </c>
      <c r="J12" s="37">
        <v>2568</v>
      </c>
      <c r="K12" s="37">
        <f>I12-J12</f>
        <v>-199</v>
      </c>
      <c r="L12" s="37">
        <v>1201</v>
      </c>
      <c r="M12" s="37">
        <f>E12+H12+K12</f>
        <v>471</v>
      </c>
      <c r="N12" s="37">
        <f>+B12+M12</f>
        <v>41366</v>
      </c>
      <c r="O12" s="38" t="s">
        <v>54</v>
      </c>
    </row>
    <row r="13" spans="1:26" ht="12.75" customHeight="1" x14ac:dyDescent="0.2">
      <c r="A13" s="40" t="s">
        <v>14</v>
      </c>
      <c r="B13" s="37">
        <v>47941</v>
      </c>
      <c r="C13" s="37">
        <v>545</v>
      </c>
      <c r="D13" s="37">
        <v>401</v>
      </c>
      <c r="E13" s="37">
        <f>C13-D13</f>
        <v>144</v>
      </c>
      <c r="F13" s="37">
        <v>4740</v>
      </c>
      <c r="G13" s="37">
        <v>4155</v>
      </c>
      <c r="H13" s="37">
        <f>F13-G13</f>
        <v>585</v>
      </c>
      <c r="I13" s="37">
        <v>2422</v>
      </c>
      <c r="J13" s="37">
        <v>2988</v>
      </c>
      <c r="K13" s="37">
        <f>I13-J13</f>
        <v>-566</v>
      </c>
      <c r="L13" s="37">
        <v>1666</v>
      </c>
      <c r="M13" s="37">
        <f>E13+H13+K13</f>
        <v>163</v>
      </c>
      <c r="N13" s="37">
        <f>+B13+M13</f>
        <v>48104</v>
      </c>
      <c r="O13" s="38" t="s">
        <v>55</v>
      </c>
    </row>
    <row r="14" spans="1:26" ht="3" customHeight="1" x14ac:dyDescent="0.2">
      <c r="A14" s="40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</row>
    <row r="15" spans="1:26" ht="12.75" customHeight="1" x14ac:dyDescent="0.2">
      <c r="A15" s="41" t="s">
        <v>15</v>
      </c>
      <c r="B15" s="37">
        <f>SUM(B9:B13)</f>
        <v>178870</v>
      </c>
      <c r="C15" s="37">
        <f>SUM(C9:C13)</f>
        <v>1900</v>
      </c>
      <c r="D15" s="37">
        <f>SUM(D9:D13)</f>
        <v>1514</v>
      </c>
      <c r="E15" s="37">
        <f>C15-D15</f>
        <v>386</v>
      </c>
      <c r="F15" s="37">
        <f>SUM(F9:F13)</f>
        <v>17238</v>
      </c>
      <c r="G15" s="37">
        <f>SUM(G9:G13)</f>
        <v>15029</v>
      </c>
      <c r="H15" s="37">
        <f>F15-G15</f>
        <v>2209</v>
      </c>
      <c r="I15" s="37">
        <f>SUM(I9:I13)</f>
        <v>9776</v>
      </c>
      <c r="J15" s="37">
        <f>SUM(J9:J13)</f>
        <v>11519</v>
      </c>
      <c r="K15" s="37">
        <f>I15-J15</f>
        <v>-1743</v>
      </c>
      <c r="L15" s="37">
        <f>SUM(L9:L13)</f>
        <v>5343</v>
      </c>
      <c r="M15" s="37">
        <f>E15+H15+K15</f>
        <v>852</v>
      </c>
      <c r="N15" s="37">
        <f>SUM(N9:N13)</f>
        <v>179722</v>
      </c>
      <c r="O15" s="42" t="s">
        <v>56</v>
      </c>
    </row>
    <row r="16" spans="1:26" ht="3" customHeight="1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</row>
    <row r="17" spans="1:15" ht="12.75" customHeight="1" x14ac:dyDescent="0.2">
      <c r="A17" s="40" t="s">
        <v>16</v>
      </c>
      <c r="B17" s="37">
        <v>64806</v>
      </c>
      <c r="C17" s="37">
        <v>691</v>
      </c>
      <c r="D17" s="37">
        <v>608</v>
      </c>
      <c r="E17" s="37">
        <f t="shared" ref="E17:E34" si="0">C17-D17</f>
        <v>83</v>
      </c>
      <c r="F17" s="37">
        <v>4972</v>
      </c>
      <c r="G17" s="37">
        <v>4800</v>
      </c>
      <c r="H17" s="37">
        <f t="shared" ref="H17:H34" si="1">F17-G17</f>
        <v>172</v>
      </c>
      <c r="I17" s="37">
        <v>2820</v>
      </c>
      <c r="J17" s="37">
        <v>2733</v>
      </c>
      <c r="K17" s="37">
        <f t="shared" ref="K17:K34" si="2">I17-J17</f>
        <v>87</v>
      </c>
      <c r="L17" s="37">
        <v>2427</v>
      </c>
      <c r="M17" s="37">
        <f t="shared" ref="M17:M34" si="3">E17+H17+K17</f>
        <v>342</v>
      </c>
      <c r="N17" s="37">
        <f t="shared" ref="N17:N34" si="4">+B17+M17</f>
        <v>65148</v>
      </c>
      <c r="O17" s="38" t="s">
        <v>57</v>
      </c>
    </row>
    <row r="18" spans="1:15" ht="12.75" customHeight="1" x14ac:dyDescent="0.2">
      <c r="A18" s="36" t="s">
        <v>17</v>
      </c>
      <c r="B18" s="37">
        <v>6142</v>
      </c>
      <c r="C18" s="37">
        <v>53</v>
      </c>
      <c r="D18" s="37">
        <v>61</v>
      </c>
      <c r="E18" s="37">
        <f t="shared" si="0"/>
        <v>-8</v>
      </c>
      <c r="F18" s="37">
        <v>398</v>
      </c>
      <c r="G18" s="37">
        <v>412</v>
      </c>
      <c r="H18" s="37">
        <f t="shared" si="1"/>
        <v>-14</v>
      </c>
      <c r="I18" s="37">
        <v>329</v>
      </c>
      <c r="J18" s="37">
        <v>289</v>
      </c>
      <c r="K18" s="37">
        <f t="shared" si="2"/>
        <v>40</v>
      </c>
      <c r="L18" s="37">
        <v>116</v>
      </c>
      <c r="M18" s="37">
        <f t="shared" si="3"/>
        <v>18</v>
      </c>
      <c r="N18" s="37">
        <f t="shared" si="4"/>
        <v>6160</v>
      </c>
      <c r="O18" s="38" t="s">
        <v>58</v>
      </c>
    </row>
    <row r="19" spans="1:15" ht="12.75" customHeight="1" x14ac:dyDescent="0.2">
      <c r="A19" s="36" t="s">
        <v>18</v>
      </c>
      <c r="B19" s="37">
        <v>12838</v>
      </c>
      <c r="C19" s="37">
        <v>127</v>
      </c>
      <c r="D19" s="37">
        <v>136</v>
      </c>
      <c r="E19" s="37">
        <f t="shared" si="0"/>
        <v>-9</v>
      </c>
      <c r="F19" s="37">
        <v>586</v>
      </c>
      <c r="G19" s="37">
        <v>643</v>
      </c>
      <c r="H19" s="37">
        <f t="shared" si="1"/>
        <v>-57</v>
      </c>
      <c r="I19" s="37">
        <v>528</v>
      </c>
      <c r="J19" s="37">
        <v>487</v>
      </c>
      <c r="K19" s="37">
        <f t="shared" si="2"/>
        <v>41</v>
      </c>
      <c r="L19" s="37">
        <v>279</v>
      </c>
      <c r="M19" s="37">
        <f t="shared" si="3"/>
        <v>-25</v>
      </c>
      <c r="N19" s="37">
        <f t="shared" si="4"/>
        <v>12813</v>
      </c>
      <c r="O19" s="38" t="s">
        <v>59</v>
      </c>
    </row>
    <row r="20" spans="1:15" ht="12.75" customHeight="1" x14ac:dyDescent="0.2">
      <c r="A20" s="36" t="s">
        <v>19</v>
      </c>
      <c r="B20" s="37">
        <v>16034</v>
      </c>
      <c r="C20" s="37">
        <v>168</v>
      </c>
      <c r="D20" s="37">
        <v>223</v>
      </c>
      <c r="E20" s="37">
        <f t="shared" si="0"/>
        <v>-55</v>
      </c>
      <c r="F20" s="37">
        <v>964</v>
      </c>
      <c r="G20" s="37">
        <v>992</v>
      </c>
      <c r="H20" s="37">
        <f t="shared" si="1"/>
        <v>-28</v>
      </c>
      <c r="I20" s="37">
        <v>688</v>
      </c>
      <c r="J20" s="37">
        <v>715</v>
      </c>
      <c r="K20" s="37">
        <f t="shared" si="2"/>
        <v>-27</v>
      </c>
      <c r="L20" s="37">
        <v>375</v>
      </c>
      <c r="M20" s="37">
        <f t="shared" si="3"/>
        <v>-110</v>
      </c>
      <c r="N20" s="37">
        <f t="shared" si="4"/>
        <v>15924</v>
      </c>
      <c r="O20" s="38" t="s">
        <v>60</v>
      </c>
    </row>
    <row r="21" spans="1:15" ht="12.75" customHeight="1" x14ac:dyDescent="0.2">
      <c r="A21" s="36" t="s">
        <v>20</v>
      </c>
      <c r="B21" s="37">
        <v>26753</v>
      </c>
      <c r="C21" s="37">
        <v>267</v>
      </c>
      <c r="D21" s="37">
        <v>291</v>
      </c>
      <c r="E21" s="37">
        <f t="shared" si="0"/>
        <v>-24</v>
      </c>
      <c r="F21" s="37">
        <v>1949</v>
      </c>
      <c r="G21" s="37">
        <v>1907</v>
      </c>
      <c r="H21" s="37">
        <f t="shared" si="1"/>
        <v>42</v>
      </c>
      <c r="I21" s="37">
        <v>1177</v>
      </c>
      <c r="J21" s="37">
        <v>1092</v>
      </c>
      <c r="K21" s="37">
        <f t="shared" si="2"/>
        <v>85</v>
      </c>
      <c r="L21" s="37">
        <v>902</v>
      </c>
      <c r="M21" s="37">
        <f t="shared" si="3"/>
        <v>103</v>
      </c>
      <c r="N21" s="37">
        <f t="shared" si="4"/>
        <v>26856</v>
      </c>
      <c r="O21" s="38" t="s">
        <v>61</v>
      </c>
    </row>
    <row r="22" spans="1:15" ht="12.75" customHeight="1" x14ac:dyDescent="0.2">
      <c r="A22" s="36" t="s">
        <v>21</v>
      </c>
      <c r="B22" s="37">
        <v>8970</v>
      </c>
      <c r="C22" s="37">
        <v>81</v>
      </c>
      <c r="D22" s="37">
        <v>97</v>
      </c>
      <c r="E22" s="37">
        <f t="shared" si="0"/>
        <v>-16</v>
      </c>
      <c r="F22" s="37">
        <v>505</v>
      </c>
      <c r="G22" s="37">
        <v>486</v>
      </c>
      <c r="H22" s="37">
        <f t="shared" si="1"/>
        <v>19</v>
      </c>
      <c r="I22" s="37">
        <v>394</v>
      </c>
      <c r="J22" s="37">
        <v>386</v>
      </c>
      <c r="K22" s="37">
        <f t="shared" si="2"/>
        <v>8</v>
      </c>
      <c r="L22" s="37">
        <v>177</v>
      </c>
      <c r="M22" s="37">
        <f t="shared" si="3"/>
        <v>11</v>
      </c>
      <c r="N22" s="37">
        <f t="shared" si="4"/>
        <v>8981</v>
      </c>
      <c r="O22" s="38" t="s">
        <v>62</v>
      </c>
    </row>
    <row r="23" spans="1:15" ht="12.75" customHeight="1" x14ac:dyDescent="0.2">
      <c r="A23" s="36" t="s">
        <v>22</v>
      </c>
      <c r="B23" s="37">
        <v>28640</v>
      </c>
      <c r="C23" s="37">
        <v>265</v>
      </c>
      <c r="D23" s="37">
        <v>315</v>
      </c>
      <c r="E23" s="37">
        <f t="shared" si="0"/>
        <v>-50</v>
      </c>
      <c r="F23" s="37">
        <v>1998</v>
      </c>
      <c r="G23" s="37">
        <v>2086</v>
      </c>
      <c r="H23" s="37">
        <f t="shared" si="1"/>
        <v>-88</v>
      </c>
      <c r="I23" s="37">
        <v>1149</v>
      </c>
      <c r="J23" s="37">
        <v>951</v>
      </c>
      <c r="K23" s="37">
        <f t="shared" si="2"/>
        <v>198</v>
      </c>
      <c r="L23" s="37">
        <v>929</v>
      </c>
      <c r="M23" s="37">
        <f t="shared" si="3"/>
        <v>60</v>
      </c>
      <c r="N23" s="37">
        <f t="shared" si="4"/>
        <v>28700</v>
      </c>
      <c r="O23" s="38" t="s">
        <v>63</v>
      </c>
    </row>
    <row r="24" spans="1:15" ht="12.75" customHeight="1" x14ac:dyDescent="0.2">
      <c r="A24" s="36" t="s">
        <v>23</v>
      </c>
      <c r="B24" s="37">
        <v>25145</v>
      </c>
      <c r="C24" s="37">
        <v>163</v>
      </c>
      <c r="D24" s="37">
        <v>340</v>
      </c>
      <c r="E24" s="37">
        <f t="shared" si="0"/>
        <v>-177</v>
      </c>
      <c r="F24" s="37">
        <v>1320</v>
      </c>
      <c r="G24" s="37">
        <v>1416</v>
      </c>
      <c r="H24" s="37">
        <f t="shared" si="1"/>
        <v>-96</v>
      </c>
      <c r="I24" s="37">
        <v>1118</v>
      </c>
      <c r="J24" s="37">
        <v>731</v>
      </c>
      <c r="K24" s="37">
        <f t="shared" si="2"/>
        <v>387</v>
      </c>
      <c r="L24" s="37">
        <v>583</v>
      </c>
      <c r="M24" s="37">
        <f t="shared" si="3"/>
        <v>114</v>
      </c>
      <c r="N24" s="37">
        <f t="shared" si="4"/>
        <v>25259</v>
      </c>
      <c r="O24" s="38" t="s">
        <v>64</v>
      </c>
    </row>
    <row r="25" spans="1:15" ht="12.75" customHeight="1" x14ac:dyDescent="0.2">
      <c r="A25" s="36" t="s">
        <v>24</v>
      </c>
      <c r="B25" s="37">
        <v>6268</v>
      </c>
      <c r="C25" s="37">
        <v>59</v>
      </c>
      <c r="D25" s="37">
        <v>82</v>
      </c>
      <c r="E25" s="37">
        <f t="shared" si="0"/>
        <v>-23</v>
      </c>
      <c r="F25" s="37">
        <v>324</v>
      </c>
      <c r="G25" s="37">
        <v>304</v>
      </c>
      <c r="H25" s="37">
        <f t="shared" si="1"/>
        <v>20</v>
      </c>
      <c r="I25" s="37">
        <v>292</v>
      </c>
      <c r="J25" s="37">
        <v>276</v>
      </c>
      <c r="K25" s="37">
        <f t="shared" si="2"/>
        <v>16</v>
      </c>
      <c r="L25" s="37">
        <v>119</v>
      </c>
      <c r="M25" s="37">
        <f t="shared" si="3"/>
        <v>13</v>
      </c>
      <c r="N25" s="37">
        <f t="shared" si="4"/>
        <v>6281</v>
      </c>
      <c r="O25" s="38" t="s">
        <v>65</v>
      </c>
    </row>
    <row r="26" spans="1:15" ht="12.75" customHeight="1" x14ac:dyDescent="0.2">
      <c r="A26" s="36" t="s">
        <v>25</v>
      </c>
      <c r="B26" s="37">
        <v>7938</v>
      </c>
      <c r="C26" s="37">
        <v>89</v>
      </c>
      <c r="D26" s="37">
        <v>81</v>
      </c>
      <c r="E26" s="37">
        <f t="shared" si="0"/>
        <v>8</v>
      </c>
      <c r="F26" s="37">
        <v>555</v>
      </c>
      <c r="G26" s="37">
        <v>559</v>
      </c>
      <c r="H26" s="37">
        <f t="shared" si="1"/>
        <v>-4</v>
      </c>
      <c r="I26" s="37">
        <v>387</v>
      </c>
      <c r="J26" s="37">
        <v>307</v>
      </c>
      <c r="K26" s="37">
        <f t="shared" si="2"/>
        <v>80</v>
      </c>
      <c r="L26" s="37">
        <v>177</v>
      </c>
      <c r="M26" s="37">
        <f t="shared" si="3"/>
        <v>84</v>
      </c>
      <c r="N26" s="37">
        <f t="shared" si="4"/>
        <v>8022</v>
      </c>
      <c r="O26" s="38" t="s">
        <v>66</v>
      </c>
    </row>
    <row r="27" spans="1:15" ht="12.75" customHeight="1" x14ac:dyDescent="0.2">
      <c r="A27" s="36" t="s">
        <v>26</v>
      </c>
      <c r="B27" s="37">
        <v>11610</v>
      </c>
      <c r="C27" s="37">
        <v>91</v>
      </c>
      <c r="D27" s="37">
        <v>83</v>
      </c>
      <c r="E27" s="37">
        <f t="shared" si="0"/>
        <v>8</v>
      </c>
      <c r="F27" s="37">
        <v>1144</v>
      </c>
      <c r="G27" s="37">
        <v>1140</v>
      </c>
      <c r="H27" s="37">
        <f t="shared" si="1"/>
        <v>4</v>
      </c>
      <c r="I27" s="37">
        <v>503</v>
      </c>
      <c r="J27" s="37">
        <v>484</v>
      </c>
      <c r="K27" s="37">
        <f t="shared" si="2"/>
        <v>19</v>
      </c>
      <c r="L27" s="37">
        <v>314</v>
      </c>
      <c r="M27" s="37">
        <f t="shared" si="3"/>
        <v>31</v>
      </c>
      <c r="N27" s="37">
        <f t="shared" si="4"/>
        <v>11641</v>
      </c>
      <c r="O27" s="38" t="s">
        <v>67</v>
      </c>
    </row>
    <row r="28" spans="1:15" ht="12.75" customHeight="1" x14ac:dyDescent="0.2">
      <c r="A28" s="36" t="s">
        <v>27</v>
      </c>
      <c r="B28" s="37">
        <v>22829</v>
      </c>
      <c r="C28" s="37">
        <v>214</v>
      </c>
      <c r="D28" s="37">
        <v>234</v>
      </c>
      <c r="E28" s="37">
        <f t="shared" si="0"/>
        <v>-20</v>
      </c>
      <c r="F28" s="37">
        <v>1047</v>
      </c>
      <c r="G28" s="37">
        <v>1173</v>
      </c>
      <c r="H28" s="37">
        <f t="shared" si="1"/>
        <v>-126</v>
      </c>
      <c r="I28" s="37">
        <v>869</v>
      </c>
      <c r="J28" s="37">
        <v>574</v>
      </c>
      <c r="K28" s="37">
        <f t="shared" si="2"/>
        <v>295</v>
      </c>
      <c r="L28" s="37">
        <v>543</v>
      </c>
      <c r="M28" s="37">
        <f t="shared" si="3"/>
        <v>149</v>
      </c>
      <c r="N28" s="37">
        <f t="shared" si="4"/>
        <v>22978</v>
      </c>
      <c r="O28" s="38" t="s">
        <v>68</v>
      </c>
    </row>
    <row r="29" spans="1:15" ht="12.75" customHeight="1" x14ac:dyDescent="0.2">
      <c r="A29" s="36" t="s">
        <v>28</v>
      </c>
      <c r="B29" s="37">
        <v>11795</v>
      </c>
      <c r="C29" s="37">
        <v>92</v>
      </c>
      <c r="D29" s="37">
        <v>94</v>
      </c>
      <c r="E29" s="37">
        <f t="shared" si="0"/>
        <v>-2</v>
      </c>
      <c r="F29" s="37">
        <v>778</v>
      </c>
      <c r="G29" s="37">
        <v>725</v>
      </c>
      <c r="H29" s="37">
        <f t="shared" si="1"/>
        <v>53</v>
      </c>
      <c r="I29" s="37">
        <v>509</v>
      </c>
      <c r="J29" s="37">
        <v>538</v>
      </c>
      <c r="K29" s="37">
        <f t="shared" si="2"/>
        <v>-29</v>
      </c>
      <c r="L29" s="37">
        <v>269</v>
      </c>
      <c r="M29" s="37">
        <f t="shared" si="3"/>
        <v>22</v>
      </c>
      <c r="N29" s="37">
        <f t="shared" si="4"/>
        <v>11817</v>
      </c>
      <c r="O29" s="38" t="s">
        <v>69</v>
      </c>
    </row>
    <row r="30" spans="1:15" ht="12.75" customHeight="1" x14ac:dyDescent="0.2">
      <c r="A30" s="36" t="s">
        <v>29</v>
      </c>
      <c r="B30" s="37">
        <v>15657</v>
      </c>
      <c r="C30" s="37">
        <v>142</v>
      </c>
      <c r="D30" s="37">
        <v>155</v>
      </c>
      <c r="E30" s="37">
        <f t="shared" si="0"/>
        <v>-13</v>
      </c>
      <c r="F30" s="37">
        <v>1184</v>
      </c>
      <c r="G30" s="37">
        <v>1140</v>
      </c>
      <c r="H30" s="37">
        <f t="shared" si="1"/>
        <v>44</v>
      </c>
      <c r="I30" s="37">
        <v>679</v>
      </c>
      <c r="J30" s="37">
        <v>596</v>
      </c>
      <c r="K30" s="37">
        <f t="shared" si="2"/>
        <v>83</v>
      </c>
      <c r="L30" s="37">
        <v>398</v>
      </c>
      <c r="M30" s="37">
        <f t="shared" si="3"/>
        <v>114</v>
      </c>
      <c r="N30" s="37">
        <f t="shared" si="4"/>
        <v>15771</v>
      </c>
      <c r="O30" s="38" t="s">
        <v>70</v>
      </c>
    </row>
    <row r="31" spans="1:15" ht="12.75" customHeight="1" x14ac:dyDescent="0.2">
      <c r="A31" s="40" t="s">
        <v>30</v>
      </c>
      <c r="B31" s="37">
        <v>42060</v>
      </c>
      <c r="C31" s="37">
        <v>434</v>
      </c>
      <c r="D31" s="37">
        <v>323</v>
      </c>
      <c r="E31" s="37">
        <f t="shared" si="0"/>
        <v>111</v>
      </c>
      <c r="F31" s="37">
        <v>4093</v>
      </c>
      <c r="G31" s="37">
        <v>3826</v>
      </c>
      <c r="H31" s="37">
        <f t="shared" si="1"/>
        <v>267</v>
      </c>
      <c r="I31" s="37">
        <v>1482</v>
      </c>
      <c r="J31" s="37">
        <v>1473</v>
      </c>
      <c r="K31" s="37">
        <f t="shared" si="2"/>
        <v>9</v>
      </c>
      <c r="L31" s="37">
        <v>1552</v>
      </c>
      <c r="M31" s="37">
        <f t="shared" si="3"/>
        <v>387</v>
      </c>
      <c r="N31" s="37">
        <f t="shared" si="4"/>
        <v>42447</v>
      </c>
      <c r="O31" s="38" t="s">
        <v>71</v>
      </c>
    </row>
    <row r="32" spans="1:15" ht="12.75" customHeight="1" x14ac:dyDescent="0.2">
      <c r="A32" s="36" t="s">
        <v>31</v>
      </c>
      <c r="B32" s="37">
        <v>8386</v>
      </c>
      <c r="C32" s="37">
        <v>88</v>
      </c>
      <c r="D32" s="37">
        <v>76</v>
      </c>
      <c r="E32" s="37">
        <f t="shared" si="0"/>
        <v>12</v>
      </c>
      <c r="F32" s="37">
        <v>584</v>
      </c>
      <c r="G32" s="37">
        <v>588</v>
      </c>
      <c r="H32" s="37">
        <f t="shared" si="1"/>
        <v>-4</v>
      </c>
      <c r="I32" s="37">
        <v>511</v>
      </c>
      <c r="J32" s="37">
        <v>519</v>
      </c>
      <c r="K32" s="37">
        <f t="shared" si="2"/>
        <v>-8</v>
      </c>
      <c r="L32" s="37">
        <v>236</v>
      </c>
      <c r="M32" s="37">
        <f t="shared" si="3"/>
        <v>0</v>
      </c>
      <c r="N32" s="37">
        <f t="shared" si="4"/>
        <v>8386</v>
      </c>
      <c r="O32" s="38" t="s">
        <v>72</v>
      </c>
    </row>
    <row r="33" spans="1:15" ht="12.75" customHeight="1" x14ac:dyDescent="0.2">
      <c r="A33" s="36" t="s">
        <v>32</v>
      </c>
      <c r="B33" s="37">
        <v>30055</v>
      </c>
      <c r="C33" s="37">
        <v>254</v>
      </c>
      <c r="D33" s="37">
        <v>268</v>
      </c>
      <c r="E33" s="37">
        <f t="shared" si="0"/>
        <v>-14</v>
      </c>
      <c r="F33" s="37">
        <v>1467</v>
      </c>
      <c r="G33" s="37">
        <v>1709</v>
      </c>
      <c r="H33" s="37">
        <f t="shared" si="1"/>
        <v>-242</v>
      </c>
      <c r="I33" s="37">
        <v>1108</v>
      </c>
      <c r="J33" s="37">
        <v>622</v>
      </c>
      <c r="K33" s="37">
        <f t="shared" si="2"/>
        <v>486</v>
      </c>
      <c r="L33" s="37">
        <v>986</v>
      </c>
      <c r="M33" s="37">
        <f t="shared" si="3"/>
        <v>230</v>
      </c>
      <c r="N33" s="37">
        <f t="shared" si="4"/>
        <v>30285</v>
      </c>
      <c r="O33" s="38" t="s">
        <v>73</v>
      </c>
    </row>
    <row r="34" spans="1:15" ht="12.75" customHeight="1" x14ac:dyDescent="0.2">
      <c r="A34" s="36" t="s">
        <v>33</v>
      </c>
      <c r="B34" s="37">
        <v>34427</v>
      </c>
      <c r="C34" s="37">
        <v>363</v>
      </c>
      <c r="D34" s="37">
        <v>342</v>
      </c>
      <c r="E34" s="37">
        <f t="shared" si="0"/>
        <v>21</v>
      </c>
      <c r="F34" s="37">
        <v>2211</v>
      </c>
      <c r="G34" s="37">
        <v>2279</v>
      </c>
      <c r="H34" s="37">
        <f t="shared" si="1"/>
        <v>-68</v>
      </c>
      <c r="I34" s="37">
        <v>1455</v>
      </c>
      <c r="J34" s="37">
        <v>1482</v>
      </c>
      <c r="K34" s="37">
        <f t="shared" si="2"/>
        <v>-27</v>
      </c>
      <c r="L34" s="37">
        <v>1041</v>
      </c>
      <c r="M34" s="37">
        <f t="shared" si="3"/>
        <v>-74</v>
      </c>
      <c r="N34" s="37">
        <f t="shared" si="4"/>
        <v>34353</v>
      </c>
      <c r="O34" s="38" t="s">
        <v>74</v>
      </c>
    </row>
    <row r="35" spans="1:15" ht="3" customHeight="1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</row>
    <row r="36" spans="1:15" ht="12.75" customHeight="1" x14ac:dyDescent="0.2">
      <c r="A36" s="41" t="s">
        <v>34</v>
      </c>
      <c r="B36" s="37">
        <f>SUM(B17:B34)</f>
        <v>380353</v>
      </c>
      <c r="C36" s="37">
        <f>SUM(C17:C34)</f>
        <v>3641</v>
      </c>
      <c r="D36" s="37">
        <f>SUM(D17:D34)</f>
        <v>3809</v>
      </c>
      <c r="E36" s="37">
        <f>C36-D36</f>
        <v>-168</v>
      </c>
      <c r="F36" s="37">
        <f>SUM(F17:F34)</f>
        <v>26079</v>
      </c>
      <c r="G36" s="37">
        <f>SUM(G17:G34)</f>
        <v>26185</v>
      </c>
      <c r="H36" s="37">
        <f>F36-G36</f>
        <v>-106</v>
      </c>
      <c r="I36" s="37">
        <f>SUM(I17:I34)</f>
        <v>15998</v>
      </c>
      <c r="J36" s="37">
        <f>SUM(J17:J34)</f>
        <v>14255</v>
      </c>
      <c r="K36" s="37">
        <f>I36-J36</f>
        <v>1743</v>
      </c>
      <c r="L36" s="37">
        <f>SUM(L17:L34)</f>
        <v>11423</v>
      </c>
      <c r="M36" s="37">
        <f>SUM(M17:M34)</f>
        <v>1469</v>
      </c>
      <c r="N36" s="37">
        <f>SUM(N17:N34)</f>
        <v>381822</v>
      </c>
      <c r="O36" s="42" t="s">
        <v>75</v>
      </c>
    </row>
    <row r="37" spans="1:15" ht="3" customHeight="1" x14ac:dyDescent="0.2">
      <c r="A37" s="43"/>
      <c r="B37" s="44"/>
      <c r="C37" s="44"/>
      <c r="D37" s="44"/>
      <c r="E37" s="44"/>
      <c r="F37" s="44"/>
      <c r="G37" s="44"/>
      <c r="H37" s="44"/>
      <c r="I37" s="37"/>
      <c r="J37" s="37"/>
      <c r="K37" s="37"/>
      <c r="L37" s="37"/>
      <c r="M37" s="37"/>
      <c r="N37" s="37"/>
      <c r="O37" s="45"/>
    </row>
    <row r="38" spans="1:15" ht="12.75" customHeight="1" x14ac:dyDescent="0.2">
      <c r="A38" s="41" t="s">
        <v>35</v>
      </c>
      <c r="B38" s="46">
        <f>+B15+B36</f>
        <v>559223</v>
      </c>
      <c r="C38" s="46">
        <f>C15+C36</f>
        <v>5541</v>
      </c>
      <c r="D38" s="46">
        <f>D15+D36</f>
        <v>5323</v>
      </c>
      <c r="E38" s="46">
        <f>C38-D38</f>
        <v>218</v>
      </c>
      <c r="F38" s="46">
        <f>F15+F36</f>
        <v>43317</v>
      </c>
      <c r="G38" s="46">
        <f>G15+G36</f>
        <v>41214</v>
      </c>
      <c r="H38" s="46">
        <f>F38-G38</f>
        <v>2103</v>
      </c>
      <c r="I38" s="46">
        <f>I15+I36</f>
        <v>25774</v>
      </c>
      <c r="J38" s="46">
        <f>J15+J36</f>
        <v>25774</v>
      </c>
      <c r="K38" s="46">
        <v>0</v>
      </c>
      <c r="L38" s="46">
        <f>L15+L36</f>
        <v>16766</v>
      </c>
      <c r="M38" s="46">
        <f>M15+M36</f>
        <v>2321</v>
      </c>
      <c r="N38" s="46">
        <f>N15+N36</f>
        <v>561544</v>
      </c>
      <c r="O38" s="42" t="s">
        <v>76</v>
      </c>
    </row>
  </sheetData>
  <mergeCells count="9">
    <mergeCell ref="M5:M7"/>
    <mergeCell ref="N5:N7"/>
    <mergeCell ref="O5:O7"/>
    <mergeCell ref="L6:L7"/>
    <mergeCell ref="A5:A7"/>
    <mergeCell ref="B5:B7"/>
    <mergeCell ref="C6:C7"/>
    <mergeCell ref="D6:D7"/>
    <mergeCell ref="E6:E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workbookViewId="0">
      <selection activeCell="N9" sqref="N9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7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7" s="22" customFormat="1" ht="26.25" customHeight="1" x14ac:dyDescent="0.2">
      <c r="A3" s="26" t="s">
        <v>81</v>
      </c>
      <c r="B3" s="26"/>
      <c r="C3" s="26"/>
      <c r="D3" s="26"/>
      <c r="E3" s="26"/>
      <c r="F3" s="26"/>
      <c r="G3" s="26"/>
      <c r="H3" s="26"/>
      <c r="I3" s="27" t="str">
        <f>"Noch: "&amp;A3</f>
        <v>Noch: 2.7.1 Einwohnerbilanz in Stuttgart 2007 nach Stadtbezirken</v>
      </c>
      <c r="J3" s="26"/>
      <c r="K3" s="26"/>
      <c r="L3" s="26"/>
      <c r="M3" s="26"/>
      <c r="N3" s="26"/>
      <c r="O3" s="26"/>
    </row>
    <row r="4" spans="1:27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7" s="29" customFormat="1" ht="12.75" customHeight="1" thickBot="1" x14ac:dyDescent="0.25">
      <c r="A5" s="51" t="s">
        <v>3</v>
      </c>
      <c r="B5" s="54" t="s">
        <v>80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4" t="s">
        <v>79</v>
      </c>
      <c r="O5" s="56" t="s">
        <v>3</v>
      </c>
    </row>
    <row r="6" spans="1:27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7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7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7" ht="12.75" customHeight="1" x14ac:dyDescent="0.2">
      <c r="A9" s="36" t="s">
        <v>10</v>
      </c>
      <c r="B9" s="37">
        <v>20540</v>
      </c>
      <c r="C9" s="37">
        <v>189</v>
      </c>
      <c r="D9" s="37">
        <v>105</v>
      </c>
      <c r="E9" s="37">
        <f>C9-D9</f>
        <v>84</v>
      </c>
      <c r="F9" s="37">
        <v>3059</v>
      </c>
      <c r="G9" s="37">
        <v>2407</v>
      </c>
      <c r="H9" s="37">
        <f>F9-G9</f>
        <v>652</v>
      </c>
      <c r="I9" s="37">
        <v>1555</v>
      </c>
      <c r="J9" s="37">
        <v>2082</v>
      </c>
      <c r="K9" s="37">
        <f>I9-J9</f>
        <v>-527</v>
      </c>
      <c r="L9" s="37">
        <v>523</v>
      </c>
      <c r="M9" s="37">
        <f>E9+H9+K9</f>
        <v>209</v>
      </c>
      <c r="N9" s="37">
        <f>+B9+M9</f>
        <v>20749</v>
      </c>
      <c r="O9" s="38" t="s">
        <v>51</v>
      </c>
      <c r="P9" s="39"/>
    </row>
    <row r="10" spans="1:27" ht="12.75" customHeight="1" x14ac:dyDescent="0.2">
      <c r="A10" s="36" t="s">
        <v>11</v>
      </c>
      <c r="B10" s="37">
        <v>24223</v>
      </c>
      <c r="C10" s="37">
        <v>242</v>
      </c>
      <c r="D10" s="37">
        <v>200</v>
      </c>
      <c r="E10" s="37">
        <f>C10-D10</f>
        <v>42</v>
      </c>
      <c r="F10" s="37">
        <v>2169</v>
      </c>
      <c r="G10" s="37">
        <v>1855</v>
      </c>
      <c r="H10" s="37">
        <f>F10-G10</f>
        <v>314</v>
      </c>
      <c r="I10" s="37">
        <v>1319</v>
      </c>
      <c r="J10" s="37">
        <v>1552</v>
      </c>
      <c r="K10" s="37">
        <f>I10-J10</f>
        <v>-233</v>
      </c>
      <c r="L10" s="37">
        <v>517</v>
      </c>
      <c r="M10" s="37">
        <f>E10+H10+K10</f>
        <v>123</v>
      </c>
      <c r="N10" s="37">
        <f>+B10+M10</f>
        <v>24346</v>
      </c>
      <c r="O10" s="38" t="s">
        <v>52</v>
      </c>
      <c r="P10" s="39"/>
    </row>
    <row r="11" spans="1:27" ht="12.75" customHeight="1" x14ac:dyDescent="0.2">
      <c r="A11" s="36" t="s">
        <v>12</v>
      </c>
      <c r="B11" s="37">
        <v>44566</v>
      </c>
      <c r="C11" s="37">
        <v>473</v>
      </c>
      <c r="D11" s="37">
        <v>394</v>
      </c>
      <c r="E11" s="37">
        <f>C11-D11</f>
        <v>79</v>
      </c>
      <c r="F11" s="37">
        <v>3640</v>
      </c>
      <c r="G11" s="37">
        <v>3257</v>
      </c>
      <c r="H11" s="37">
        <f>F11-G11</f>
        <v>383</v>
      </c>
      <c r="I11" s="37">
        <v>2359</v>
      </c>
      <c r="J11" s="37">
        <v>2448</v>
      </c>
      <c r="K11" s="37">
        <f>I11-J11</f>
        <v>-89</v>
      </c>
      <c r="L11" s="37">
        <v>1387</v>
      </c>
      <c r="M11" s="37">
        <f>E11+H11+K11</f>
        <v>373</v>
      </c>
      <c r="N11" s="37">
        <f>+B11+M11</f>
        <v>44939</v>
      </c>
      <c r="O11" s="38" t="s">
        <v>53</v>
      </c>
      <c r="P11" s="39"/>
    </row>
    <row r="12" spans="1:27" ht="12.75" customHeight="1" x14ac:dyDescent="0.2">
      <c r="A12" s="36" t="s">
        <v>13</v>
      </c>
      <c r="B12" s="37">
        <v>40895</v>
      </c>
      <c r="C12" s="37">
        <v>467</v>
      </c>
      <c r="D12" s="37">
        <v>350</v>
      </c>
      <c r="E12" s="37">
        <f>C12-D12</f>
        <v>117</v>
      </c>
      <c r="F12" s="37">
        <v>3659</v>
      </c>
      <c r="G12" s="37">
        <v>3325</v>
      </c>
      <c r="H12" s="37">
        <f>F12-G12</f>
        <v>334</v>
      </c>
      <c r="I12" s="37">
        <v>2337</v>
      </c>
      <c r="J12" s="37">
        <v>2788</v>
      </c>
      <c r="K12" s="37">
        <f>I12-J12</f>
        <v>-451</v>
      </c>
      <c r="L12" s="37">
        <v>1116</v>
      </c>
      <c r="M12" s="37">
        <f>E12+H12+K12</f>
        <v>0</v>
      </c>
      <c r="N12" s="37">
        <f>+B12+M12</f>
        <v>40895</v>
      </c>
      <c r="O12" s="38" t="s">
        <v>54</v>
      </c>
      <c r="P12" s="39"/>
    </row>
    <row r="13" spans="1:27" ht="12.75" customHeight="1" x14ac:dyDescent="0.2">
      <c r="A13" s="40" t="s">
        <v>14</v>
      </c>
      <c r="B13" s="37">
        <v>47318</v>
      </c>
      <c r="C13" s="37">
        <v>532</v>
      </c>
      <c r="D13" s="37">
        <v>376</v>
      </c>
      <c r="E13" s="37">
        <f>C13-D13</f>
        <v>156</v>
      </c>
      <c r="F13" s="37">
        <v>4594</v>
      </c>
      <c r="G13" s="37">
        <v>3990</v>
      </c>
      <c r="H13" s="37">
        <f>F13-G13</f>
        <v>604</v>
      </c>
      <c r="I13" s="37">
        <v>2762</v>
      </c>
      <c r="J13" s="37">
        <v>2902</v>
      </c>
      <c r="K13" s="37">
        <f>I13-J13</f>
        <v>-140</v>
      </c>
      <c r="L13" s="37">
        <v>1629</v>
      </c>
      <c r="M13" s="37">
        <f>E13+H13+K13</f>
        <v>620</v>
      </c>
      <c r="N13" s="37">
        <f>+B13+M13</f>
        <v>47938</v>
      </c>
      <c r="O13" s="38" t="s">
        <v>55</v>
      </c>
      <c r="P13" s="39"/>
    </row>
    <row r="14" spans="1:27" ht="3" customHeight="1" x14ac:dyDescent="0.2">
      <c r="A14" s="40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8"/>
      <c r="P14" s="39"/>
    </row>
    <row r="15" spans="1:27" ht="12.75" customHeight="1" x14ac:dyDescent="0.2">
      <c r="A15" s="41" t="s">
        <v>15</v>
      </c>
      <c r="B15" s="37">
        <f>SUM(B9:B13)</f>
        <v>177542</v>
      </c>
      <c r="C15" s="37">
        <f>SUM(C9:C13)</f>
        <v>1903</v>
      </c>
      <c r="D15" s="37">
        <f>SUM(D9:D13)</f>
        <v>1425</v>
      </c>
      <c r="E15" s="37">
        <f>C15-D15</f>
        <v>478</v>
      </c>
      <c r="F15" s="37">
        <f>SUM(F9:F13)</f>
        <v>17121</v>
      </c>
      <c r="G15" s="37">
        <f>SUM(G9:G13)</f>
        <v>14834</v>
      </c>
      <c r="H15" s="37">
        <f>F15-G15</f>
        <v>2287</v>
      </c>
      <c r="I15" s="37">
        <f>SUM(I9:I13)</f>
        <v>10332</v>
      </c>
      <c r="J15" s="37">
        <f>SUM(J9:J13)</f>
        <v>11772</v>
      </c>
      <c r="K15" s="37">
        <f>I15-J15</f>
        <v>-1440</v>
      </c>
      <c r="L15" s="37">
        <f>SUM(L9:L13)</f>
        <v>5172</v>
      </c>
      <c r="M15" s="37">
        <f>E15+H15+K15</f>
        <v>1325</v>
      </c>
      <c r="N15" s="37">
        <f>SUM(N9:N13)</f>
        <v>178867</v>
      </c>
      <c r="O15" s="42" t="s">
        <v>56</v>
      </c>
      <c r="P15" s="39"/>
    </row>
    <row r="16" spans="1:27" ht="3" customHeight="1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39"/>
    </row>
    <row r="17" spans="1:16" ht="12.75" customHeight="1" x14ac:dyDescent="0.2">
      <c r="A17" s="40" t="s">
        <v>16</v>
      </c>
      <c r="B17" s="37">
        <v>64853</v>
      </c>
      <c r="C17" s="37">
        <v>678</v>
      </c>
      <c r="D17" s="37">
        <v>552</v>
      </c>
      <c r="E17" s="37">
        <f t="shared" ref="E17:E34" si="0">C17-D17</f>
        <v>126</v>
      </c>
      <c r="F17" s="37">
        <v>4757</v>
      </c>
      <c r="G17" s="37">
        <v>4791</v>
      </c>
      <c r="H17" s="37">
        <f t="shared" ref="H17:H34" si="1">F17-G17</f>
        <v>-34</v>
      </c>
      <c r="I17" s="37">
        <v>2783</v>
      </c>
      <c r="J17" s="37">
        <v>2922</v>
      </c>
      <c r="K17" s="37">
        <f t="shared" ref="K17:K34" si="2">I17-J17</f>
        <v>-139</v>
      </c>
      <c r="L17" s="37">
        <v>2586</v>
      </c>
      <c r="M17" s="37">
        <f t="shared" ref="M17:M34" si="3">E17+H17+K17</f>
        <v>-47</v>
      </c>
      <c r="N17" s="37">
        <f t="shared" ref="N17:N34" si="4">+B17+M17</f>
        <v>64806</v>
      </c>
      <c r="O17" s="38" t="s">
        <v>57</v>
      </c>
      <c r="P17" s="39"/>
    </row>
    <row r="18" spans="1:16" ht="12.75" customHeight="1" x14ac:dyDescent="0.2">
      <c r="A18" s="36" t="s">
        <v>17</v>
      </c>
      <c r="B18" s="37">
        <v>6188</v>
      </c>
      <c r="C18" s="37">
        <v>52</v>
      </c>
      <c r="D18" s="37">
        <v>85</v>
      </c>
      <c r="E18" s="37">
        <f t="shared" si="0"/>
        <v>-33</v>
      </c>
      <c r="F18" s="37">
        <v>447</v>
      </c>
      <c r="G18" s="37">
        <v>436</v>
      </c>
      <c r="H18" s="37">
        <f t="shared" si="1"/>
        <v>11</v>
      </c>
      <c r="I18" s="37">
        <v>307</v>
      </c>
      <c r="J18" s="37">
        <v>331</v>
      </c>
      <c r="K18" s="37">
        <f t="shared" si="2"/>
        <v>-24</v>
      </c>
      <c r="L18" s="37">
        <v>65</v>
      </c>
      <c r="M18" s="37">
        <f t="shared" si="3"/>
        <v>-46</v>
      </c>
      <c r="N18" s="37">
        <f t="shared" si="4"/>
        <v>6142</v>
      </c>
      <c r="O18" s="38" t="s">
        <v>58</v>
      </c>
      <c r="P18" s="39"/>
    </row>
    <row r="19" spans="1:16" ht="12.75" customHeight="1" x14ac:dyDescent="0.2">
      <c r="A19" s="36" t="s">
        <v>18</v>
      </c>
      <c r="B19" s="37">
        <v>12849</v>
      </c>
      <c r="C19" s="37">
        <v>103</v>
      </c>
      <c r="D19" s="37">
        <v>116</v>
      </c>
      <c r="E19" s="37">
        <f t="shared" si="0"/>
        <v>-13</v>
      </c>
      <c r="F19" s="37">
        <v>552</v>
      </c>
      <c r="G19" s="37">
        <v>685</v>
      </c>
      <c r="H19" s="37">
        <f t="shared" si="1"/>
        <v>-133</v>
      </c>
      <c r="I19" s="37">
        <v>577</v>
      </c>
      <c r="J19" s="37">
        <v>439</v>
      </c>
      <c r="K19" s="37">
        <f t="shared" si="2"/>
        <v>138</v>
      </c>
      <c r="L19" s="37">
        <v>279</v>
      </c>
      <c r="M19" s="37">
        <f t="shared" si="3"/>
        <v>-8</v>
      </c>
      <c r="N19" s="37">
        <f t="shared" si="4"/>
        <v>12841</v>
      </c>
      <c r="O19" s="38" t="s">
        <v>59</v>
      </c>
      <c r="P19" s="39"/>
    </row>
    <row r="20" spans="1:16" ht="12.75" customHeight="1" x14ac:dyDescent="0.2">
      <c r="A20" s="36" t="s">
        <v>19</v>
      </c>
      <c r="B20" s="37">
        <v>16114</v>
      </c>
      <c r="C20" s="37">
        <v>147</v>
      </c>
      <c r="D20" s="37">
        <v>172</v>
      </c>
      <c r="E20" s="37">
        <f t="shared" si="0"/>
        <v>-25</v>
      </c>
      <c r="F20" s="37">
        <v>1141</v>
      </c>
      <c r="G20" s="37">
        <v>1132</v>
      </c>
      <c r="H20" s="37">
        <f t="shared" si="1"/>
        <v>9</v>
      </c>
      <c r="I20" s="37">
        <v>617</v>
      </c>
      <c r="J20" s="37">
        <v>681</v>
      </c>
      <c r="K20" s="37">
        <f t="shared" si="2"/>
        <v>-64</v>
      </c>
      <c r="L20" s="37">
        <v>348</v>
      </c>
      <c r="M20" s="37">
        <f t="shared" si="3"/>
        <v>-80</v>
      </c>
      <c r="N20" s="37">
        <f t="shared" si="4"/>
        <v>16034</v>
      </c>
      <c r="O20" s="38" t="s">
        <v>60</v>
      </c>
      <c r="P20" s="39"/>
    </row>
    <row r="21" spans="1:16" ht="12.75" customHeight="1" x14ac:dyDescent="0.2">
      <c r="A21" s="36" t="s">
        <v>20</v>
      </c>
      <c r="B21" s="37">
        <v>26700</v>
      </c>
      <c r="C21" s="37">
        <v>266</v>
      </c>
      <c r="D21" s="37">
        <v>273</v>
      </c>
      <c r="E21" s="37">
        <f t="shared" si="0"/>
        <v>-7</v>
      </c>
      <c r="F21" s="37">
        <v>2122</v>
      </c>
      <c r="G21" s="37">
        <v>2037</v>
      </c>
      <c r="H21" s="37">
        <f t="shared" si="1"/>
        <v>85</v>
      </c>
      <c r="I21" s="37">
        <v>1166</v>
      </c>
      <c r="J21" s="37">
        <v>1191</v>
      </c>
      <c r="K21" s="37">
        <f t="shared" si="2"/>
        <v>-25</v>
      </c>
      <c r="L21" s="37">
        <v>935</v>
      </c>
      <c r="M21" s="37">
        <f t="shared" si="3"/>
        <v>53</v>
      </c>
      <c r="N21" s="37">
        <f t="shared" si="4"/>
        <v>26753</v>
      </c>
      <c r="O21" s="38" t="s">
        <v>61</v>
      </c>
      <c r="P21" s="39"/>
    </row>
    <row r="22" spans="1:16" ht="12.75" customHeight="1" x14ac:dyDescent="0.2">
      <c r="A22" s="36" t="s">
        <v>21</v>
      </c>
      <c r="B22" s="37">
        <v>8935</v>
      </c>
      <c r="C22" s="37">
        <v>97</v>
      </c>
      <c r="D22" s="37">
        <v>80</v>
      </c>
      <c r="E22" s="37">
        <f t="shared" si="0"/>
        <v>17</v>
      </c>
      <c r="F22" s="37">
        <v>471</v>
      </c>
      <c r="G22" s="37">
        <v>518</v>
      </c>
      <c r="H22" s="37">
        <f t="shared" si="1"/>
        <v>-47</v>
      </c>
      <c r="I22" s="37">
        <v>415</v>
      </c>
      <c r="J22" s="37">
        <v>350</v>
      </c>
      <c r="K22" s="37">
        <f t="shared" si="2"/>
        <v>65</v>
      </c>
      <c r="L22" s="37">
        <v>179</v>
      </c>
      <c r="M22" s="37">
        <f t="shared" si="3"/>
        <v>35</v>
      </c>
      <c r="N22" s="37">
        <f t="shared" si="4"/>
        <v>8970</v>
      </c>
      <c r="O22" s="38" t="s">
        <v>62</v>
      </c>
      <c r="P22" s="39"/>
    </row>
    <row r="23" spans="1:16" ht="12.75" customHeight="1" x14ac:dyDescent="0.2">
      <c r="A23" s="36" t="s">
        <v>22</v>
      </c>
      <c r="B23" s="37">
        <v>28209</v>
      </c>
      <c r="C23" s="37">
        <v>268</v>
      </c>
      <c r="D23" s="37">
        <v>338</v>
      </c>
      <c r="E23" s="37">
        <f t="shared" si="0"/>
        <v>-70</v>
      </c>
      <c r="F23" s="37">
        <v>1906</v>
      </c>
      <c r="G23" s="37">
        <v>1730</v>
      </c>
      <c r="H23" s="37">
        <f t="shared" si="1"/>
        <v>176</v>
      </c>
      <c r="I23" s="37">
        <v>1192</v>
      </c>
      <c r="J23" s="37">
        <v>867</v>
      </c>
      <c r="K23" s="37">
        <f t="shared" si="2"/>
        <v>325</v>
      </c>
      <c r="L23" s="37">
        <v>1004</v>
      </c>
      <c r="M23" s="37">
        <f t="shared" si="3"/>
        <v>431</v>
      </c>
      <c r="N23" s="37">
        <f t="shared" si="4"/>
        <v>28640</v>
      </c>
      <c r="O23" s="38" t="s">
        <v>63</v>
      </c>
      <c r="P23" s="39"/>
    </row>
    <row r="24" spans="1:16" ht="12.75" customHeight="1" x14ac:dyDescent="0.2">
      <c r="A24" s="36" t="s">
        <v>23</v>
      </c>
      <c r="B24" s="37">
        <v>25392</v>
      </c>
      <c r="C24" s="37">
        <v>200</v>
      </c>
      <c r="D24" s="37">
        <v>325</v>
      </c>
      <c r="E24" s="37">
        <f t="shared" si="0"/>
        <v>-125</v>
      </c>
      <c r="F24" s="37">
        <v>1022</v>
      </c>
      <c r="G24" s="37">
        <v>1303</v>
      </c>
      <c r="H24" s="37">
        <f t="shared" si="1"/>
        <v>-281</v>
      </c>
      <c r="I24" s="37">
        <v>1017</v>
      </c>
      <c r="J24" s="37">
        <v>858</v>
      </c>
      <c r="K24" s="37">
        <f t="shared" si="2"/>
        <v>159</v>
      </c>
      <c r="L24" s="37">
        <v>574</v>
      </c>
      <c r="M24" s="37">
        <f t="shared" si="3"/>
        <v>-247</v>
      </c>
      <c r="N24" s="37">
        <f t="shared" si="4"/>
        <v>25145</v>
      </c>
      <c r="O24" s="38" t="s">
        <v>64</v>
      </c>
      <c r="P24" s="39"/>
    </row>
    <row r="25" spans="1:16" ht="12.75" customHeight="1" x14ac:dyDescent="0.2">
      <c r="A25" s="36" t="s">
        <v>24</v>
      </c>
      <c r="B25" s="37">
        <v>6245</v>
      </c>
      <c r="C25" s="37">
        <v>52</v>
      </c>
      <c r="D25" s="37">
        <v>80</v>
      </c>
      <c r="E25" s="37">
        <f t="shared" si="0"/>
        <v>-28</v>
      </c>
      <c r="F25" s="37">
        <v>353</v>
      </c>
      <c r="G25" s="37">
        <v>413</v>
      </c>
      <c r="H25" s="37">
        <f t="shared" si="1"/>
        <v>-60</v>
      </c>
      <c r="I25" s="37">
        <v>384</v>
      </c>
      <c r="J25" s="37">
        <v>273</v>
      </c>
      <c r="K25" s="37">
        <f t="shared" si="2"/>
        <v>111</v>
      </c>
      <c r="L25" s="37">
        <v>174</v>
      </c>
      <c r="M25" s="37">
        <f t="shared" si="3"/>
        <v>23</v>
      </c>
      <c r="N25" s="37">
        <f t="shared" si="4"/>
        <v>6268</v>
      </c>
      <c r="O25" s="38" t="s">
        <v>65</v>
      </c>
      <c r="P25" s="39"/>
    </row>
    <row r="26" spans="1:16" ht="12.75" customHeight="1" x14ac:dyDescent="0.2">
      <c r="A26" s="36" t="s">
        <v>25</v>
      </c>
      <c r="B26" s="37">
        <v>7950</v>
      </c>
      <c r="C26" s="37">
        <v>78</v>
      </c>
      <c r="D26" s="37">
        <v>77</v>
      </c>
      <c r="E26" s="37">
        <f t="shared" si="0"/>
        <v>1</v>
      </c>
      <c r="F26" s="37">
        <v>592</v>
      </c>
      <c r="G26" s="37">
        <v>658</v>
      </c>
      <c r="H26" s="37">
        <f t="shared" si="1"/>
        <v>-66</v>
      </c>
      <c r="I26" s="37">
        <v>379</v>
      </c>
      <c r="J26" s="37">
        <v>326</v>
      </c>
      <c r="K26" s="37">
        <f t="shared" si="2"/>
        <v>53</v>
      </c>
      <c r="L26" s="37">
        <v>201</v>
      </c>
      <c r="M26" s="37">
        <f t="shared" si="3"/>
        <v>-12</v>
      </c>
      <c r="N26" s="37">
        <f t="shared" si="4"/>
        <v>7938</v>
      </c>
      <c r="O26" s="38" t="s">
        <v>66</v>
      </c>
      <c r="P26" s="39"/>
    </row>
    <row r="27" spans="1:16" ht="12.75" customHeight="1" x14ac:dyDescent="0.2">
      <c r="A27" s="36" t="s">
        <v>26</v>
      </c>
      <c r="B27" s="37">
        <v>11578</v>
      </c>
      <c r="C27" s="37">
        <v>90</v>
      </c>
      <c r="D27" s="37">
        <v>77</v>
      </c>
      <c r="E27" s="37">
        <f t="shared" si="0"/>
        <v>13</v>
      </c>
      <c r="F27" s="37">
        <v>1215</v>
      </c>
      <c r="G27" s="37">
        <v>1105</v>
      </c>
      <c r="H27" s="37">
        <f t="shared" si="1"/>
        <v>110</v>
      </c>
      <c r="I27" s="37">
        <v>426</v>
      </c>
      <c r="J27" s="37">
        <v>517</v>
      </c>
      <c r="K27" s="37">
        <f t="shared" si="2"/>
        <v>-91</v>
      </c>
      <c r="L27" s="37">
        <v>407</v>
      </c>
      <c r="M27" s="37">
        <f t="shared" si="3"/>
        <v>32</v>
      </c>
      <c r="N27" s="37">
        <f t="shared" si="4"/>
        <v>11610</v>
      </c>
      <c r="O27" s="38" t="s">
        <v>67</v>
      </c>
      <c r="P27" s="39"/>
    </row>
    <row r="28" spans="1:16" ht="12.75" customHeight="1" x14ac:dyDescent="0.2">
      <c r="A28" s="36" t="s">
        <v>27</v>
      </c>
      <c r="B28" s="37">
        <v>22837</v>
      </c>
      <c r="C28" s="37">
        <v>186</v>
      </c>
      <c r="D28" s="37">
        <v>233</v>
      </c>
      <c r="E28" s="37">
        <f t="shared" si="0"/>
        <v>-47</v>
      </c>
      <c r="F28" s="37">
        <v>1047</v>
      </c>
      <c r="G28" s="37">
        <v>1197</v>
      </c>
      <c r="H28" s="37">
        <f t="shared" si="1"/>
        <v>-150</v>
      </c>
      <c r="I28" s="37">
        <v>807</v>
      </c>
      <c r="J28" s="37">
        <v>618</v>
      </c>
      <c r="K28" s="37">
        <f t="shared" si="2"/>
        <v>189</v>
      </c>
      <c r="L28" s="37">
        <v>592</v>
      </c>
      <c r="M28" s="37">
        <f t="shared" si="3"/>
        <v>-8</v>
      </c>
      <c r="N28" s="37">
        <f t="shared" si="4"/>
        <v>22829</v>
      </c>
      <c r="O28" s="38" t="s">
        <v>68</v>
      </c>
      <c r="P28" s="39"/>
    </row>
    <row r="29" spans="1:16" ht="12.75" customHeight="1" x14ac:dyDescent="0.2">
      <c r="A29" s="36" t="s">
        <v>28</v>
      </c>
      <c r="B29" s="37">
        <v>11976</v>
      </c>
      <c r="C29" s="37">
        <v>112</v>
      </c>
      <c r="D29" s="37">
        <v>90</v>
      </c>
      <c r="E29" s="37">
        <f t="shared" si="0"/>
        <v>22</v>
      </c>
      <c r="F29" s="37">
        <v>730</v>
      </c>
      <c r="G29" s="37">
        <v>782</v>
      </c>
      <c r="H29" s="37">
        <f t="shared" si="1"/>
        <v>-52</v>
      </c>
      <c r="I29" s="37">
        <v>415</v>
      </c>
      <c r="J29" s="37">
        <v>566</v>
      </c>
      <c r="K29" s="37">
        <f t="shared" si="2"/>
        <v>-151</v>
      </c>
      <c r="L29" s="37">
        <v>399</v>
      </c>
      <c r="M29" s="37">
        <f t="shared" si="3"/>
        <v>-181</v>
      </c>
      <c r="N29" s="37">
        <f t="shared" si="4"/>
        <v>11795</v>
      </c>
      <c r="O29" s="38" t="s">
        <v>69</v>
      </c>
      <c r="P29" s="39"/>
    </row>
    <row r="30" spans="1:16" ht="12.75" customHeight="1" x14ac:dyDescent="0.2">
      <c r="A30" s="36" t="s">
        <v>29</v>
      </c>
      <c r="B30" s="37">
        <v>15658</v>
      </c>
      <c r="C30" s="37">
        <v>154</v>
      </c>
      <c r="D30" s="37">
        <v>132</v>
      </c>
      <c r="E30" s="37">
        <f t="shared" si="0"/>
        <v>22</v>
      </c>
      <c r="F30" s="37">
        <v>1114</v>
      </c>
      <c r="G30" s="37">
        <v>1134</v>
      </c>
      <c r="H30" s="37">
        <f t="shared" si="1"/>
        <v>-20</v>
      </c>
      <c r="I30" s="37">
        <v>688</v>
      </c>
      <c r="J30" s="37">
        <v>691</v>
      </c>
      <c r="K30" s="37">
        <f t="shared" si="2"/>
        <v>-3</v>
      </c>
      <c r="L30" s="37">
        <v>391</v>
      </c>
      <c r="M30" s="37">
        <f t="shared" si="3"/>
        <v>-1</v>
      </c>
      <c r="N30" s="37">
        <f t="shared" si="4"/>
        <v>15657</v>
      </c>
      <c r="O30" s="38" t="s">
        <v>70</v>
      </c>
      <c r="P30" s="39"/>
    </row>
    <row r="31" spans="1:16" ht="12.75" customHeight="1" x14ac:dyDescent="0.2">
      <c r="A31" s="40" t="s">
        <v>30</v>
      </c>
      <c r="B31" s="37">
        <v>41382</v>
      </c>
      <c r="C31" s="37">
        <v>392</v>
      </c>
      <c r="D31" s="37">
        <v>346</v>
      </c>
      <c r="E31" s="37">
        <f t="shared" si="0"/>
        <v>46</v>
      </c>
      <c r="F31" s="37">
        <v>3931</v>
      </c>
      <c r="G31" s="37">
        <v>3490</v>
      </c>
      <c r="H31" s="37">
        <f t="shared" si="1"/>
        <v>441</v>
      </c>
      <c r="I31" s="37">
        <v>1627</v>
      </c>
      <c r="J31" s="37">
        <v>1436</v>
      </c>
      <c r="K31" s="37">
        <f t="shared" si="2"/>
        <v>191</v>
      </c>
      <c r="L31" s="37">
        <v>1520</v>
      </c>
      <c r="M31" s="37">
        <f t="shared" si="3"/>
        <v>678</v>
      </c>
      <c r="N31" s="37">
        <f t="shared" si="4"/>
        <v>42060</v>
      </c>
      <c r="O31" s="38" t="s">
        <v>71</v>
      </c>
      <c r="P31" s="39"/>
    </row>
    <row r="32" spans="1:16" ht="12.75" customHeight="1" x14ac:dyDescent="0.2">
      <c r="A32" s="36" t="s">
        <v>31</v>
      </c>
      <c r="B32" s="37">
        <v>8370</v>
      </c>
      <c r="C32" s="37">
        <v>82</v>
      </c>
      <c r="D32" s="37">
        <v>77</v>
      </c>
      <c r="E32" s="37">
        <f t="shared" si="0"/>
        <v>5</v>
      </c>
      <c r="F32" s="37">
        <v>572</v>
      </c>
      <c r="G32" s="37">
        <v>592</v>
      </c>
      <c r="H32" s="37">
        <f t="shared" si="1"/>
        <v>-20</v>
      </c>
      <c r="I32" s="37">
        <v>502</v>
      </c>
      <c r="J32" s="37">
        <v>471</v>
      </c>
      <c r="K32" s="37">
        <f t="shared" si="2"/>
        <v>31</v>
      </c>
      <c r="L32" s="37">
        <v>254</v>
      </c>
      <c r="M32" s="37">
        <f t="shared" si="3"/>
        <v>16</v>
      </c>
      <c r="N32" s="37">
        <f t="shared" si="4"/>
        <v>8386</v>
      </c>
      <c r="O32" s="38" t="s">
        <v>72</v>
      </c>
      <c r="P32" s="39"/>
    </row>
    <row r="33" spans="1:16" ht="12.75" customHeight="1" x14ac:dyDescent="0.2">
      <c r="A33" s="36" t="s">
        <v>32</v>
      </c>
      <c r="B33" s="37">
        <v>29636</v>
      </c>
      <c r="C33" s="37">
        <v>275</v>
      </c>
      <c r="D33" s="37">
        <v>261</v>
      </c>
      <c r="E33" s="37">
        <f t="shared" si="0"/>
        <v>14</v>
      </c>
      <c r="F33" s="37">
        <v>1479</v>
      </c>
      <c r="G33" s="37">
        <v>1601</v>
      </c>
      <c r="H33" s="37">
        <f t="shared" si="1"/>
        <v>-122</v>
      </c>
      <c r="I33" s="37">
        <v>1174</v>
      </c>
      <c r="J33" s="37">
        <v>647</v>
      </c>
      <c r="K33" s="37">
        <f t="shared" si="2"/>
        <v>527</v>
      </c>
      <c r="L33" s="37">
        <v>903</v>
      </c>
      <c r="M33" s="37">
        <f t="shared" si="3"/>
        <v>419</v>
      </c>
      <c r="N33" s="37">
        <f t="shared" si="4"/>
        <v>30055</v>
      </c>
      <c r="O33" s="38" t="s">
        <v>73</v>
      </c>
      <c r="P33" s="39"/>
    </row>
    <row r="34" spans="1:16" ht="12.75" customHeight="1" x14ac:dyDescent="0.2">
      <c r="A34" s="36" t="s">
        <v>33</v>
      </c>
      <c r="B34" s="37">
        <v>34441</v>
      </c>
      <c r="C34" s="37">
        <v>321</v>
      </c>
      <c r="D34" s="37">
        <v>336</v>
      </c>
      <c r="E34" s="37">
        <f t="shared" si="0"/>
        <v>-15</v>
      </c>
      <c r="F34" s="37">
        <v>2065</v>
      </c>
      <c r="G34" s="37">
        <v>2212</v>
      </c>
      <c r="H34" s="37">
        <f t="shared" si="1"/>
        <v>-147</v>
      </c>
      <c r="I34" s="37">
        <v>1618</v>
      </c>
      <c r="J34" s="37">
        <v>1470</v>
      </c>
      <c r="K34" s="37">
        <f t="shared" si="2"/>
        <v>148</v>
      </c>
      <c r="L34" s="37">
        <v>1199</v>
      </c>
      <c r="M34" s="37">
        <f t="shared" si="3"/>
        <v>-14</v>
      </c>
      <c r="N34" s="37">
        <f t="shared" si="4"/>
        <v>34427</v>
      </c>
      <c r="O34" s="38" t="s">
        <v>74</v>
      </c>
      <c r="P34" s="39"/>
    </row>
    <row r="35" spans="1:16" ht="3" customHeight="1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  <c r="P35" s="39"/>
    </row>
    <row r="36" spans="1:16" ht="12.75" customHeight="1" x14ac:dyDescent="0.2">
      <c r="A36" s="41" t="s">
        <v>34</v>
      </c>
      <c r="B36" s="37">
        <f>SUM(B17:B34)</f>
        <v>379313</v>
      </c>
      <c r="C36" s="37">
        <f>SUM(C17:C34)</f>
        <v>3553</v>
      </c>
      <c r="D36" s="37">
        <f>SUM(D17:D34)</f>
        <v>3650</v>
      </c>
      <c r="E36" s="37">
        <f>C36-D36</f>
        <v>-97</v>
      </c>
      <c r="F36" s="37">
        <f>SUM(F17:F34)</f>
        <v>25516</v>
      </c>
      <c r="G36" s="37">
        <f>SUM(G17:G34)</f>
        <v>25816</v>
      </c>
      <c r="H36" s="37">
        <f>F36-G36</f>
        <v>-300</v>
      </c>
      <c r="I36" s="37">
        <f>SUM(I17:I34)</f>
        <v>16094</v>
      </c>
      <c r="J36" s="37">
        <f>SUM(J17:J34)</f>
        <v>14654</v>
      </c>
      <c r="K36" s="37">
        <f>I36-J36</f>
        <v>1440</v>
      </c>
      <c r="L36" s="37">
        <f>SUM(L17:L34)</f>
        <v>12010</v>
      </c>
      <c r="M36" s="37">
        <f>SUM(M17:M34)</f>
        <v>1043</v>
      </c>
      <c r="N36" s="37">
        <f>SUM(N17:N34)</f>
        <v>380356</v>
      </c>
      <c r="O36" s="42" t="s">
        <v>75</v>
      </c>
      <c r="P36" s="39"/>
    </row>
    <row r="37" spans="1:16" ht="3" customHeight="1" x14ac:dyDescent="0.2">
      <c r="A37" s="43"/>
      <c r="B37" s="44"/>
      <c r="C37" s="44"/>
      <c r="D37" s="44"/>
      <c r="E37" s="44"/>
      <c r="F37" s="44"/>
      <c r="G37" s="44"/>
      <c r="H37" s="44"/>
      <c r="I37" s="37"/>
      <c r="J37" s="37"/>
      <c r="K37" s="37"/>
      <c r="L37" s="37"/>
      <c r="M37" s="37"/>
      <c r="N37" s="37"/>
      <c r="O37" s="45"/>
      <c r="P37" s="39"/>
    </row>
    <row r="38" spans="1:16" ht="12.75" customHeight="1" x14ac:dyDescent="0.2">
      <c r="A38" s="41" t="s">
        <v>35</v>
      </c>
      <c r="B38" s="46">
        <f>+B15+B36</f>
        <v>556855</v>
      </c>
      <c r="C38" s="46">
        <f>C15+C36</f>
        <v>5456</v>
      </c>
      <c r="D38" s="46">
        <f>D15+D36</f>
        <v>5075</v>
      </c>
      <c r="E38" s="46">
        <f>C38-D38</f>
        <v>381</v>
      </c>
      <c r="F38" s="46">
        <f>F15+F36</f>
        <v>42637</v>
      </c>
      <c r="G38" s="46">
        <f>G15+G36</f>
        <v>40650</v>
      </c>
      <c r="H38" s="46">
        <f>F38-G38</f>
        <v>1987</v>
      </c>
      <c r="I38" s="46">
        <f>I15+I36</f>
        <v>26426</v>
      </c>
      <c r="J38" s="46">
        <f>J15+J36</f>
        <v>26426</v>
      </c>
      <c r="K38" s="46">
        <v>0</v>
      </c>
      <c r="L38" s="46">
        <f>L15+L36</f>
        <v>17182</v>
      </c>
      <c r="M38" s="46">
        <f>M15+M36</f>
        <v>2368</v>
      </c>
      <c r="N38" s="46">
        <f>N15+N36</f>
        <v>559223</v>
      </c>
      <c r="O38" s="42" t="s">
        <v>76</v>
      </c>
      <c r="P38" s="39"/>
    </row>
    <row r="40" spans="1:16" ht="12" customHeight="1" x14ac:dyDescent="0.2"/>
    <row r="41" spans="1:16" ht="12" customHeight="1" x14ac:dyDescent="0.2"/>
    <row r="42" spans="1:16" ht="12" customHeight="1" x14ac:dyDescent="0.2"/>
    <row r="43" spans="1:16" ht="12" customHeight="1" x14ac:dyDescent="0.2"/>
    <row r="44" spans="1:16" ht="12" customHeight="1" x14ac:dyDescent="0.2"/>
    <row r="45" spans="1:16" ht="12" customHeight="1" x14ac:dyDescent="0.2"/>
    <row r="46" spans="1:16" ht="12" customHeight="1" x14ac:dyDescent="0.2"/>
    <row r="47" spans="1:16" ht="12" customHeight="1" x14ac:dyDescent="0.2"/>
    <row r="48" spans="1:16" ht="12" customHeight="1" x14ac:dyDescent="0.2"/>
    <row r="49" ht="12" customHeight="1" x14ac:dyDescent="0.2"/>
    <row r="50" ht="12" customHeight="1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</sheetData>
  <mergeCells count="9">
    <mergeCell ref="N5:N7"/>
    <mergeCell ref="O5:O7"/>
    <mergeCell ref="L6:L7"/>
    <mergeCell ref="A5:A7"/>
    <mergeCell ref="B5:B7"/>
    <mergeCell ref="C6:C7"/>
    <mergeCell ref="D6:D7"/>
    <mergeCell ref="E6:E7"/>
    <mergeCell ref="M5:M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M11" sqref="M11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1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</row>
    <row r="2" spans="1:1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s="22" customFormat="1" ht="26.25" customHeight="1" x14ac:dyDescent="0.2">
      <c r="A3" s="47" t="s">
        <v>130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2022 nach Stadtbezirken</v>
      </c>
      <c r="J3" s="26"/>
      <c r="K3" s="26"/>
      <c r="L3" s="26"/>
      <c r="M3" s="26"/>
      <c r="N3" s="26"/>
      <c r="O3" s="26"/>
    </row>
    <row r="4" spans="1:1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s="29" customFormat="1" ht="12.75" customHeight="1" thickBot="1" x14ac:dyDescent="0.25">
      <c r="A5" s="51" t="s">
        <v>3</v>
      </c>
      <c r="B5" s="53" t="s">
        <v>131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132</v>
      </c>
      <c r="O5" s="56" t="s">
        <v>3</v>
      </c>
    </row>
    <row r="6" spans="1:1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1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1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16" ht="12.75" customHeight="1" x14ac:dyDescent="0.2">
      <c r="A9" s="36" t="s">
        <v>10</v>
      </c>
      <c r="B9" s="23">
        <v>23310</v>
      </c>
      <c r="C9" s="23">
        <v>215</v>
      </c>
      <c r="D9" s="23">
        <v>142</v>
      </c>
      <c r="E9" s="23">
        <v>73</v>
      </c>
      <c r="F9" s="37">
        <v>3600</v>
      </c>
      <c r="G9" s="37">
        <v>2697</v>
      </c>
      <c r="H9" s="37">
        <v>903</v>
      </c>
      <c r="I9" s="37">
        <v>1747</v>
      </c>
      <c r="J9" s="37">
        <v>2321</v>
      </c>
      <c r="K9" s="37">
        <v>-574</v>
      </c>
      <c r="L9" s="37">
        <v>429</v>
      </c>
      <c r="M9" s="37">
        <f>K9+H9+E9</f>
        <v>402</v>
      </c>
      <c r="N9" s="23">
        <v>23712</v>
      </c>
      <c r="O9" s="38" t="s">
        <v>85</v>
      </c>
    </row>
    <row r="10" spans="1:16" ht="12.75" customHeight="1" x14ac:dyDescent="0.2">
      <c r="A10" s="36" t="s">
        <v>11</v>
      </c>
      <c r="B10" s="23">
        <v>27177</v>
      </c>
      <c r="C10" s="23">
        <v>258</v>
      </c>
      <c r="D10" s="23">
        <v>304</v>
      </c>
      <c r="E10" s="23">
        <v>-46</v>
      </c>
      <c r="F10" s="37">
        <v>3064</v>
      </c>
      <c r="G10" s="37">
        <v>2301</v>
      </c>
      <c r="H10" s="37">
        <v>763</v>
      </c>
      <c r="I10" s="37">
        <v>2185</v>
      </c>
      <c r="J10" s="37">
        <v>2401</v>
      </c>
      <c r="K10" s="37">
        <v>-216</v>
      </c>
      <c r="L10" s="37">
        <v>504</v>
      </c>
      <c r="M10" s="37">
        <f t="shared" ref="M10:M34" si="0">K10+H10+E10</f>
        <v>501</v>
      </c>
      <c r="N10" s="23">
        <v>27678</v>
      </c>
      <c r="O10" s="38" t="s">
        <v>52</v>
      </c>
    </row>
    <row r="11" spans="1:16" ht="12.75" customHeight="1" x14ac:dyDescent="0.2">
      <c r="A11" s="36" t="s">
        <v>12</v>
      </c>
      <c r="B11" s="23">
        <v>47804</v>
      </c>
      <c r="C11" s="23">
        <v>492</v>
      </c>
      <c r="D11" s="23">
        <v>460</v>
      </c>
      <c r="E11" s="23">
        <v>32</v>
      </c>
      <c r="F11" s="37">
        <v>3891</v>
      </c>
      <c r="G11" s="37">
        <v>3747</v>
      </c>
      <c r="H11" s="37">
        <v>144</v>
      </c>
      <c r="I11" s="37">
        <v>2465</v>
      </c>
      <c r="J11" s="37">
        <v>2401</v>
      </c>
      <c r="K11" s="37">
        <v>64</v>
      </c>
      <c r="L11" s="37">
        <v>1144</v>
      </c>
      <c r="M11" s="37">
        <f t="shared" si="0"/>
        <v>240</v>
      </c>
      <c r="N11" s="23">
        <v>48044</v>
      </c>
      <c r="O11" s="38" t="s">
        <v>53</v>
      </c>
    </row>
    <row r="12" spans="1:16" ht="12.75" customHeight="1" x14ac:dyDescent="0.2">
      <c r="A12" s="36" t="s">
        <v>13</v>
      </c>
      <c r="B12" s="23">
        <v>43285</v>
      </c>
      <c r="C12" s="23">
        <v>469</v>
      </c>
      <c r="D12" s="23">
        <v>324</v>
      </c>
      <c r="E12" s="23">
        <v>145</v>
      </c>
      <c r="F12" s="37">
        <v>3669</v>
      </c>
      <c r="G12" s="37">
        <v>3536</v>
      </c>
      <c r="H12" s="37">
        <v>133</v>
      </c>
      <c r="I12" s="37">
        <v>2322</v>
      </c>
      <c r="J12" s="37">
        <v>2596</v>
      </c>
      <c r="K12" s="37">
        <v>-274</v>
      </c>
      <c r="L12" s="37">
        <v>983</v>
      </c>
      <c r="M12" s="37">
        <f t="shared" si="0"/>
        <v>4</v>
      </c>
      <c r="N12" s="23">
        <v>43289</v>
      </c>
      <c r="O12" s="38" t="s">
        <v>54</v>
      </c>
    </row>
    <row r="13" spans="1:16" ht="12.75" customHeight="1" x14ac:dyDescent="0.2">
      <c r="A13" s="40" t="s">
        <v>14</v>
      </c>
      <c r="B13" s="23">
        <v>51974</v>
      </c>
      <c r="C13" s="23">
        <v>585</v>
      </c>
      <c r="D13" s="23">
        <v>396</v>
      </c>
      <c r="E13" s="23">
        <v>189</v>
      </c>
      <c r="F13" s="37">
        <v>4646</v>
      </c>
      <c r="G13" s="37">
        <v>4510</v>
      </c>
      <c r="H13" s="37">
        <v>136</v>
      </c>
      <c r="I13" s="37">
        <v>2616</v>
      </c>
      <c r="J13" s="37">
        <v>2884</v>
      </c>
      <c r="K13" s="37">
        <v>-268</v>
      </c>
      <c r="L13" s="37">
        <v>1525</v>
      </c>
      <c r="M13" s="37">
        <f t="shared" si="0"/>
        <v>57</v>
      </c>
      <c r="N13" s="23">
        <v>52031</v>
      </c>
      <c r="O13" s="38" t="s">
        <v>55</v>
      </c>
    </row>
    <row r="14" spans="1:16" ht="17.100000000000001" customHeight="1" x14ac:dyDescent="0.2">
      <c r="A14" s="41" t="s">
        <v>15</v>
      </c>
      <c r="B14" s="23">
        <v>193550</v>
      </c>
      <c r="C14" s="23">
        <v>2019</v>
      </c>
      <c r="D14" s="23">
        <v>1626</v>
      </c>
      <c r="E14" s="23">
        <v>393</v>
      </c>
      <c r="F14" s="37">
        <v>18870</v>
      </c>
      <c r="G14" s="37">
        <v>16791</v>
      </c>
      <c r="H14" s="37">
        <v>2079</v>
      </c>
      <c r="I14" s="37">
        <v>11335</v>
      </c>
      <c r="J14" s="37">
        <v>12603</v>
      </c>
      <c r="K14" s="37">
        <v>-1268</v>
      </c>
      <c r="L14" s="37">
        <v>4585</v>
      </c>
      <c r="M14" s="37">
        <f t="shared" si="0"/>
        <v>1204</v>
      </c>
      <c r="N14" s="23">
        <v>194754</v>
      </c>
      <c r="O14" s="42" t="s">
        <v>56</v>
      </c>
    </row>
    <row r="15" spans="1:16" ht="12.75" customHeight="1" x14ac:dyDescent="0.2">
      <c r="A15" s="40" t="s">
        <v>16</v>
      </c>
      <c r="B15" s="23">
        <v>69494</v>
      </c>
      <c r="C15" s="23">
        <v>724</v>
      </c>
      <c r="D15" s="23">
        <v>698</v>
      </c>
      <c r="E15" s="23">
        <v>26</v>
      </c>
      <c r="F15" s="37">
        <v>7721</v>
      </c>
      <c r="G15" s="37">
        <v>5678</v>
      </c>
      <c r="H15" s="37">
        <v>2043</v>
      </c>
      <c r="I15" s="37">
        <v>3252</v>
      </c>
      <c r="J15" s="37">
        <v>3948</v>
      </c>
      <c r="K15" s="37">
        <v>-696</v>
      </c>
      <c r="L15" s="37">
        <v>1917</v>
      </c>
      <c r="M15" s="37">
        <f t="shared" si="0"/>
        <v>1373</v>
      </c>
      <c r="N15" s="23">
        <v>70867</v>
      </c>
      <c r="O15" s="38" t="s">
        <v>57</v>
      </c>
    </row>
    <row r="16" spans="1:16" ht="12.75" customHeight="1" x14ac:dyDescent="0.2">
      <c r="A16" s="36" t="s">
        <v>17</v>
      </c>
      <c r="B16" s="23">
        <v>7167</v>
      </c>
      <c r="C16" s="23">
        <v>55</v>
      </c>
      <c r="D16" s="23">
        <v>92</v>
      </c>
      <c r="E16" s="23">
        <v>-37</v>
      </c>
      <c r="F16" s="37">
        <v>704</v>
      </c>
      <c r="G16" s="37">
        <v>624</v>
      </c>
      <c r="H16" s="37">
        <v>80</v>
      </c>
      <c r="I16" s="37">
        <v>417</v>
      </c>
      <c r="J16" s="37">
        <v>336</v>
      </c>
      <c r="K16" s="37">
        <v>81</v>
      </c>
      <c r="L16" s="37">
        <v>112</v>
      </c>
      <c r="M16" s="37">
        <f t="shared" si="0"/>
        <v>124</v>
      </c>
      <c r="N16" s="23">
        <v>7291</v>
      </c>
      <c r="O16" s="38" t="s">
        <v>58</v>
      </c>
    </row>
    <row r="17" spans="1:15" ht="12.75" customHeight="1" x14ac:dyDescent="0.2">
      <c r="A17" s="36" t="s">
        <v>18</v>
      </c>
      <c r="B17" s="23">
        <v>12824</v>
      </c>
      <c r="C17" s="23">
        <v>103</v>
      </c>
      <c r="D17" s="23">
        <v>183</v>
      </c>
      <c r="E17" s="23">
        <v>-80</v>
      </c>
      <c r="F17" s="37">
        <v>643</v>
      </c>
      <c r="G17" s="37">
        <v>706</v>
      </c>
      <c r="H17" s="37">
        <v>-63</v>
      </c>
      <c r="I17" s="37">
        <v>504</v>
      </c>
      <c r="J17" s="37">
        <v>355</v>
      </c>
      <c r="K17" s="37">
        <v>149</v>
      </c>
      <c r="L17" s="37">
        <v>219</v>
      </c>
      <c r="M17" s="37">
        <f t="shared" si="0"/>
        <v>6</v>
      </c>
      <c r="N17" s="23">
        <v>12830</v>
      </c>
      <c r="O17" s="38" t="s">
        <v>59</v>
      </c>
    </row>
    <row r="18" spans="1:15" ht="12.75" customHeight="1" x14ac:dyDescent="0.2">
      <c r="A18" s="36" t="s">
        <v>19</v>
      </c>
      <c r="B18" s="23">
        <v>16231</v>
      </c>
      <c r="C18" s="23">
        <v>151</v>
      </c>
      <c r="D18" s="23">
        <v>200</v>
      </c>
      <c r="E18" s="23">
        <v>-49</v>
      </c>
      <c r="F18" s="37">
        <v>1016</v>
      </c>
      <c r="G18" s="37">
        <v>1029</v>
      </c>
      <c r="H18" s="37">
        <v>-13</v>
      </c>
      <c r="I18" s="37">
        <v>766</v>
      </c>
      <c r="J18" s="37">
        <v>644</v>
      </c>
      <c r="K18" s="37">
        <v>122</v>
      </c>
      <c r="L18" s="37">
        <v>273</v>
      </c>
      <c r="M18" s="37">
        <f t="shared" si="0"/>
        <v>60</v>
      </c>
      <c r="N18" s="23">
        <v>16291</v>
      </c>
      <c r="O18" s="38" t="s">
        <v>60</v>
      </c>
    </row>
    <row r="19" spans="1:15" ht="12.75" customHeight="1" x14ac:dyDescent="0.2">
      <c r="A19" s="36" t="s">
        <v>20</v>
      </c>
      <c r="B19" s="23">
        <v>29984</v>
      </c>
      <c r="C19" s="23">
        <v>302</v>
      </c>
      <c r="D19" s="23">
        <v>335</v>
      </c>
      <c r="E19" s="23">
        <v>-33</v>
      </c>
      <c r="F19" s="37">
        <v>3226</v>
      </c>
      <c r="G19" s="37">
        <v>2311</v>
      </c>
      <c r="H19" s="37">
        <v>915</v>
      </c>
      <c r="I19" s="37">
        <v>1587</v>
      </c>
      <c r="J19" s="37">
        <v>1760</v>
      </c>
      <c r="K19" s="37">
        <v>-173</v>
      </c>
      <c r="L19" s="37">
        <v>767</v>
      </c>
      <c r="M19" s="37">
        <f t="shared" si="0"/>
        <v>709</v>
      </c>
      <c r="N19" s="23">
        <v>30693</v>
      </c>
      <c r="O19" s="38" t="s">
        <v>61</v>
      </c>
    </row>
    <row r="20" spans="1:15" ht="12.75" customHeight="1" x14ac:dyDescent="0.2">
      <c r="A20" s="36" t="s">
        <v>21</v>
      </c>
      <c r="B20" s="23">
        <v>10224</v>
      </c>
      <c r="C20" s="23">
        <v>79</v>
      </c>
      <c r="D20" s="23">
        <v>105</v>
      </c>
      <c r="E20" s="23">
        <v>-26</v>
      </c>
      <c r="F20" s="37">
        <v>764</v>
      </c>
      <c r="G20" s="37">
        <v>717</v>
      </c>
      <c r="H20" s="37">
        <v>47</v>
      </c>
      <c r="I20" s="37">
        <v>492</v>
      </c>
      <c r="J20" s="37">
        <v>415</v>
      </c>
      <c r="K20" s="37">
        <v>77</v>
      </c>
      <c r="L20" s="37">
        <v>113</v>
      </c>
      <c r="M20" s="37">
        <f t="shared" si="0"/>
        <v>98</v>
      </c>
      <c r="N20" s="23">
        <v>10322</v>
      </c>
      <c r="O20" s="38" t="s">
        <v>62</v>
      </c>
    </row>
    <row r="21" spans="1:15" ht="12.75" customHeight="1" x14ac:dyDescent="0.2">
      <c r="A21" s="36" t="s">
        <v>22</v>
      </c>
      <c r="B21" s="23">
        <v>32779</v>
      </c>
      <c r="C21" s="23">
        <v>370</v>
      </c>
      <c r="D21" s="23">
        <v>466</v>
      </c>
      <c r="E21" s="23">
        <v>-96</v>
      </c>
      <c r="F21" s="37">
        <v>3502</v>
      </c>
      <c r="G21" s="37">
        <v>2695</v>
      </c>
      <c r="H21" s="37">
        <v>807</v>
      </c>
      <c r="I21" s="37">
        <v>1857</v>
      </c>
      <c r="J21" s="37">
        <v>1271</v>
      </c>
      <c r="K21" s="37">
        <v>586</v>
      </c>
      <c r="L21" s="37">
        <v>911</v>
      </c>
      <c r="M21" s="37">
        <f t="shared" si="0"/>
        <v>1297</v>
      </c>
      <c r="N21" s="23">
        <v>34076</v>
      </c>
      <c r="O21" s="38" t="s">
        <v>63</v>
      </c>
    </row>
    <row r="22" spans="1:15" ht="12.75" customHeight="1" x14ac:dyDescent="0.2">
      <c r="A22" s="36" t="s">
        <v>23</v>
      </c>
      <c r="B22" s="23">
        <v>25497</v>
      </c>
      <c r="C22" s="23">
        <v>219</v>
      </c>
      <c r="D22" s="23">
        <v>376</v>
      </c>
      <c r="E22" s="23">
        <v>-157</v>
      </c>
      <c r="F22" s="37">
        <v>1307</v>
      </c>
      <c r="G22" s="37">
        <v>1314</v>
      </c>
      <c r="H22" s="37">
        <v>-7</v>
      </c>
      <c r="I22" s="37">
        <v>1312</v>
      </c>
      <c r="J22" s="37">
        <v>797</v>
      </c>
      <c r="K22" s="37">
        <v>515</v>
      </c>
      <c r="L22" s="37">
        <v>498</v>
      </c>
      <c r="M22" s="37">
        <f t="shared" si="0"/>
        <v>351</v>
      </c>
      <c r="N22" s="23">
        <v>25848</v>
      </c>
      <c r="O22" s="38" t="s">
        <v>64</v>
      </c>
    </row>
    <row r="23" spans="1:15" ht="12.75" customHeight="1" x14ac:dyDescent="0.2">
      <c r="A23" s="36" t="s">
        <v>24</v>
      </c>
      <c r="B23" s="23">
        <v>6618</v>
      </c>
      <c r="C23" s="23">
        <v>72</v>
      </c>
      <c r="D23" s="23">
        <v>72</v>
      </c>
      <c r="E23" s="23">
        <v>0</v>
      </c>
      <c r="F23" s="37">
        <v>720</v>
      </c>
      <c r="G23" s="37">
        <v>569</v>
      </c>
      <c r="H23" s="37">
        <v>151</v>
      </c>
      <c r="I23" s="37">
        <v>384</v>
      </c>
      <c r="J23" s="37">
        <v>581</v>
      </c>
      <c r="K23" s="37">
        <v>-197</v>
      </c>
      <c r="L23" s="37">
        <v>123</v>
      </c>
      <c r="M23" s="37">
        <f t="shared" si="0"/>
        <v>-46</v>
      </c>
      <c r="N23" s="23">
        <v>6572</v>
      </c>
      <c r="O23" s="38" t="s">
        <v>65</v>
      </c>
    </row>
    <row r="24" spans="1:15" ht="12.75" customHeight="1" x14ac:dyDescent="0.2">
      <c r="A24" s="36" t="s">
        <v>25</v>
      </c>
      <c r="B24" s="23">
        <v>8506</v>
      </c>
      <c r="C24" s="23">
        <v>71</v>
      </c>
      <c r="D24" s="23">
        <v>95</v>
      </c>
      <c r="E24" s="23">
        <v>-24</v>
      </c>
      <c r="F24" s="37">
        <v>690</v>
      </c>
      <c r="G24" s="37">
        <v>781</v>
      </c>
      <c r="H24" s="37">
        <v>-91</v>
      </c>
      <c r="I24" s="37">
        <v>416</v>
      </c>
      <c r="J24" s="37">
        <v>330</v>
      </c>
      <c r="K24" s="37">
        <v>86</v>
      </c>
      <c r="L24" s="37">
        <v>173</v>
      </c>
      <c r="M24" s="37">
        <f t="shared" si="0"/>
        <v>-29</v>
      </c>
      <c r="N24" s="23">
        <v>8477</v>
      </c>
      <c r="O24" s="38" t="s">
        <v>66</v>
      </c>
    </row>
    <row r="25" spans="1:15" ht="12.75" customHeight="1" x14ac:dyDescent="0.2">
      <c r="A25" s="36" t="s">
        <v>26</v>
      </c>
      <c r="B25" s="23">
        <v>13308</v>
      </c>
      <c r="C25" s="23">
        <v>107</v>
      </c>
      <c r="D25" s="23">
        <v>115</v>
      </c>
      <c r="E25" s="23">
        <v>-8</v>
      </c>
      <c r="F25" s="37">
        <v>1609</v>
      </c>
      <c r="G25" s="37">
        <v>1259</v>
      </c>
      <c r="H25" s="37">
        <v>350</v>
      </c>
      <c r="I25" s="37">
        <v>699</v>
      </c>
      <c r="J25" s="37">
        <v>663</v>
      </c>
      <c r="K25" s="37">
        <v>36</v>
      </c>
      <c r="L25" s="37">
        <v>331</v>
      </c>
      <c r="M25" s="37">
        <f t="shared" si="0"/>
        <v>378</v>
      </c>
      <c r="N25" s="23">
        <v>13686</v>
      </c>
      <c r="O25" s="38" t="s">
        <v>67</v>
      </c>
    </row>
    <row r="26" spans="1:15" ht="12.75" customHeight="1" x14ac:dyDescent="0.2">
      <c r="A26" s="36" t="s">
        <v>27</v>
      </c>
      <c r="B26" s="23">
        <v>23769</v>
      </c>
      <c r="C26" s="23">
        <v>201</v>
      </c>
      <c r="D26" s="23">
        <v>307</v>
      </c>
      <c r="E26" s="23">
        <v>-106</v>
      </c>
      <c r="F26" s="37">
        <v>1156</v>
      </c>
      <c r="G26" s="37">
        <v>1311</v>
      </c>
      <c r="H26" s="37">
        <v>-155</v>
      </c>
      <c r="I26" s="37">
        <v>786</v>
      </c>
      <c r="J26" s="37">
        <v>527</v>
      </c>
      <c r="K26" s="37">
        <v>259</v>
      </c>
      <c r="L26" s="37">
        <v>478</v>
      </c>
      <c r="M26" s="37">
        <f t="shared" si="0"/>
        <v>-2</v>
      </c>
      <c r="N26" s="23">
        <v>23767</v>
      </c>
      <c r="O26" s="38" t="s">
        <v>68</v>
      </c>
    </row>
    <row r="27" spans="1:15" ht="12.75" customHeight="1" x14ac:dyDescent="0.2">
      <c r="A27" s="36" t="s">
        <v>28</v>
      </c>
      <c r="B27" s="23">
        <v>12488</v>
      </c>
      <c r="C27" s="23">
        <v>124</v>
      </c>
      <c r="D27" s="23">
        <v>144</v>
      </c>
      <c r="E27" s="23">
        <v>-20</v>
      </c>
      <c r="F27" s="37">
        <v>1214</v>
      </c>
      <c r="G27" s="37">
        <v>1115</v>
      </c>
      <c r="H27" s="37">
        <v>99</v>
      </c>
      <c r="I27" s="37">
        <v>648</v>
      </c>
      <c r="J27" s="37">
        <v>452</v>
      </c>
      <c r="K27" s="37">
        <v>196</v>
      </c>
      <c r="L27" s="37">
        <v>260</v>
      </c>
      <c r="M27" s="37">
        <f t="shared" si="0"/>
        <v>275</v>
      </c>
      <c r="N27" s="23">
        <v>12763</v>
      </c>
      <c r="O27" s="38" t="s">
        <v>69</v>
      </c>
    </row>
    <row r="28" spans="1:15" ht="12.75" customHeight="1" x14ac:dyDescent="0.2">
      <c r="A28" s="36" t="s">
        <v>29</v>
      </c>
      <c r="B28" s="23">
        <v>16470</v>
      </c>
      <c r="C28" s="23">
        <v>141</v>
      </c>
      <c r="D28" s="23">
        <v>171</v>
      </c>
      <c r="E28" s="23">
        <v>-30</v>
      </c>
      <c r="F28" s="37">
        <v>1325</v>
      </c>
      <c r="G28" s="37">
        <v>1313</v>
      </c>
      <c r="H28" s="37">
        <v>12</v>
      </c>
      <c r="I28" s="37">
        <v>737</v>
      </c>
      <c r="J28" s="37">
        <v>690</v>
      </c>
      <c r="K28" s="37">
        <v>47</v>
      </c>
      <c r="L28" s="37">
        <v>243</v>
      </c>
      <c r="M28" s="37">
        <f t="shared" si="0"/>
        <v>29</v>
      </c>
      <c r="N28" s="23">
        <v>16500</v>
      </c>
      <c r="O28" s="38" t="s">
        <v>70</v>
      </c>
    </row>
    <row r="29" spans="1:15" ht="12.75" customHeight="1" x14ac:dyDescent="0.2">
      <c r="A29" s="40" t="s">
        <v>30</v>
      </c>
      <c r="B29" s="23">
        <v>45802</v>
      </c>
      <c r="C29" s="23">
        <v>395</v>
      </c>
      <c r="D29" s="23">
        <v>413</v>
      </c>
      <c r="E29" s="23">
        <v>-18</v>
      </c>
      <c r="F29" s="37">
        <v>4187</v>
      </c>
      <c r="G29" s="37">
        <v>4067</v>
      </c>
      <c r="H29" s="37">
        <v>120</v>
      </c>
      <c r="I29" s="37">
        <v>1612</v>
      </c>
      <c r="J29" s="37">
        <v>1569</v>
      </c>
      <c r="K29" s="37">
        <v>43</v>
      </c>
      <c r="L29" s="37">
        <v>1486</v>
      </c>
      <c r="M29" s="37">
        <f t="shared" si="0"/>
        <v>145</v>
      </c>
      <c r="N29" s="23">
        <v>45947</v>
      </c>
      <c r="O29" s="38" t="s">
        <v>71</v>
      </c>
    </row>
    <row r="30" spans="1:15" ht="12.75" customHeight="1" x14ac:dyDescent="0.2">
      <c r="A30" s="36" t="s">
        <v>31</v>
      </c>
      <c r="B30" s="23">
        <v>9222</v>
      </c>
      <c r="C30" s="23">
        <v>100</v>
      </c>
      <c r="D30" s="23">
        <v>85</v>
      </c>
      <c r="E30" s="23">
        <v>15</v>
      </c>
      <c r="F30" s="37">
        <v>803</v>
      </c>
      <c r="G30" s="37">
        <v>740</v>
      </c>
      <c r="H30" s="37">
        <v>63</v>
      </c>
      <c r="I30" s="37">
        <v>491</v>
      </c>
      <c r="J30" s="37">
        <v>531</v>
      </c>
      <c r="K30" s="37">
        <v>-40</v>
      </c>
      <c r="L30" s="37">
        <v>156</v>
      </c>
      <c r="M30" s="37">
        <f t="shared" si="0"/>
        <v>38</v>
      </c>
      <c r="N30" s="23">
        <v>9260</v>
      </c>
      <c r="O30" s="38" t="s">
        <v>72</v>
      </c>
    </row>
    <row r="31" spans="1:15" ht="12.75" customHeight="1" x14ac:dyDescent="0.2">
      <c r="A31" s="36" t="s">
        <v>32</v>
      </c>
      <c r="B31" s="23">
        <v>31541</v>
      </c>
      <c r="C31" s="23">
        <v>299</v>
      </c>
      <c r="D31" s="23">
        <v>327</v>
      </c>
      <c r="E31" s="23">
        <v>-28</v>
      </c>
      <c r="F31" s="37">
        <v>1989</v>
      </c>
      <c r="G31" s="37">
        <v>1930</v>
      </c>
      <c r="H31" s="37">
        <v>59</v>
      </c>
      <c r="I31" s="37">
        <v>977</v>
      </c>
      <c r="J31" s="37">
        <v>869</v>
      </c>
      <c r="K31" s="37">
        <v>108</v>
      </c>
      <c r="L31" s="37">
        <v>753</v>
      </c>
      <c r="M31" s="37">
        <f t="shared" si="0"/>
        <v>139</v>
      </c>
      <c r="N31" s="23">
        <v>31680</v>
      </c>
      <c r="O31" s="38" t="s">
        <v>73</v>
      </c>
    </row>
    <row r="32" spans="1:15" ht="12.75" customHeight="1" x14ac:dyDescent="0.2">
      <c r="A32" s="36" t="s">
        <v>33</v>
      </c>
      <c r="B32" s="23">
        <v>38239</v>
      </c>
      <c r="C32" s="23">
        <v>374</v>
      </c>
      <c r="D32" s="23">
        <v>421</v>
      </c>
      <c r="E32" s="23">
        <v>-47</v>
      </c>
      <c r="F32" s="37">
        <v>2971</v>
      </c>
      <c r="G32" s="37">
        <v>2846</v>
      </c>
      <c r="H32" s="37">
        <v>125</v>
      </c>
      <c r="I32" s="37">
        <v>1781</v>
      </c>
      <c r="J32" s="37">
        <v>1712</v>
      </c>
      <c r="K32" s="37">
        <v>69</v>
      </c>
      <c r="L32" s="37">
        <v>898</v>
      </c>
      <c r="M32" s="37">
        <f t="shared" si="0"/>
        <v>147</v>
      </c>
      <c r="N32" s="23">
        <v>38386</v>
      </c>
      <c r="O32" s="38" t="s">
        <v>74</v>
      </c>
    </row>
    <row r="33" spans="1:15" ht="17.100000000000001" customHeight="1" x14ac:dyDescent="0.2">
      <c r="A33" s="41" t="s">
        <v>34</v>
      </c>
      <c r="B33" s="23">
        <v>410163</v>
      </c>
      <c r="C33" s="23">
        <v>3887</v>
      </c>
      <c r="D33" s="23">
        <v>4605</v>
      </c>
      <c r="E33" s="23">
        <v>-718</v>
      </c>
      <c r="F33" s="37">
        <v>35547</v>
      </c>
      <c r="G33" s="37">
        <v>31005</v>
      </c>
      <c r="H33" s="37">
        <v>4542</v>
      </c>
      <c r="I33" s="37">
        <v>18718</v>
      </c>
      <c r="J33" s="37">
        <v>17450</v>
      </c>
      <c r="K33" s="37">
        <v>1268</v>
      </c>
      <c r="L33" s="37">
        <v>9711</v>
      </c>
      <c r="M33" s="37">
        <f t="shared" si="0"/>
        <v>5092</v>
      </c>
      <c r="N33" s="23">
        <v>415256</v>
      </c>
      <c r="O33" s="42" t="s">
        <v>75</v>
      </c>
    </row>
    <row r="34" spans="1:15" ht="17.100000000000001" customHeight="1" x14ac:dyDescent="0.2">
      <c r="A34" s="41" t="s">
        <v>35</v>
      </c>
      <c r="B34" s="50">
        <v>603713</v>
      </c>
      <c r="C34" s="50">
        <v>5906</v>
      </c>
      <c r="D34" s="50">
        <v>6231</v>
      </c>
      <c r="E34" s="50">
        <v>-325</v>
      </c>
      <c r="F34" s="46">
        <v>54417</v>
      </c>
      <c r="G34" s="46">
        <v>47796</v>
      </c>
      <c r="H34" s="46">
        <v>6621</v>
      </c>
      <c r="I34" s="46">
        <v>30053</v>
      </c>
      <c r="J34" s="46">
        <v>30053</v>
      </c>
      <c r="K34" s="46">
        <v>0</v>
      </c>
      <c r="L34" s="46">
        <v>14296</v>
      </c>
      <c r="M34" s="46">
        <f t="shared" si="0"/>
        <v>6296</v>
      </c>
      <c r="N34" s="50">
        <v>610010</v>
      </c>
      <c r="O34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F23" sqref="F23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1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</row>
    <row r="2" spans="1:1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s="22" customFormat="1" ht="26.25" customHeight="1" x14ac:dyDescent="0.2">
      <c r="A3" s="47" t="s">
        <v>127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2021 nach Stadtbezirken</v>
      </c>
      <c r="J3" s="26"/>
      <c r="K3" s="26"/>
      <c r="L3" s="26"/>
      <c r="M3" s="26"/>
      <c r="N3" s="26"/>
      <c r="O3" s="26"/>
    </row>
    <row r="4" spans="1:1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s="29" customFormat="1" ht="12.75" customHeight="1" thickBot="1" x14ac:dyDescent="0.25">
      <c r="A5" s="51" t="s">
        <v>3</v>
      </c>
      <c r="B5" s="53" t="s">
        <v>128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129</v>
      </c>
      <c r="O5" s="56" t="s">
        <v>3</v>
      </c>
    </row>
    <row r="6" spans="1:1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1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1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16" ht="12.75" customHeight="1" x14ac:dyDescent="0.2">
      <c r="A9" s="36" t="s">
        <v>10</v>
      </c>
      <c r="B9" s="37">
        <v>23625</v>
      </c>
      <c r="C9" s="23">
        <v>267</v>
      </c>
      <c r="D9" s="23">
        <v>121</v>
      </c>
      <c r="E9" s="23">
        <v>146</v>
      </c>
      <c r="F9" s="37">
        <v>2865</v>
      </c>
      <c r="G9" s="37">
        <v>2837</v>
      </c>
      <c r="H9" s="37">
        <v>28</v>
      </c>
      <c r="I9" s="37">
        <v>1838</v>
      </c>
      <c r="J9" s="37">
        <v>2327</v>
      </c>
      <c r="K9" s="37">
        <v>-489</v>
      </c>
      <c r="L9" s="37">
        <v>454</v>
      </c>
      <c r="M9" s="37">
        <f>K9+H9+E9</f>
        <v>-315</v>
      </c>
      <c r="N9" s="23">
        <v>23310</v>
      </c>
      <c r="O9" s="38" t="s">
        <v>85</v>
      </c>
    </row>
    <row r="10" spans="1:16" ht="12.75" customHeight="1" x14ac:dyDescent="0.2">
      <c r="A10" s="36" t="s">
        <v>11</v>
      </c>
      <c r="B10" s="37">
        <v>27275</v>
      </c>
      <c r="C10" s="23">
        <v>312</v>
      </c>
      <c r="D10" s="23">
        <v>274</v>
      </c>
      <c r="E10" s="23">
        <v>38</v>
      </c>
      <c r="F10" s="37">
        <v>2193</v>
      </c>
      <c r="G10" s="37">
        <v>2314</v>
      </c>
      <c r="H10" s="37">
        <v>-121</v>
      </c>
      <c r="I10" s="37">
        <v>1764</v>
      </c>
      <c r="J10" s="37">
        <v>1779</v>
      </c>
      <c r="K10" s="37">
        <v>-15</v>
      </c>
      <c r="L10" s="37">
        <v>545</v>
      </c>
      <c r="M10" s="37">
        <f t="shared" ref="M10:M34" si="0">K10+H10+E10</f>
        <v>-98</v>
      </c>
      <c r="N10" s="23">
        <v>27177</v>
      </c>
      <c r="O10" s="38" t="s">
        <v>52</v>
      </c>
    </row>
    <row r="11" spans="1:16" ht="12.75" customHeight="1" x14ac:dyDescent="0.2">
      <c r="A11" s="36" t="s">
        <v>12</v>
      </c>
      <c r="B11" s="37">
        <v>48305</v>
      </c>
      <c r="C11" s="23">
        <v>562</v>
      </c>
      <c r="D11" s="23">
        <v>451</v>
      </c>
      <c r="E11" s="23">
        <v>111</v>
      </c>
      <c r="F11" s="37">
        <v>3406</v>
      </c>
      <c r="G11" s="37">
        <v>3918</v>
      </c>
      <c r="H11" s="37">
        <v>-512</v>
      </c>
      <c r="I11" s="37">
        <v>2448</v>
      </c>
      <c r="J11" s="37">
        <v>2548</v>
      </c>
      <c r="K11" s="37">
        <v>-100</v>
      </c>
      <c r="L11" s="37">
        <v>1247</v>
      </c>
      <c r="M11" s="37">
        <f t="shared" si="0"/>
        <v>-501</v>
      </c>
      <c r="N11" s="23">
        <v>47804</v>
      </c>
      <c r="O11" s="38" t="s">
        <v>53</v>
      </c>
    </row>
    <row r="12" spans="1:16" ht="12.75" customHeight="1" x14ac:dyDescent="0.2">
      <c r="A12" s="36" t="s">
        <v>13</v>
      </c>
      <c r="B12" s="37">
        <v>43757</v>
      </c>
      <c r="C12" s="23">
        <v>569</v>
      </c>
      <c r="D12" s="23">
        <v>322</v>
      </c>
      <c r="E12" s="23">
        <v>247</v>
      </c>
      <c r="F12" s="37">
        <v>3179</v>
      </c>
      <c r="G12" s="37">
        <v>3630</v>
      </c>
      <c r="H12" s="37">
        <v>-451</v>
      </c>
      <c r="I12" s="37">
        <v>2545</v>
      </c>
      <c r="J12" s="37">
        <v>2813</v>
      </c>
      <c r="K12" s="37">
        <v>-268</v>
      </c>
      <c r="L12" s="37">
        <v>1163</v>
      </c>
      <c r="M12" s="37">
        <f t="shared" si="0"/>
        <v>-472</v>
      </c>
      <c r="N12" s="23">
        <v>43285</v>
      </c>
      <c r="O12" s="38" t="s">
        <v>54</v>
      </c>
    </row>
    <row r="13" spans="1:16" ht="12.75" customHeight="1" x14ac:dyDescent="0.2">
      <c r="A13" s="40" t="s">
        <v>14</v>
      </c>
      <c r="B13" s="37">
        <v>52470</v>
      </c>
      <c r="C13" s="23">
        <v>756</v>
      </c>
      <c r="D13" s="23">
        <v>407</v>
      </c>
      <c r="E13" s="23">
        <v>349</v>
      </c>
      <c r="F13" s="37">
        <v>4096</v>
      </c>
      <c r="G13" s="37">
        <v>4752</v>
      </c>
      <c r="H13" s="37">
        <v>-656</v>
      </c>
      <c r="I13" s="37">
        <v>2889</v>
      </c>
      <c r="J13" s="37">
        <v>3078</v>
      </c>
      <c r="K13" s="37">
        <v>-189</v>
      </c>
      <c r="L13" s="37">
        <v>1655</v>
      </c>
      <c r="M13" s="37">
        <f t="shared" si="0"/>
        <v>-496</v>
      </c>
      <c r="N13" s="23">
        <v>51974</v>
      </c>
      <c r="O13" s="38" t="s">
        <v>55</v>
      </c>
    </row>
    <row r="14" spans="1:16" ht="17.100000000000001" customHeight="1" x14ac:dyDescent="0.2">
      <c r="A14" s="41" t="s">
        <v>15</v>
      </c>
      <c r="B14" s="37">
        <v>195432</v>
      </c>
      <c r="C14" s="23">
        <v>2466</v>
      </c>
      <c r="D14" s="23">
        <v>1575</v>
      </c>
      <c r="E14" s="23">
        <v>891</v>
      </c>
      <c r="F14" s="37">
        <v>15739</v>
      </c>
      <c r="G14" s="37">
        <v>17451</v>
      </c>
      <c r="H14" s="37">
        <v>-1712</v>
      </c>
      <c r="I14" s="37">
        <v>11484</v>
      </c>
      <c r="J14" s="37">
        <v>12545</v>
      </c>
      <c r="K14" s="37">
        <v>-1061</v>
      </c>
      <c r="L14" s="37">
        <v>5064</v>
      </c>
      <c r="M14" s="37">
        <f t="shared" si="0"/>
        <v>-1882</v>
      </c>
      <c r="N14" s="23">
        <v>193550</v>
      </c>
      <c r="O14" s="42" t="s">
        <v>56</v>
      </c>
    </row>
    <row r="15" spans="1:16" ht="12.75" customHeight="1" x14ac:dyDescent="0.2">
      <c r="A15" s="40" t="s">
        <v>16</v>
      </c>
      <c r="B15" s="37">
        <v>70600</v>
      </c>
      <c r="C15" s="23">
        <v>789</v>
      </c>
      <c r="D15" s="23">
        <v>686</v>
      </c>
      <c r="E15" s="23">
        <v>103</v>
      </c>
      <c r="F15" s="37">
        <v>4595</v>
      </c>
      <c r="G15" s="37">
        <v>5588</v>
      </c>
      <c r="H15" s="37">
        <v>-993</v>
      </c>
      <c r="I15" s="37">
        <v>2847</v>
      </c>
      <c r="J15" s="37">
        <v>3063</v>
      </c>
      <c r="K15" s="37">
        <v>-216</v>
      </c>
      <c r="L15" s="37">
        <v>1971</v>
      </c>
      <c r="M15" s="37">
        <f t="shared" si="0"/>
        <v>-1106</v>
      </c>
      <c r="N15" s="23">
        <v>69494</v>
      </c>
      <c r="O15" s="38" t="s">
        <v>57</v>
      </c>
    </row>
    <row r="16" spans="1:16" ht="12.75" customHeight="1" x14ac:dyDescent="0.2">
      <c r="A16" s="36" t="s">
        <v>17</v>
      </c>
      <c r="B16" s="37">
        <v>7146</v>
      </c>
      <c r="C16" s="23">
        <v>63</v>
      </c>
      <c r="D16" s="23">
        <v>85</v>
      </c>
      <c r="E16" s="23">
        <v>-22</v>
      </c>
      <c r="F16" s="37">
        <v>644</v>
      </c>
      <c r="G16" s="37">
        <v>706</v>
      </c>
      <c r="H16" s="37">
        <v>-62</v>
      </c>
      <c r="I16" s="37">
        <v>457</v>
      </c>
      <c r="J16" s="37">
        <v>352</v>
      </c>
      <c r="K16" s="37">
        <v>105</v>
      </c>
      <c r="L16" s="37">
        <v>126</v>
      </c>
      <c r="M16" s="37">
        <f t="shared" si="0"/>
        <v>21</v>
      </c>
      <c r="N16" s="23">
        <v>7167</v>
      </c>
      <c r="O16" s="38" t="s">
        <v>58</v>
      </c>
    </row>
    <row r="17" spans="1:15" ht="12.75" customHeight="1" x14ac:dyDescent="0.2">
      <c r="A17" s="36" t="s">
        <v>18</v>
      </c>
      <c r="B17" s="37">
        <v>13108</v>
      </c>
      <c r="C17" s="23">
        <v>112</v>
      </c>
      <c r="D17" s="23">
        <v>162</v>
      </c>
      <c r="E17" s="23">
        <v>-50</v>
      </c>
      <c r="F17" s="37">
        <v>493</v>
      </c>
      <c r="G17" s="37">
        <v>757</v>
      </c>
      <c r="H17" s="37">
        <v>-264</v>
      </c>
      <c r="I17" s="37">
        <v>508</v>
      </c>
      <c r="J17" s="37">
        <v>478</v>
      </c>
      <c r="K17" s="37">
        <v>30</v>
      </c>
      <c r="L17" s="37">
        <v>199</v>
      </c>
      <c r="M17" s="37">
        <f t="shared" si="0"/>
        <v>-284</v>
      </c>
      <c r="N17" s="23">
        <v>12824</v>
      </c>
      <c r="O17" s="38" t="s">
        <v>59</v>
      </c>
    </row>
    <row r="18" spans="1:15" ht="12.75" customHeight="1" x14ac:dyDescent="0.2">
      <c r="A18" s="36" t="s">
        <v>19</v>
      </c>
      <c r="B18" s="37">
        <v>16527</v>
      </c>
      <c r="C18" s="23">
        <v>168</v>
      </c>
      <c r="D18" s="23">
        <v>202</v>
      </c>
      <c r="E18" s="23">
        <v>-34</v>
      </c>
      <c r="F18" s="37">
        <v>846</v>
      </c>
      <c r="G18" s="37">
        <v>1035</v>
      </c>
      <c r="H18" s="37">
        <v>-189</v>
      </c>
      <c r="I18" s="37">
        <v>718</v>
      </c>
      <c r="J18" s="37">
        <v>791</v>
      </c>
      <c r="K18" s="37">
        <v>-73</v>
      </c>
      <c r="L18" s="37">
        <v>330</v>
      </c>
      <c r="M18" s="37">
        <f t="shared" si="0"/>
        <v>-296</v>
      </c>
      <c r="N18" s="23">
        <v>16231</v>
      </c>
      <c r="O18" s="38" t="s">
        <v>60</v>
      </c>
    </row>
    <row r="19" spans="1:15" ht="12.75" customHeight="1" x14ac:dyDescent="0.2">
      <c r="A19" s="36" t="s">
        <v>20</v>
      </c>
      <c r="B19" s="37">
        <v>29929</v>
      </c>
      <c r="C19" s="23">
        <v>353</v>
      </c>
      <c r="D19" s="23">
        <v>302</v>
      </c>
      <c r="E19" s="23">
        <v>51</v>
      </c>
      <c r="F19" s="37">
        <v>1915</v>
      </c>
      <c r="G19" s="37">
        <v>2119</v>
      </c>
      <c r="H19" s="37">
        <v>-204</v>
      </c>
      <c r="I19" s="37">
        <v>1481</v>
      </c>
      <c r="J19" s="37">
        <v>1273</v>
      </c>
      <c r="K19" s="37">
        <v>208</v>
      </c>
      <c r="L19" s="37">
        <v>756</v>
      </c>
      <c r="M19" s="37">
        <f t="shared" si="0"/>
        <v>55</v>
      </c>
      <c r="N19" s="23">
        <v>29984</v>
      </c>
      <c r="O19" s="38" t="s">
        <v>61</v>
      </c>
    </row>
    <row r="20" spans="1:15" ht="12.75" customHeight="1" x14ac:dyDescent="0.2">
      <c r="A20" s="36" t="s">
        <v>21</v>
      </c>
      <c r="B20" s="37">
        <v>10396</v>
      </c>
      <c r="C20" s="23">
        <v>102</v>
      </c>
      <c r="D20" s="23">
        <v>108</v>
      </c>
      <c r="E20" s="23">
        <v>-6</v>
      </c>
      <c r="F20" s="37">
        <v>624</v>
      </c>
      <c r="G20" s="37">
        <v>826</v>
      </c>
      <c r="H20" s="37">
        <v>-202</v>
      </c>
      <c r="I20" s="37">
        <v>524</v>
      </c>
      <c r="J20" s="37">
        <v>488</v>
      </c>
      <c r="K20" s="37">
        <v>36</v>
      </c>
      <c r="L20" s="37">
        <v>168</v>
      </c>
      <c r="M20" s="37">
        <f t="shared" si="0"/>
        <v>-172</v>
      </c>
      <c r="N20" s="23">
        <v>10224</v>
      </c>
      <c r="O20" s="38" t="s">
        <v>62</v>
      </c>
    </row>
    <row r="21" spans="1:15" ht="12.75" customHeight="1" x14ac:dyDescent="0.2">
      <c r="A21" s="36" t="s">
        <v>22</v>
      </c>
      <c r="B21" s="37">
        <v>32783</v>
      </c>
      <c r="C21" s="23">
        <v>345</v>
      </c>
      <c r="D21" s="23">
        <v>368</v>
      </c>
      <c r="E21" s="23">
        <v>-23</v>
      </c>
      <c r="F21" s="37">
        <v>2156</v>
      </c>
      <c r="G21" s="37">
        <v>2323</v>
      </c>
      <c r="H21" s="37">
        <v>-167</v>
      </c>
      <c r="I21" s="37">
        <v>1390</v>
      </c>
      <c r="J21" s="37">
        <v>1204</v>
      </c>
      <c r="K21" s="37">
        <v>186</v>
      </c>
      <c r="L21" s="37">
        <v>820</v>
      </c>
      <c r="M21" s="37">
        <f t="shared" si="0"/>
        <v>-4</v>
      </c>
      <c r="N21" s="23">
        <v>32779</v>
      </c>
      <c r="O21" s="38" t="s">
        <v>63</v>
      </c>
    </row>
    <row r="22" spans="1:15" ht="12.75" customHeight="1" x14ac:dyDescent="0.2">
      <c r="A22" s="36" t="s">
        <v>23</v>
      </c>
      <c r="B22" s="37">
        <v>25489</v>
      </c>
      <c r="C22" s="23">
        <v>244</v>
      </c>
      <c r="D22" s="23">
        <v>400</v>
      </c>
      <c r="E22" s="23">
        <v>-156</v>
      </c>
      <c r="F22" s="37">
        <v>1180</v>
      </c>
      <c r="G22" s="37">
        <v>1316</v>
      </c>
      <c r="H22" s="37">
        <v>-136</v>
      </c>
      <c r="I22" s="37">
        <v>1059</v>
      </c>
      <c r="J22" s="37">
        <v>759</v>
      </c>
      <c r="K22" s="37">
        <v>300</v>
      </c>
      <c r="L22" s="37">
        <v>418</v>
      </c>
      <c r="M22" s="37">
        <f t="shared" si="0"/>
        <v>8</v>
      </c>
      <c r="N22" s="23">
        <v>25497</v>
      </c>
      <c r="O22" s="38" t="s">
        <v>64</v>
      </c>
    </row>
    <row r="23" spans="1:15" ht="12.75" customHeight="1" x14ac:dyDescent="0.2">
      <c r="A23" s="36" t="s">
        <v>24</v>
      </c>
      <c r="B23" s="37">
        <v>6721</v>
      </c>
      <c r="C23" s="23">
        <v>83</v>
      </c>
      <c r="D23" s="23">
        <v>73</v>
      </c>
      <c r="E23" s="23">
        <v>10</v>
      </c>
      <c r="F23" s="37">
        <v>447</v>
      </c>
      <c r="G23" s="37">
        <v>544</v>
      </c>
      <c r="H23" s="37">
        <v>-97</v>
      </c>
      <c r="I23" s="37">
        <v>372</v>
      </c>
      <c r="J23" s="37">
        <v>388</v>
      </c>
      <c r="K23" s="37">
        <v>-16</v>
      </c>
      <c r="L23" s="37">
        <v>113</v>
      </c>
      <c r="M23" s="37">
        <f t="shared" si="0"/>
        <v>-103</v>
      </c>
      <c r="N23" s="23">
        <v>6618</v>
      </c>
      <c r="O23" s="38" t="s">
        <v>65</v>
      </c>
    </row>
    <row r="24" spans="1:15" ht="12.75" customHeight="1" x14ac:dyDescent="0.2">
      <c r="A24" s="36" t="s">
        <v>25</v>
      </c>
      <c r="B24" s="37">
        <v>8573</v>
      </c>
      <c r="C24" s="23">
        <v>94</v>
      </c>
      <c r="D24" s="23">
        <v>91</v>
      </c>
      <c r="E24" s="23">
        <v>3</v>
      </c>
      <c r="F24" s="37">
        <v>575</v>
      </c>
      <c r="G24" s="37">
        <v>712</v>
      </c>
      <c r="H24" s="37">
        <v>-137</v>
      </c>
      <c r="I24" s="37">
        <v>410</v>
      </c>
      <c r="J24" s="37">
        <v>343</v>
      </c>
      <c r="K24" s="37">
        <v>67</v>
      </c>
      <c r="L24" s="37">
        <v>191</v>
      </c>
      <c r="M24" s="37">
        <f t="shared" si="0"/>
        <v>-67</v>
      </c>
      <c r="N24" s="23">
        <v>8506</v>
      </c>
      <c r="O24" s="38" t="s">
        <v>66</v>
      </c>
    </row>
    <row r="25" spans="1:15" ht="12.75" customHeight="1" x14ac:dyDescent="0.2">
      <c r="A25" s="36" t="s">
        <v>26</v>
      </c>
      <c r="B25" s="37">
        <v>13325</v>
      </c>
      <c r="C25" s="23">
        <v>125</v>
      </c>
      <c r="D25" s="23">
        <v>106</v>
      </c>
      <c r="E25" s="23">
        <v>19</v>
      </c>
      <c r="F25" s="37">
        <v>1202</v>
      </c>
      <c r="G25" s="37">
        <v>1257</v>
      </c>
      <c r="H25" s="37">
        <v>-55</v>
      </c>
      <c r="I25" s="37">
        <v>581</v>
      </c>
      <c r="J25" s="37">
        <v>562</v>
      </c>
      <c r="K25" s="37">
        <v>19</v>
      </c>
      <c r="L25" s="37">
        <v>326</v>
      </c>
      <c r="M25" s="37">
        <f t="shared" si="0"/>
        <v>-17</v>
      </c>
      <c r="N25" s="23">
        <v>13308</v>
      </c>
      <c r="O25" s="38" t="s">
        <v>67</v>
      </c>
    </row>
    <row r="26" spans="1:15" ht="12.75" customHeight="1" x14ac:dyDescent="0.2">
      <c r="A26" s="36" t="s">
        <v>27</v>
      </c>
      <c r="B26" s="37">
        <v>23933</v>
      </c>
      <c r="C26" s="23">
        <v>212</v>
      </c>
      <c r="D26" s="23">
        <v>299</v>
      </c>
      <c r="E26" s="23">
        <v>-87</v>
      </c>
      <c r="F26" s="37">
        <v>995</v>
      </c>
      <c r="G26" s="37">
        <v>1293</v>
      </c>
      <c r="H26" s="37">
        <v>-298</v>
      </c>
      <c r="I26" s="37">
        <v>868</v>
      </c>
      <c r="J26" s="37">
        <v>647</v>
      </c>
      <c r="K26" s="37">
        <v>221</v>
      </c>
      <c r="L26" s="37">
        <v>493</v>
      </c>
      <c r="M26" s="37">
        <f t="shared" si="0"/>
        <v>-164</v>
      </c>
      <c r="N26" s="23">
        <v>23769</v>
      </c>
      <c r="O26" s="38" t="s">
        <v>68</v>
      </c>
    </row>
    <row r="27" spans="1:15" ht="12.75" customHeight="1" x14ac:dyDescent="0.2">
      <c r="A27" s="36" t="s">
        <v>28</v>
      </c>
      <c r="B27" s="37">
        <v>12384</v>
      </c>
      <c r="C27" s="23">
        <v>138</v>
      </c>
      <c r="D27" s="23">
        <v>128</v>
      </c>
      <c r="E27" s="23">
        <v>10</v>
      </c>
      <c r="F27" s="37">
        <v>1000</v>
      </c>
      <c r="G27" s="37">
        <v>1070</v>
      </c>
      <c r="H27" s="37">
        <v>-70</v>
      </c>
      <c r="I27" s="37">
        <v>607</v>
      </c>
      <c r="J27" s="37">
        <v>443</v>
      </c>
      <c r="K27" s="37">
        <v>164</v>
      </c>
      <c r="L27" s="37">
        <v>218</v>
      </c>
      <c r="M27" s="37">
        <f t="shared" si="0"/>
        <v>104</v>
      </c>
      <c r="N27" s="23">
        <v>12488</v>
      </c>
      <c r="O27" s="38" t="s">
        <v>69</v>
      </c>
    </row>
    <row r="28" spans="1:15" ht="12.75" customHeight="1" x14ac:dyDescent="0.2">
      <c r="A28" s="36" t="s">
        <v>29</v>
      </c>
      <c r="B28" s="37">
        <v>16552</v>
      </c>
      <c r="C28" s="23">
        <v>172</v>
      </c>
      <c r="D28" s="23">
        <v>164</v>
      </c>
      <c r="E28" s="23">
        <v>8</v>
      </c>
      <c r="F28" s="37">
        <v>1185</v>
      </c>
      <c r="G28" s="37">
        <v>1248</v>
      </c>
      <c r="H28" s="37">
        <v>-63</v>
      </c>
      <c r="I28" s="37">
        <v>775</v>
      </c>
      <c r="J28" s="37">
        <v>802</v>
      </c>
      <c r="K28" s="37">
        <v>-27</v>
      </c>
      <c r="L28" s="37">
        <v>329</v>
      </c>
      <c r="M28" s="37">
        <f t="shared" si="0"/>
        <v>-82</v>
      </c>
      <c r="N28" s="23">
        <v>16470</v>
      </c>
      <c r="O28" s="38" t="s">
        <v>70</v>
      </c>
    </row>
    <row r="29" spans="1:15" ht="12.75" customHeight="1" x14ac:dyDescent="0.2">
      <c r="A29" s="40" t="s">
        <v>30</v>
      </c>
      <c r="B29" s="37">
        <v>45875</v>
      </c>
      <c r="C29" s="23">
        <v>482</v>
      </c>
      <c r="D29" s="23">
        <v>360</v>
      </c>
      <c r="E29" s="23">
        <v>122</v>
      </c>
      <c r="F29" s="37">
        <v>3773</v>
      </c>
      <c r="G29" s="37">
        <v>3937</v>
      </c>
      <c r="H29" s="37">
        <v>-164</v>
      </c>
      <c r="I29" s="37">
        <v>1607</v>
      </c>
      <c r="J29" s="37">
        <v>1638</v>
      </c>
      <c r="K29" s="37">
        <v>-31</v>
      </c>
      <c r="L29" s="37">
        <v>1571</v>
      </c>
      <c r="M29" s="37">
        <f t="shared" si="0"/>
        <v>-73</v>
      </c>
      <c r="N29" s="23">
        <v>45802</v>
      </c>
      <c r="O29" s="38" t="s">
        <v>71</v>
      </c>
    </row>
    <row r="30" spans="1:15" ht="12.75" customHeight="1" x14ac:dyDescent="0.2">
      <c r="A30" s="36" t="s">
        <v>31</v>
      </c>
      <c r="B30" s="37">
        <v>9251</v>
      </c>
      <c r="C30" s="23">
        <v>88</v>
      </c>
      <c r="D30" s="23">
        <v>96</v>
      </c>
      <c r="E30" s="23">
        <v>-8</v>
      </c>
      <c r="F30" s="37">
        <v>654</v>
      </c>
      <c r="G30" s="37">
        <v>649</v>
      </c>
      <c r="H30" s="37">
        <v>5</v>
      </c>
      <c r="I30" s="37">
        <v>431</v>
      </c>
      <c r="J30" s="37">
        <v>457</v>
      </c>
      <c r="K30" s="37">
        <v>-26</v>
      </c>
      <c r="L30" s="37">
        <v>157</v>
      </c>
      <c r="M30" s="37">
        <f t="shared" si="0"/>
        <v>-29</v>
      </c>
      <c r="N30" s="23">
        <v>9222</v>
      </c>
      <c r="O30" s="38" t="s">
        <v>72</v>
      </c>
    </row>
    <row r="31" spans="1:15" ht="12.75" customHeight="1" x14ac:dyDescent="0.2">
      <c r="A31" s="36" t="s">
        <v>32</v>
      </c>
      <c r="B31" s="37">
        <v>31673</v>
      </c>
      <c r="C31" s="23">
        <v>308</v>
      </c>
      <c r="D31" s="23">
        <v>303</v>
      </c>
      <c r="E31" s="23">
        <v>5</v>
      </c>
      <c r="F31" s="37">
        <v>1608</v>
      </c>
      <c r="G31" s="37">
        <v>1875</v>
      </c>
      <c r="H31" s="37">
        <v>-267</v>
      </c>
      <c r="I31" s="37">
        <v>889</v>
      </c>
      <c r="J31" s="37">
        <v>759</v>
      </c>
      <c r="K31" s="37">
        <v>130</v>
      </c>
      <c r="L31" s="37">
        <v>790</v>
      </c>
      <c r="M31" s="37">
        <f t="shared" si="0"/>
        <v>-132</v>
      </c>
      <c r="N31" s="23">
        <v>31541</v>
      </c>
      <c r="O31" s="38" t="s">
        <v>73</v>
      </c>
    </row>
    <row r="32" spans="1:15" ht="12.75" customHeight="1" x14ac:dyDescent="0.2">
      <c r="A32" s="36" t="s">
        <v>33</v>
      </c>
      <c r="B32" s="37">
        <v>38563</v>
      </c>
      <c r="C32" s="23">
        <v>433</v>
      </c>
      <c r="D32" s="23">
        <v>380</v>
      </c>
      <c r="E32" s="23">
        <v>53</v>
      </c>
      <c r="F32" s="37">
        <v>2379</v>
      </c>
      <c r="G32" s="37">
        <v>2740</v>
      </c>
      <c r="H32" s="37">
        <v>-361</v>
      </c>
      <c r="I32" s="37">
        <v>1554</v>
      </c>
      <c r="J32" s="37">
        <v>1570</v>
      </c>
      <c r="K32" s="37">
        <v>-16</v>
      </c>
      <c r="L32" s="37">
        <v>831</v>
      </c>
      <c r="M32" s="37">
        <f t="shared" si="0"/>
        <v>-324</v>
      </c>
      <c r="N32" s="23">
        <v>38239</v>
      </c>
      <c r="O32" s="38" t="s">
        <v>74</v>
      </c>
    </row>
    <row r="33" spans="1:15" ht="17.100000000000001" customHeight="1" x14ac:dyDescent="0.2">
      <c r="A33" s="41" t="s">
        <v>34</v>
      </c>
      <c r="B33" s="37">
        <v>412828</v>
      </c>
      <c r="C33" s="23">
        <v>4311</v>
      </c>
      <c r="D33" s="23">
        <v>4313</v>
      </c>
      <c r="E33" s="23">
        <v>-2</v>
      </c>
      <c r="F33" s="37">
        <v>26271</v>
      </c>
      <c r="G33" s="37">
        <v>29995</v>
      </c>
      <c r="H33" s="37">
        <v>-3724</v>
      </c>
      <c r="I33" s="37">
        <v>17078</v>
      </c>
      <c r="J33" s="37">
        <v>16017</v>
      </c>
      <c r="K33" s="37">
        <v>1061</v>
      </c>
      <c r="L33" s="37">
        <v>9807</v>
      </c>
      <c r="M33" s="37">
        <f t="shared" si="0"/>
        <v>-2665</v>
      </c>
      <c r="N33" s="23">
        <v>410163</v>
      </c>
      <c r="O33" s="42" t="s">
        <v>75</v>
      </c>
    </row>
    <row r="34" spans="1:15" ht="17.100000000000001" customHeight="1" x14ac:dyDescent="0.2">
      <c r="A34" s="41" t="s">
        <v>35</v>
      </c>
      <c r="B34" s="46">
        <v>608260</v>
      </c>
      <c r="C34" s="50">
        <v>6777</v>
      </c>
      <c r="D34" s="50">
        <v>5888</v>
      </c>
      <c r="E34" s="50">
        <v>889</v>
      </c>
      <c r="F34" s="46">
        <v>42010</v>
      </c>
      <c r="G34" s="46">
        <v>47446</v>
      </c>
      <c r="H34" s="46">
        <v>-5436</v>
      </c>
      <c r="I34" s="46">
        <v>28562</v>
      </c>
      <c r="J34" s="46">
        <v>28562</v>
      </c>
      <c r="K34" s="46">
        <v>0</v>
      </c>
      <c r="L34" s="46">
        <v>14871</v>
      </c>
      <c r="M34" s="46">
        <f t="shared" si="0"/>
        <v>-4547</v>
      </c>
      <c r="N34" s="50">
        <v>603713</v>
      </c>
      <c r="O34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I38" sqref="I38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1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</row>
    <row r="2" spans="1:1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s="22" customFormat="1" ht="26.25" customHeight="1" x14ac:dyDescent="0.2">
      <c r="A3" s="47" t="s">
        <v>124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2020 nach Stadtbezirken</v>
      </c>
      <c r="J3" s="26"/>
      <c r="K3" s="26"/>
      <c r="L3" s="26"/>
      <c r="M3" s="26"/>
      <c r="N3" s="26"/>
      <c r="O3" s="26"/>
    </row>
    <row r="4" spans="1:1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s="29" customFormat="1" ht="12.75" customHeight="1" thickBot="1" x14ac:dyDescent="0.25">
      <c r="A5" s="51" t="s">
        <v>3</v>
      </c>
      <c r="B5" s="53" t="s">
        <v>125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126</v>
      </c>
      <c r="O5" s="56" t="s">
        <v>3</v>
      </c>
    </row>
    <row r="6" spans="1:1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1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1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16" ht="12.75" customHeight="1" x14ac:dyDescent="0.2">
      <c r="A9" s="36" t="s">
        <v>10</v>
      </c>
      <c r="B9" s="37">
        <v>24129</v>
      </c>
      <c r="C9" s="23">
        <v>250</v>
      </c>
      <c r="D9" s="23">
        <v>120</v>
      </c>
      <c r="E9" s="23">
        <v>130</v>
      </c>
      <c r="F9" s="37">
        <v>2655</v>
      </c>
      <c r="G9" s="37">
        <v>2778</v>
      </c>
      <c r="H9" s="37">
        <v>-123</v>
      </c>
      <c r="I9" s="37">
        <v>1739</v>
      </c>
      <c r="J9" s="37">
        <v>2250</v>
      </c>
      <c r="K9" s="37">
        <v>-511</v>
      </c>
      <c r="L9" s="37">
        <v>490</v>
      </c>
      <c r="M9" s="37">
        <f>K9+H9+E9</f>
        <v>-504</v>
      </c>
      <c r="N9" s="23">
        <v>23625</v>
      </c>
      <c r="O9" s="38" t="s">
        <v>85</v>
      </c>
    </row>
    <row r="10" spans="1:16" ht="12.75" customHeight="1" x14ac:dyDescent="0.2">
      <c r="A10" s="36" t="s">
        <v>11</v>
      </c>
      <c r="B10" s="37">
        <v>27727</v>
      </c>
      <c r="C10" s="23">
        <v>317</v>
      </c>
      <c r="D10" s="23">
        <v>257</v>
      </c>
      <c r="E10" s="23">
        <v>60</v>
      </c>
      <c r="F10" s="37">
        <v>2135</v>
      </c>
      <c r="G10" s="37">
        <v>2504</v>
      </c>
      <c r="H10" s="37">
        <v>-369</v>
      </c>
      <c r="I10" s="37">
        <v>1467</v>
      </c>
      <c r="J10" s="37">
        <v>1610</v>
      </c>
      <c r="K10" s="37">
        <v>-143</v>
      </c>
      <c r="L10" s="37">
        <v>467</v>
      </c>
      <c r="M10" s="37">
        <f t="shared" ref="M10:M34" si="0">K10+H10+E10</f>
        <v>-452</v>
      </c>
      <c r="N10" s="23">
        <v>27275</v>
      </c>
      <c r="O10" s="38" t="s">
        <v>52</v>
      </c>
    </row>
    <row r="11" spans="1:16" ht="12.75" customHeight="1" x14ac:dyDescent="0.2">
      <c r="A11" s="36" t="s">
        <v>12</v>
      </c>
      <c r="B11" s="37">
        <v>48929</v>
      </c>
      <c r="C11" s="23">
        <v>539</v>
      </c>
      <c r="D11" s="23">
        <v>413</v>
      </c>
      <c r="E11" s="23">
        <v>126</v>
      </c>
      <c r="F11" s="37">
        <v>3539</v>
      </c>
      <c r="G11" s="37">
        <v>4217</v>
      </c>
      <c r="H11" s="37">
        <v>-678</v>
      </c>
      <c r="I11" s="37">
        <v>2534</v>
      </c>
      <c r="J11" s="37">
        <v>2606</v>
      </c>
      <c r="K11" s="37">
        <v>-72</v>
      </c>
      <c r="L11" s="37">
        <v>1071</v>
      </c>
      <c r="M11" s="37">
        <f t="shared" si="0"/>
        <v>-624</v>
      </c>
      <c r="N11" s="23">
        <v>48305</v>
      </c>
      <c r="O11" s="38" t="s">
        <v>53</v>
      </c>
    </row>
    <row r="12" spans="1:16" ht="12.75" customHeight="1" x14ac:dyDescent="0.2">
      <c r="A12" s="36" t="s">
        <v>13</v>
      </c>
      <c r="B12" s="37">
        <v>44227</v>
      </c>
      <c r="C12" s="23">
        <v>521</v>
      </c>
      <c r="D12" s="23">
        <v>280</v>
      </c>
      <c r="E12" s="23">
        <v>241</v>
      </c>
      <c r="F12" s="37">
        <v>3070</v>
      </c>
      <c r="G12" s="37">
        <v>3547</v>
      </c>
      <c r="H12" s="37">
        <v>-477</v>
      </c>
      <c r="I12" s="37">
        <v>2501</v>
      </c>
      <c r="J12" s="37">
        <v>2735</v>
      </c>
      <c r="K12" s="37">
        <v>-234</v>
      </c>
      <c r="L12" s="37">
        <v>1037</v>
      </c>
      <c r="M12" s="37">
        <f t="shared" si="0"/>
        <v>-470</v>
      </c>
      <c r="N12" s="23">
        <v>43757</v>
      </c>
      <c r="O12" s="38" t="s">
        <v>54</v>
      </c>
    </row>
    <row r="13" spans="1:16" ht="12.75" customHeight="1" x14ac:dyDescent="0.2">
      <c r="A13" s="40" t="s">
        <v>14</v>
      </c>
      <c r="B13" s="37">
        <v>52777</v>
      </c>
      <c r="C13" s="23">
        <v>663</v>
      </c>
      <c r="D13" s="23">
        <v>379</v>
      </c>
      <c r="E13" s="23">
        <v>284</v>
      </c>
      <c r="F13" s="37">
        <v>4108</v>
      </c>
      <c r="G13" s="37">
        <v>4496</v>
      </c>
      <c r="H13" s="37">
        <v>-388</v>
      </c>
      <c r="I13" s="37">
        <v>2738</v>
      </c>
      <c r="J13" s="37">
        <v>2941</v>
      </c>
      <c r="K13" s="37">
        <v>-203</v>
      </c>
      <c r="L13" s="37">
        <v>1491</v>
      </c>
      <c r="M13" s="37">
        <f t="shared" si="0"/>
        <v>-307</v>
      </c>
      <c r="N13" s="23">
        <v>52470</v>
      </c>
      <c r="O13" s="38" t="s">
        <v>55</v>
      </c>
    </row>
    <row r="14" spans="1:16" ht="17.100000000000001" customHeight="1" x14ac:dyDescent="0.2">
      <c r="A14" s="41" t="s">
        <v>15</v>
      </c>
      <c r="B14" s="37">
        <v>197789</v>
      </c>
      <c r="C14" s="23">
        <v>2290</v>
      </c>
      <c r="D14" s="23">
        <v>1449</v>
      </c>
      <c r="E14" s="23">
        <v>841</v>
      </c>
      <c r="F14" s="37">
        <v>15507</v>
      </c>
      <c r="G14" s="37">
        <v>17542</v>
      </c>
      <c r="H14" s="37">
        <v>-2035</v>
      </c>
      <c r="I14" s="37">
        <v>10979</v>
      </c>
      <c r="J14" s="37">
        <v>12142</v>
      </c>
      <c r="K14" s="37">
        <v>-1163</v>
      </c>
      <c r="L14" s="37">
        <v>4556</v>
      </c>
      <c r="M14" s="37">
        <f t="shared" si="0"/>
        <v>-2357</v>
      </c>
      <c r="N14" s="23">
        <v>195432</v>
      </c>
      <c r="O14" s="42" t="s">
        <v>56</v>
      </c>
    </row>
    <row r="15" spans="1:16" ht="12.75" customHeight="1" x14ac:dyDescent="0.2">
      <c r="A15" s="40" t="s">
        <v>16</v>
      </c>
      <c r="B15" s="37">
        <v>71509</v>
      </c>
      <c r="C15" s="23">
        <v>745</v>
      </c>
      <c r="D15" s="23">
        <v>603</v>
      </c>
      <c r="E15" s="23">
        <v>142</v>
      </c>
      <c r="F15" s="37">
        <v>4428</v>
      </c>
      <c r="G15" s="37">
        <v>5250</v>
      </c>
      <c r="H15" s="37">
        <v>-822</v>
      </c>
      <c r="I15" s="37">
        <v>2645</v>
      </c>
      <c r="J15" s="37">
        <v>2874</v>
      </c>
      <c r="K15" s="37">
        <v>-229</v>
      </c>
      <c r="L15" s="37">
        <v>1620</v>
      </c>
      <c r="M15" s="37">
        <f t="shared" si="0"/>
        <v>-909</v>
      </c>
      <c r="N15" s="23">
        <v>70600</v>
      </c>
      <c r="O15" s="38" t="s">
        <v>57</v>
      </c>
    </row>
    <row r="16" spans="1:16" ht="12.75" customHeight="1" x14ac:dyDescent="0.2">
      <c r="A16" s="36" t="s">
        <v>17</v>
      </c>
      <c r="B16" s="37">
        <v>7215</v>
      </c>
      <c r="C16" s="23">
        <v>48</v>
      </c>
      <c r="D16" s="23">
        <v>108</v>
      </c>
      <c r="E16" s="23">
        <v>-60</v>
      </c>
      <c r="F16" s="37">
        <v>590</v>
      </c>
      <c r="G16" s="37">
        <v>649</v>
      </c>
      <c r="H16" s="37">
        <v>-59</v>
      </c>
      <c r="I16" s="37">
        <v>345</v>
      </c>
      <c r="J16" s="37">
        <v>295</v>
      </c>
      <c r="K16" s="37">
        <v>50</v>
      </c>
      <c r="L16" s="37">
        <v>117</v>
      </c>
      <c r="M16" s="37">
        <f t="shared" si="0"/>
        <v>-69</v>
      </c>
      <c r="N16" s="23">
        <v>7146</v>
      </c>
      <c r="O16" s="38" t="s">
        <v>58</v>
      </c>
    </row>
    <row r="17" spans="1:15" ht="12.75" customHeight="1" x14ac:dyDescent="0.2">
      <c r="A17" s="36" t="s">
        <v>18</v>
      </c>
      <c r="B17" s="37">
        <v>13102</v>
      </c>
      <c r="C17" s="23">
        <v>115</v>
      </c>
      <c r="D17" s="23">
        <v>149</v>
      </c>
      <c r="E17" s="23">
        <v>-34</v>
      </c>
      <c r="F17" s="37">
        <v>574</v>
      </c>
      <c r="G17" s="37">
        <v>624</v>
      </c>
      <c r="H17" s="37">
        <v>-50</v>
      </c>
      <c r="I17" s="37">
        <v>544</v>
      </c>
      <c r="J17" s="37">
        <v>454</v>
      </c>
      <c r="K17" s="37">
        <v>90</v>
      </c>
      <c r="L17" s="37">
        <v>193</v>
      </c>
      <c r="M17" s="37">
        <f t="shared" si="0"/>
        <v>6</v>
      </c>
      <c r="N17" s="23">
        <v>13108</v>
      </c>
      <c r="O17" s="38" t="s">
        <v>59</v>
      </c>
    </row>
    <row r="18" spans="1:15" ht="12.75" customHeight="1" x14ac:dyDescent="0.2">
      <c r="A18" s="36" t="s">
        <v>19</v>
      </c>
      <c r="B18" s="37">
        <v>16738</v>
      </c>
      <c r="C18" s="23">
        <v>153</v>
      </c>
      <c r="D18" s="23">
        <v>186</v>
      </c>
      <c r="E18" s="23">
        <v>-33</v>
      </c>
      <c r="F18" s="37">
        <v>796</v>
      </c>
      <c r="G18" s="37">
        <v>978</v>
      </c>
      <c r="H18" s="37">
        <v>-182</v>
      </c>
      <c r="I18" s="37">
        <v>670</v>
      </c>
      <c r="J18" s="37">
        <v>666</v>
      </c>
      <c r="K18" s="37">
        <v>4</v>
      </c>
      <c r="L18" s="37">
        <v>249</v>
      </c>
      <c r="M18" s="37">
        <f t="shared" si="0"/>
        <v>-211</v>
      </c>
      <c r="N18" s="23">
        <v>16527</v>
      </c>
      <c r="O18" s="38" t="s">
        <v>60</v>
      </c>
    </row>
    <row r="19" spans="1:15" ht="12.75" customHeight="1" x14ac:dyDescent="0.2">
      <c r="A19" s="36" t="s">
        <v>20</v>
      </c>
      <c r="B19" s="37">
        <v>30525</v>
      </c>
      <c r="C19" s="23">
        <v>325</v>
      </c>
      <c r="D19" s="23">
        <v>313</v>
      </c>
      <c r="E19" s="23">
        <v>12</v>
      </c>
      <c r="F19" s="37">
        <v>1853</v>
      </c>
      <c r="G19" s="37">
        <v>2460</v>
      </c>
      <c r="H19" s="37">
        <v>-607</v>
      </c>
      <c r="I19" s="37">
        <v>1328</v>
      </c>
      <c r="J19" s="37">
        <v>1329</v>
      </c>
      <c r="K19" s="37">
        <v>-1</v>
      </c>
      <c r="L19" s="37">
        <v>636</v>
      </c>
      <c r="M19" s="37">
        <f t="shared" si="0"/>
        <v>-596</v>
      </c>
      <c r="N19" s="23">
        <v>29929</v>
      </c>
      <c r="O19" s="38" t="s">
        <v>61</v>
      </c>
    </row>
    <row r="20" spans="1:15" ht="12.75" customHeight="1" x14ac:dyDescent="0.2">
      <c r="A20" s="36" t="s">
        <v>21</v>
      </c>
      <c r="B20" s="37">
        <v>10305</v>
      </c>
      <c r="C20" s="23">
        <v>92</v>
      </c>
      <c r="D20" s="23">
        <v>95</v>
      </c>
      <c r="E20" s="23">
        <v>-3</v>
      </c>
      <c r="F20" s="37">
        <v>661</v>
      </c>
      <c r="G20" s="37">
        <v>662</v>
      </c>
      <c r="H20" s="37">
        <v>-1</v>
      </c>
      <c r="I20" s="37">
        <v>497</v>
      </c>
      <c r="J20" s="37">
        <v>402</v>
      </c>
      <c r="K20" s="37">
        <v>95</v>
      </c>
      <c r="L20" s="37">
        <v>146</v>
      </c>
      <c r="M20" s="37">
        <f t="shared" si="0"/>
        <v>91</v>
      </c>
      <c r="N20" s="23">
        <v>10396</v>
      </c>
      <c r="O20" s="38" t="s">
        <v>62</v>
      </c>
    </row>
    <row r="21" spans="1:15" ht="12.75" customHeight="1" x14ac:dyDescent="0.2">
      <c r="A21" s="36" t="s">
        <v>22</v>
      </c>
      <c r="B21" s="37">
        <v>33306</v>
      </c>
      <c r="C21" s="23">
        <v>333</v>
      </c>
      <c r="D21" s="23">
        <v>386</v>
      </c>
      <c r="E21" s="23">
        <v>-53</v>
      </c>
      <c r="F21" s="37">
        <v>1955</v>
      </c>
      <c r="G21" s="37">
        <v>2549</v>
      </c>
      <c r="H21" s="37">
        <v>-594</v>
      </c>
      <c r="I21" s="37">
        <v>1208</v>
      </c>
      <c r="J21" s="37">
        <v>1084</v>
      </c>
      <c r="K21" s="37">
        <v>124</v>
      </c>
      <c r="L21" s="37">
        <v>692</v>
      </c>
      <c r="M21" s="37">
        <f t="shared" si="0"/>
        <v>-523</v>
      </c>
      <c r="N21" s="23">
        <v>32783</v>
      </c>
      <c r="O21" s="38" t="s">
        <v>63</v>
      </c>
    </row>
    <row r="22" spans="1:15" ht="12.75" customHeight="1" x14ac:dyDescent="0.2">
      <c r="A22" s="36" t="s">
        <v>23</v>
      </c>
      <c r="B22" s="37">
        <v>25664</v>
      </c>
      <c r="C22" s="23">
        <v>244</v>
      </c>
      <c r="D22" s="23">
        <v>368</v>
      </c>
      <c r="E22" s="23">
        <v>-124</v>
      </c>
      <c r="F22" s="37">
        <v>888</v>
      </c>
      <c r="G22" s="37">
        <v>1221</v>
      </c>
      <c r="H22" s="37">
        <v>-333</v>
      </c>
      <c r="I22" s="37">
        <v>988</v>
      </c>
      <c r="J22" s="37">
        <v>706</v>
      </c>
      <c r="K22" s="37">
        <v>282</v>
      </c>
      <c r="L22" s="37">
        <v>460</v>
      </c>
      <c r="M22" s="37">
        <f t="shared" si="0"/>
        <v>-175</v>
      </c>
      <c r="N22" s="23">
        <v>25489</v>
      </c>
      <c r="O22" s="38" t="s">
        <v>64</v>
      </c>
    </row>
    <row r="23" spans="1:15" ht="12.75" customHeight="1" x14ac:dyDescent="0.2">
      <c r="A23" s="36" t="s">
        <v>24</v>
      </c>
      <c r="B23" s="37">
        <v>6820</v>
      </c>
      <c r="C23" s="23">
        <v>72</v>
      </c>
      <c r="D23" s="23">
        <v>70</v>
      </c>
      <c r="E23" s="23">
        <v>2</v>
      </c>
      <c r="F23" s="37">
        <v>487</v>
      </c>
      <c r="G23" s="37">
        <v>571</v>
      </c>
      <c r="H23" s="37">
        <v>-84</v>
      </c>
      <c r="I23" s="37">
        <v>365</v>
      </c>
      <c r="J23" s="37">
        <v>382</v>
      </c>
      <c r="K23" s="37">
        <v>-17</v>
      </c>
      <c r="L23" s="37">
        <v>92</v>
      </c>
      <c r="M23" s="37">
        <f t="shared" si="0"/>
        <v>-99</v>
      </c>
      <c r="N23" s="23">
        <v>6721</v>
      </c>
      <c r="O23" s="38" t="s">
        <v>65</v>
      </c>
    </row>
    <row r="24" spans="1:15" ht="12.75" customHeight="1" x14ac:dyDescent="0.2">
      <c r="A24" s="36" t="s">
        <v>25</v>
      </c>
      <c r="B24" s="37">
        <v>8647</v>
      </c>
      <c r="C24" s="23">
        <v>88</v>
      </c>
      <c r="D24" s="23">
        <v>78</v>
      </c>
      <c r="E24" s="23">
        <v>10</v>
      </c>
      <c r="F24" s="37">
        <v>570</v>
      </c>
      <c r="G24" s="37">
        <v>662</v>
      </c>
      <c r="H24" s="37">
        <v>-92</v>
      </c>
      <c r="I24" s="37">
        <v>370</v>
      </c>
      <c r="J24" s="37">
        <v>362</v>
      </c>
      <c r="K24" s="37">
        <v>8</v>
      </c>
      <c r="L24" s="37">
        <v>175</v>
      </c>
      <c r="M24" s="37">
        <f t="shared" si="0"/>
        <v>-74</v>
      </c>
      <c r="N24" s="23">
        <v>8573</v>
      </c>
      <c r="O24" s="38" t="s">
        <v>66</v>
      </c>
    </row>
    <row r="25" spans="1:15" ht="12.75" customHeight="1" x14ac:dyDescent="0.2">
      <c r="A25" s="36" t="s">
        <v>26</v>
      </c>
      <c r="B25" s="37">
        <v>13426</v>
      </c>
      <c r="C25" s="23">
        <v>121</v>
      </c>
      <c r="D25" s="23">
        <v>105</v>
      </c>
      <c r="E25" s="23">
        <v>16</v>
      </c>
      <c r="F25" s="37">
        <v>1160</v>
      </c>
      <c r="G25" s="37">
        <v>1313</v>
      </c>
      <c r="H25" s="37">
        <v>-153</v>
      </c>
      <c r="I25" s="37">
        <v>553</v>
      </c>
      <c r="J25" s="37">
        <v>517</v>
      </c>
      <c r="K25" s="37">
        <v>36</v>
      </c>
      <c r="L25" s="37">
        <v>246</v>
      </c>
      <c r="M25" s="37">
        <f t="shared" si="0"/>
        <v>-101</v>
      </c>
      <c r="N25" s="23">
        <v>13325</v>
      </c>
      <c r="O25" s="38" t="s">
        <v>67</v>
      </c>
    </row>
    <row r="26" spans="1:15" ht="12.75" customHeight="1" x14ac:dyDescent="0.2">
      <c r="A26" s="36" t="s">
        <v>27</v>
      </c>
      <c r="B26" s="37">
        <v>24143</v>
      </c>
      <c r="C26" s="23">
        <v>190</v>
      </c>
      <c r="D26" s="23">
        <v>230</v>
      </c>
      <c r="E26" s="23">
        <v>-40</v>
      </c>
      <c r="F26" s="37">
        <v>890</v>
      </c>
      <c r="G26" s="37">
        <v>1202</v>
      </c>
      <c r="H26" s="37">
        <v>-312</v>
      </c>
      <c r="I26" s="37">
        <v>799</v>
      </c>
      <c r="J26" s="37">
        <v>657</v>
      </c>
      <c r="K26" s="37">
        <v>142</v>
      </c>
      <c r="L26" s="37">
        <v>356</v>
      </c>
      <c r="M26" s="37">
        <f t="shared" si="0"/>
        <v>-210</v>
      </c>
      <c r="N26" s="23">
        <v>23933</v>
      </c>
      <c r="O26" s="38" t="s">
        <v>68</v>
      </c>
    </row>
    <row r="27" spans="1:15" ht="12.75" customHeight="1" x14ac:dyDescent="0.2">
      <c r="A27" s="36" t="s">
        <v>28</v>
      </c>
      <c r="B27" s="37">
        <v>12475</v>
      </c>
      <c r="C27" s="23">
        <v>103</v>
      </c>
      <c r="D27" s="23">
        <v>125</v>
      </c>
      <c r="E27" s="23">
        <v>-22</v>
      </c>
      <c r="F27" s="37">
        <v>920</v>
      </c>
      <c r="G27" s="37">
        <v>1067</v>
      </c>
      <c r="H27" s="37">
        <v>-147</v>
      </c>
      <c r="I27" s="37">
        <v>515</v>
      </c>
      <c r="J27" s="37">
        <v>437</v>
      </c>
      <c r="K27" s="37">
        <v>78</v>
      </c>
      <c r="L27" s="37">
        <v>189</v>
      </c>
      <c r="M27" s="37">
        <f t="shared" si="0"/>
        <v>-91</v>
      </c>
      <c r="N27" s="23">
        <v>12384</v>
      </c>
      <c r="O27" s="38" t="s">
        <v>69</v>
      </c>
    </row>
    <row r="28" spans="1:15" ht="12.75" customHeight="1" x14ac:dyDescent="0.2">
      <c r="A28" s="36" t="s">
        <v>29</v>
      </c>
      <c r="B28" s="37">
        <v>16729</v>
      </c>
      <c r="C28" s="23">
        <v>164</v>
      </c>
      <c r="D28" s="23">
        <v>140</v>
      </c>
      <c r="E28" s="23">
        <v>24</v>
      </c>
      <c r="F28" s="37">
        <v>1101</v>
      </c>
      <c r="G28" s="37">
        <v>1308</v>
      </c>
      <c r="H28" s="37">
        <v>-207</v>
      </c>
      <c r="I28" s="37">
        <v>704</v>
      </c>
      <c r="J28" s="37">
        <v>698</v>
      </c>
      <c r="K28" s="37">
        <v>6</v>
      </c>
      <c r="L28" s="37">
        <v>291</v>
      </c>
      <c r="M28" s="37">
        <f t="shared" si="0"/>
        <v>-177</v>
      </c>
      <c r="N28" s="23">
        <v>16552</v>
      </c>
      <c r="O28" s="38" t="s">
        <v>70</v>
      </c>
    </row>
    <row r="29" spans="1:15" ht="12.75" customHeight="1" x14ac:dyDescent="0.2">
      <c r="A29" s="40" t="s">
        <v>30</v>
      </c>
      <c r="B29" s="37">
        <v>46132</v>
      </c>
      <c r="C29" s="23">
        <v>411</v>
      </c>
      <c r="D29" s="23">
        <v>329</v>
      </c>
      <c r="E29" s="23">
        <v>82</v>
      </c>
      <c r="F29" s="37">
        <v>3286</v>
      </c>
      <c r="G29" s="37">
        <v>3763</v>
      </c>
      <c r="H29" s="37">
        <v>-477</v>
      </c>
      <c r="I29" s="37">
        <v>1604</v>
      </c>
      <c r="J29" s="37">
        <v>1466</v>
      </c>
      <c r="K29" s="37">
        <v>138</v>
      </c>
      <c r="L29" s="37">
        <v>1314</v>
      </c>
      <c r="M29" s="37">
        <f t="shared" si="0"/>
        <v>-257</v>
      </c>
      <c r="N29" s="23">
        <v>45875</v>
      </c>
      <c r="O29" s="38" t="s">
        <v>71</v>
      </c>
    </row>
    <row r="30" spans="1:15" ht="12.75" customHeight="1" x14ac:dyDescent="0.2">
      <c r="A30" s="36" t="s">
        <v>31</v>
      </c>
      <c r="B30" s="37">
        <v>9360</v>
      </c>
      <c r="C30" s="23">
        <v>94</v>
      </c>
      <c r="D30" s="23">
        <v>88</v>
      </c>
      <c r="E30" s="23">
        <v>6</v>
      </c>
      <c r="F30" s="37">
        <v>527</v>
      </c>
      <c r="G30" s="37">
        <v>636</v>
      </c>
      <c r="H30" s="37">
        <v>-109</v>
      </c>
      <c r="I30" s="37">
        <v>500</v>
      </c>
      <c r="J30" s="37">
        <v>506</v>
      </c>
      <c r="K30" s="37">
        <v>-6</v>
      </c>
      <c r="L30" s="37">
        <v>123</v>
      </c>
      <c r="M30" s="37">
        <f t="shared" si="0"/>
        <v>-109</v>
      </c>
      <c r="N30" s="23">
        <v>9251</v>
      </c>
      <c r="O30" s="38" t="s">
        <v>72</v>
      </c>
    </row>
    <row r="31" spans="1:15" ht="12.75" customHeight="1" x14ac:dyDescent="0.2">
      <c r="A31" s="36" t="s">
        <v>32</v>
      </c>
      <c r="B31" s="37">
        <v>31982</v>
      </c>
      <c r="C31" s="23">
        <v>295</v>
      </c>
      <c r="D31" s="23">
        <v>268</v>
      </c>
      <c r="E31" s="23">
        <v>27</v>
      </c>
      <c r="F31" s="37">
        <v>1401</v>
      </c>
      <c r="G31" s="37">
        <v>1965</v>
      </c>
      <c r="H31" s="37">
        <v>-564</v>
      </c>
      <c r="I31" s="37">
        <v>889</v>
      </c>
      <c r="J31" s="37">
        <v>661</v>
      </c>
      <c r="K31" s="37">
        <v>228</v>
      </c>
      <c r="L31" s="37">
        <v>662</v>
      </c>
      <c r="M31" s="37">
        <f t="shared" si="0"/>
        <v>-309</v>
      </c>
      <c r="N31" s="23">
        <v>31673</v>
      </c>
      <c r="O31" s="38" t="s">
        <v>73</v>
      </c>
    </row>
    <row r="32" spans="1:15" ht="12.75" customHeight="1" x14ac:dyDescent="0.2">
      <c r="A32" s="36" t="s">
        <v>33</v>
      </c>
      <c r="B32" s="37">
        <v>38732</v>
      </c>
      <c r="C32" s="23">
        <v>373</v>
      </c>
      <c r="D32" s="23">
        <v>359</v>
      </c>
      <c r="E32" s="23">
        <v>14</v>
      </c>
      <c r="F32" s="37">
        <v>2383</v>
      </c>
      <c r="G32" s="37">
        <v>2701</v>
      </c>
      <c r="H32" s="37">
        <v>-318</v>
      </c>
      <c r="I32" s="37">
        <v>1602</v>
      </c>
      <c r="J32" s="37">
        <v>1467</v>
      </c>
      <c r="K32" s="37">
        <v>135</v>
      </c>
      <c r="L32" s="37">
        <v>710</v>
      </c>
      <c r="M32" s="37">
        <f t="shared" si="0"/>
        <v>-169</v>
      </c>
      <c r="N32" s="23">
        <v>38563</v>
      </c>
      <c r="O32" s="38" t="s">
        <v>74</v>
      </c>
    </row>
    <row r="33" spans="1:15" ht="17.100000000000001" customHeight="1" x14ac:dyDescent="0.2">
      <c r="A33" s="41" t="s">
        <v>34</v>
      </c>
      <c r="B33" s="37">
        <v>416810</v>
      </c>
      <c r="C33" s="23">
        <v>3966</v>
      </c>
      <c r="D33" s="23">
        <v>4000</v>
      </c>
      <c r="E33" s="23">
        <v>-34</v>
      </c>
      <c r="F33" s="37">
        <v>24470</v>
      </c>
      <c r="G33" s="37">
        <v>29581</v>
      </c>
      <c r="H33" s="37">
        <v>-5111</v>
      </c>
      <c r="I33" s="37">
        <v>16126</v>
      </c>
      <c r="J33" s="37">
        <v>14963</v>
      </c>
      <c r="K33" s="37">
        <v>1163</v>
      </c>
      <c r="L33" s="37">
        <v>8271</v>
      </c>
      <c r="M33" s="37">
        <f t="shared" si="0"/>
        <v>-3982</v>
      </c>
      <c r="N33" s="23">
        <v>412828</v>
      </c>
      <c r="O33" s="42" t="s">
        <v>75</v>
      </c>
    </row>
    <row r="34" spans="1:15" ht="17.100000000000001" customHeight="1" x14ac:dyDescent="0.2">
      <c r="A34" s="41" t="s">
        <v>35</v>
      </c>
      <c r="B34" s="46">
        <v>614599</v>
      </c>
      <c r="C34" s="50">
        <v>6256</v>
      </c>
      <c r="D34" s="50">
        <v>5449</v>
      </c>
      <c r="E34" s="50">
        <v>807</v>
      </c>
      <c r="F34" s="46">
        <v>39977</v>
      </c>
      <c r="G34" s="46">
        <v>47123</v>
      </c>
      <c r="H34" s="46">
        <v>-7146</v>
      </c>
      <c r="I34" s="46">
        <v>27105</v>
      </c>
      <c r="J34" s="46">
        <v>27105</v>
      </c>
      <c r="K34" s="46">
        <v>0</v>
      </c>
      <c r="L34" s="46">
        <v>12827</v>
      </c>
      <c r="M34" s="46">
        <f t="shared" si="0"/>
        <v>-6339</v>
      </c>
      <c r="N34" s="50">
        <v>608260</v>
      </c>
      <c r="O34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M9" sqref="M9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1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</row>
    <row r="2" spans="1:1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s="22" customFormat="1" ht="26.25" customHeight="1" x14ac:dyDescent="0.2">
      <c r="A3" s="47" t="s">
        <v>121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2019 nach Stadtbezirken</v>
      </c>
      <c r="J3" s="26"/>
      <c r="K3" s="26"/>
      <c r="L3" s="26"/>
      <c r="M3" s="26"/>
      <c r="N3" s="26"/>
      <c r="O3" s="26"/>
    </row>
    <row r="4" spans="1:1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s="29" customFormat="1" ht="12.75" customHeight="1" thickBot="1" x14ac:dyDescent="0.25">
      <c r="A5" s="51" t="s">
        <v>3</v>
      </c>
      <c r="B5" s="53" t="s">
        <v>122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123</v>
      </c>
      <c r="O5" s="56" t="s">
        <v>3</v>
      </c>
    </row>
    <row r="6" spans="1:1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1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1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16" ht="12.75" customHeight="1" x14ac:dyDescent="0.2">
      <c r="A9" s="36" t="s">
        <v>10</v>
      </c>
      <c r="B9" s="37">
        <v>24060</v>
      </c>
      <c r="C9" s="37">
        <v>287</v>
      </c>
      <c r="D9" s="37">
        <v>99</v>
      </c>
      <c r="E9" s="37">
        <v>188</v>
      </c>
      <c r="F9" s="37">
        <v>3209</v>
      </c>
      <c r="G9" s="37">
        <v>2855</v>
      </c>
      <c r="H9" s="37">
        <v>354</v>
      </c>
      <c r="I9" s="37">
        <v>1778</v>
      </c>
      <c r="J9" s="37">
        <v>2251</v>
      </c>
      <c r="K9" s="37">
        <v>-473</v>
      </c>
      <c r="L9" s="37">
        <v>434</v>
      </c>
      <c r="M9" s="37">
        <f t="shared" ref="M9:M32" si="0">E9+H9+K9</f>
        <v>69</v>
      </c>
      <c r="N9" s="37">
        <v>24129</v>
      </c>
      <c r="O9" s="38" t="s">
        <v>85</v>
      </c>
    </row>
    <row r="10" spans="1:16" ht="12.75" customHeight="1" x14ac:dyDescent="0.2">
      <c r="A10" s="36" t="s">
        <v>11</v>
      </c>
      <c r="B10" s="37">
        <v>27903</v>
      </c>
      <c r="C10" s="37">
        <v>340</v>
      </c>
      <c r="D10" s="37">
        <v>259</v>
      </c>
      <c r="E10" s="37">
        <v>81</v>
      </c>
      <c r="F10" s="37">
        <v>2535</v>
      </c>
      <c r="G10" s="37">
        <v>2474</v>
      </c>
      <c r="H10" s="37">
        <v>61</v>
      </c>
      <c r="I10" s="37">
        <v>1684</v>
      </c>
      <c r="J10" s="37">
        <v>2002</v>
      </c>
      <c r="K10" s="37">
        <v>-318</v>
      </c>
      <c r="L10" s="37">
        <v>459</v>
      </c>
      <c r="M10" s="37">
        <f t="shared" si="0"/>
        <v>-176</v>
      </c>
      <c r="N10" s="37">
        <v>27727</v>
      </c>
      <c r="O10" s="38" t="s">
        <v>52</v>
      </c>
    </row>
    <row r="11" spans="1:16" ht="12.75" customHeight="1" x14ac:dyDescent="0.2">
      <c r="A11" s="36" t="s">
        <v>12</v>
      </c>
      <c r="B11" s="37">
        <v>48526</v>
      </c>
      <c r="C11" s="37">
        <v>537</v>
      </c>
      <c r="D11" s="37">
        <v>380</v>
      </c>
      <c r="E11" s="37">
        <v>157</v>
      </c>
      <c r="F11" s="37">
        <v>4221</v>
      </c>
      <c r="G11" s="37">
        <v>4132</v>
      </c>
      <c r="H11" s="37">
        <v>89</v>
      </c>
      <c r="I11" s="37">
        <v>2644</v>
      </c>
      <c r="J11" s="37">
        <v>2487</v>
      </c>
      <c r="K11" s="37">
        <v>157</v>
      </c>
      <c r="L11" s="37">
        <v>1136</v>
      </c>
      <c r="M11" s="37">
        <f t="shared" si="0"/>
        <v>403</v>
      </c>
      <c r="N11" s="37">
        <v>48929</v>
      </c>
      <c r="O11" s="38" t="s">
        <v>53</v>
      </c>
    </row>
    <row r="12" spans="1:16" ht="12.75" customHeight="1" x14ac:dyDescent="0.2">
      <c r="A12" s="36" t="s">
        <v>13</v>
      </c>
      <c r="B12" s="37">
        <v>44601</v>
      </c>
      <c r="C12" s="37">
        <v>535</v>
      </c>
      <c r="D12" s="37">
        <v>273</v>
      </c>
      <c r="E12" s="37">
        <v>262</v>
      </c>
      <c r="F12" s="37">
        <v>3660</v>
      </c>
      <c r="G12" s="37">
        <v>3741</v>
      </c>
      <c r="H12" s="37">
        <v>-81</v>
      </c>
      <c r="I12" s="37">
        <v>2318</v>
      </c>
      <c r="J12" s="37">
        <v>2873</v>
      </c>
      <c r="K12" s="37">
        <v>-555</v>
      </c>
      <c r="L12" s="37">
        <v>1018</v>
      </c>
      <c r="M12" s="37">
        <f t="shared" si="0"/>
        <v>-374</v>
      </c>
      <c r="N12" s="37">
        <v>44227</v>
      </c>
      <c r="O12" s="38" t="s">
        <v>54</v>
      </c>
    </row>
    <row r="13" spans="1:16" ht="12.75" customHeight="1" x14ac:dyDescent="0.2">
      <c r="A13" s="40" t="s">
        <v>14</v>
      </c>
      <c r="B13" s="37">
        <v>52214</v>
      </c>
      <c r="C13" s="37">
        <v>659</v>
      </c>
      <c r="D13" s="37">
        <v>415</v>
      </c>
      <c r="E13" s="37">
        <v>244</v>
      </c>
      <c r="F13" s="37">
        <v>4816</v>
      </c>
      <c r="G13" s="37">
        <v>4542</v>
      </c>
      <c r="H13" s="37">
        <v>274</v>
      </c>
      <c r="I13" s="37">
        <v>2899</v>
      </c>
      <c r="J13" s="37">
        <v>2854</v>
      </c>
      <c r="K13" s="37">
        <v>45</v>
      </c>
      <c r="L13" s="37">
        <v>1645</v>
      </c>
      <c r="M13" s="37">
        <f t="shared" si="0"/>
        <v>563</v>
      </c>
      <c r="N13" s="37">
        <v>52777</v>
      </c>
      <c r="O13" s="38" t="s">
        <v>55</v>
      </c>
    </row>
    <row r="14" spans="1:16" ht="17.100000000000001" customHeight="1" x14ac:dyDescent="0.2">
      <c r="A14" s="41" t="s">
        <v>15</v>
      </c>
      <c r="B14" s="37">
        <v>197304</v>
      </c>
      <c r="C14" s="37">
        <v>2358</v>
      </c>
      <c r="D14" s="37">
        <v>1426</v>
      </c>
      <c r="E14" s="37">
        <v>932</v>
      </c>
      <c r="F14" s="37">
        <v>18441</v>
      </c>
      <c r="G14" s="37">
        <v>17744</v>
      </c>
      <c r="H14" s="37">
        <v>697</v>
      </c>
      <c r="I14" s="37">
        <v>11323</v>
      </c>
      <c r="J14" s="37">
        <v>12467</v>
      </c>
      <c r="K14" s="37">
        <v>-1144</v>
      </c>
      <c r="L14" s="37">
        <v>4692</v>
      </c>
      <c r="M14" s="37">
        <f t="shared" si="0"/>
        <v>485</v>
      </c>
      <c r="N14" s="37">
        <v>197789</v>
      </c>
      <c r="O14" s="42" t="s">
        <v>56</v>
      </c>
    </row>
    <row r="15" spans="1:16" ht="12.75" customHeight="1" x14ac:dyDescent="0.2">
      <c r="A15" s="40" t="s">
        <v>16</v>
      </c>
      <c r="B15" s="37">
        <v>71565</v>
      </c>
      <c r="C15" s="37">
        <v>822</v>
      </c>
      <c r="D15" s="37">
        <v>605</v>
      </c>
      <c r="E15" s="37">
        <v>217</v>
      </c>
      <c r="F15" s="37">
        <v>5781</v>
      </c>
      <c r="G15" s="37">
        <v>6220</v>
      </c>
      <c r="H15" s="37">
        <v>-439</v>
      </c>
      <c r="I15" s="37">
        <v>3067</v>
      </c>
      <c r="J15" s="37">
        <v>2901</v>
      </c>
      <c r="K15" s="37">
        <v>166</v>
      </c>
      <c r="L15" s="37">
        <v>1703</v>
      </c>
      <c r="M15" s="37">
        <f t="shared" si="0"/>
        <v>-56</v>
      </c>
      <c r="N15" s="37">
        <v>71509</v>
      </c>
      <c r="O15" s="38" t="s">
        <v>57</v>
      </c>
    </row>
    <row r="16" spans="1:16" ht="12.75" customHeight="1" x14ac:dyDescent="0.2">
      <c r="A16" s="36" t="s">
        <v>17</v>
      </c>
      <c r="B16" s="37">
        <v>7128</v>
      </c>
      <c r="C16" s="37">
        <v>52</v>
      </c>
      <c r="D16" s="37">
        <v>100</v>
      </c>
      <c r="E16" s="37">
        <v>-48</v>
      </c>
      <c r="F16" s="37">
        <v>781</v>
      </c>
      <c r="G16" s="37">
        <v>638</v>
      </c>
      <c r="H16" s="37">
        <v>143</v>
      </c>
      <c r="I16" s="37">
        <v>318</v>
      </c>
      <c r="J16" s="37">
        <v>326</v>
      </c>
      <c r="K16" s="37">
        <v>-8</v>
      </c>
      <c r="L16" s="37">
        <v>110</v>
      </c>
      <c r="M16" s="37">
        <f t="shared" si="0"/>
        <v>87</v>
      </c>
      <c r="N16" s="37">
        <v>7215</v>
      </c>
      <c r="O16" s="38" t="s">
        <v>58</v>
      </c>
    </row>
    <row r="17" spans="1:15" ht="12.75" customHeight="1" x14ac:dyDescent="0.2">
      <c r="A17" s="36" t="s">
        <v>18</v>
      </c>
      <c r="B17" s="37">
        <v>13120</v>
      </c>
      <c r="C17" s="37">
        <v>106</v>
      </c>
      <c r="D17" s="37">
        <v>141</v>
      </c>
      <c r="E17" s="37">
        <v>-35</v>
      </c>
      <c r="F17" s="37">
        <v>586</v>
      </c>
      <c r="G17" s="37">
        <v>761</v>
      </c>
      <c r="H17" s="37">
        <v>-175</v>
      </c>
      <c r="I17" s="37">
        <v>588</v>
      </c>
      <c r="J17" s="37">
        <v>396</v>
      </c>
      <c r="K17" s="37">
        <v>192</v>
      </c>
      <c r="L17" s="37">
        <v>180</v>
      </c>
      <c r="M17" s="37">
        <f t="shared" si="0"/>
        <v>-18</v>
      </c>
      <c r="N17" s="37">
        <v>13102</v>
      </c>
      <c r="O17" s="38" t="s">
        <v>59</v>
      </c>
    </row>
    <row r="18" spans="1:15" ht="12.75" customHeight="1" x14ac:dyDescent="0.2">
      <c r="A18" s="36" t="s">
        <v>19</v>
      </c>
      <c r="B18" s="37">
        <v>16822</v>
      </c>
      <c r="C18" s="37">
        <v>173</v>
      </c>
      <c r="D18" s="37">
        <v>175</v>
      </c>
      <c r="E18" s="37">
        <v>-2</v>
      </c>
      <c r="F18" s="37">
        <v>1067</v>
      </c>
      <c r="G18" s="37">
        <v>1180</v>
      </c>
      <c r="H18" s="37">
        <v>-113</v>
      </c>
      <c r="I18" s="37">
        <v>767</v>
      </c>
      <c r="J18" s="37">
        <v>736</v>
      </c>
      <c r="K18" s="37">
        <v>31</v>
      </c>
      <c r="L18" s="37">
        <v>284</v>
      </c>
      <c r="M18" s="37">
        <f t="shared" si="0"/>
        <v>-84</v>
      </c>
      <c r="N18" s="37">
        <v>16738</v>
      </c>
      <c r="O18" s="38" t="s">
        <v>60</v>
      </c>
    </row>
    <row r="19" spans="1:15" ht="12.75" customHeight="1" x14ac:dyDescent="0.2">
      <c r="A19" s="36" t="s">
        <v>20</v>
      </c>
      <c r="B19" s="37">
        <v>30462</v>
      </c>
      <c r="C19" s="37">
        <v>312</v>
      </c>
      <c r="D19" s="37">
        <v>309</v>
      </c>
      <c r="E19" s="37">
        <v>3</v>
      </c>
      <c r="F19" s="37">
        <v>2635</v>
      </c>
      <c r="G19" s="37">
        <v>2580</v>
      </c>
      <c r="H19" s="37">
        <v>55</v>
      </c>
      <c r="I19" s="37">
        <v>1324</v>
      </c>
      <c r="J19" s="37">
        <v>1319</v>
      </c>
      <c r="K19" s="37">
        <v>5</v>
      </c>
      <c r="L19" s="37">
        <v>556</v>
      </c>
      <c r="M19" s="37">
        <f t="shared" si="0"/>
        <v>63</v>
      </c>
      <c r="N19" s="37">
        <v>30525</v>
      </c>
      <c r="O19" s="38" t="s">
        <v>61</v>
      </c>
    </row>
    <row r="20" spans="1:15" ht="12.75" customHeight="1" x14ac:dyDescent="0.2">
      <c r="A20" s="36" t="s">
        <v>21</v>
      </c>
      <c r="B20" s="37">
        <v>10210</v>
      </c>
      <c r="C20" s="37">
        <v>92</v>
      </c>
      <c r="D20" s="37">
        <v>87</v>
      </c>
      <c r="E20" s="37">
        <v>5</v>
      </c>
      <c r="F20" s="37">
        <v>762</v>
      </c>
      <c r="G20" s="37">
        <v>719</v>
      </c>
      <c r="H20" s="37">
        <v>43</v>
      </c>
      <c r="I20" s="37">
        <v>439</v>
      </c>
      <c r="J20" s="37">
        <v>392</v>
      </c>
      <c r="K20" s="37">
        <v>47</v>
      </c>
      <c r="L20" s="37">
        <v>125</v>
      </c>
      <c r="M20" s="37">
        <f t="shared" si="0"/>
        <v>95</v>
      </c>
      <c r="N20" s="37">
        <v>10305</v>
      </c>
      <c r="O20" s="38" t="s">
        <v>62</v>
      </c>
    </row>
    <row r="21" spans="1:15" ht="12.75" customHeight="1" x14ac:dyDescent="0.2">
      <c r="A21" s="36" t="s">
        <v>22</v>
      </c>
      <c r="B21" s="37">
        <v>33419</v>
      </c>
      <c r="C21" s="37">
        <v>366</v>
      </c>
      <c r="D21" s="37">
        <v>353</v>
      </c>
      <c r="E21" s="37">
        <v>13</v>
      </c>
      <c r="F21" s="37">
        <v>2361</v>
      </c>
      <c r="G21" s="37">
        <v>2529</v>
      </c>
      <c r="H21" s="37">
        <v>-168</v>
      </c>
      <c r="I21" s="37">
        <v>1338</v>
      </c>
      <c r="J21" s="37">
        <v>1296</v>
      </c>
      <c r="K21" s="37">
        <v>42</v>
      </c>
      <c r="L21" s="37">
        <v>764</v>
      </c>
      <c r="M21" s="37">
        <f t="shared" si="0"/>
        <v>-113</v>
      </c>
      <c r="N21" s="37">
        <v>33306</v>
      </c>
      <c r="O21" s="38" t="s">
        <v>63</v>
      </c>
    </row>
    <row r="22" spans="1:15" ht="12.75" customHeight="1" x14ac:dyDescent="0.2">
      <c r="A22" s="36" t="s">
        <v>23</v>
      </c>
      <c r="B22" s="37">
        <v>25690</v>
      </c>
      <c r="C22" s="37">
        <v>269</v>
      </c>
      <c r="D22" s="37">
        <v>341</v>
      </c>
      <c r="E22" s="37">
        <v>-72</v>
      </c>
      <c r="F22" s="37">
        <v>1111</v>
      </c>
      <c r="G22" s="37">
        <v>1296</v>
      </c>
      <c r="H22" s="37">
        <v>-185</v>
      </c>
      <c r="I22" s="37">
        <v>963</v>
      </c>
      <c r="J22" s="37">
        <v>732</v>
      </c>
      <c r="K22" s="37">
        <v>231</v>
      </c>
      <c r="L22" s="37">
        <v>394</v>
      </c>
      <c r="M22" s="37">
        <f t="shared" si="0"/>
        <v>-26</v>
      </c>
      <c r="N22" s="37">
        <v>25664</v>
      </c>
      <c r="O22" s="38" t="s">
        <v>64</v>
      </c>
    </row>
    <row r="23" spans="1:15" ht="12.75" customHeight="1" x14ac:dyDescent="0.2">
      <c r="A23" s="36" t="s">
        <v>24</v>
      </c>
      <c r="B23" s="37">
        <v>6789</v>
      </c>
      <c r="C23" s="37">
        <v>64</v>
      </c>
      <c r="D23" s="37">
        <v>66</v>
      </c>
      <c r="E23" s="37">
        <v>-2</v>
      </c>
      <c r="F23" s="37">
        <v>602</v>
      </c>
      <c r="G23" s="37">
        <v>538</v>
      </c>
      <c r="H23" s="37">
        <v>64</v>
      </c>
      <c r="I23" s="37">
        <v>304</v>
      </c>
      <c r="J23" s="37">
        <v>335</v>
      </c>
      <c r="K23" s="37">
        <v>-31</v>
      </c>
      <c r="L23" s="37">
        <v>77</v>
      </c>
      <c r="M23" s="37">
        <f t="shared" si="0"/>
        <v>31</v>
      </c>
      <c r="N23" s="37">
        <v>6820</v>
      </c>
      <c r="O23" s="38" t="s">
        <v>65</v>
      </c>
    </row>
    <row r="24" spans="1:15" ht="12.75" customHeight="1" x14ac:dyDescent="0.2">
      <c r="A24" s="36" t="s">
        <v>25</v>
      </c>
      <c r="B24" s="37">
        <v>8709</v>
      </c>
      <c r="C24" s="37">
        <v>91</v>
      </c>
      <c r="D24" s="37">
        <v>75</v>
      </c>
      <c r="E24" s="37">
        <v>16</v>
      </c>
      <c r="F24" s="37">
        <v>684</v>
      </c>
      <c r="G24" s="37">
        <v>791</v>
      </c>
      <c r="H24" s="37">
        <v>-107</v>
      </c>
      <c r="I24" s="37">
        <v>355</v>
      </c>
      <c r="J24" s="37">
        <v>326</v>
      </c>
      <c r="K24" s="37">
        <v>29</v>
      </c>
      <c r="L24" s="37">
        <v>139</v>
      </c>
      <c r="M24" s="37">
        <f t="shared" si="0"/>
        <v>-62</v>
      </c>
      <c r="N24" s="37">
        <v>8647</v>
      </c>
      <c r="O24" s="38" t="s">
        <v>66</v>
      </c>
    </row>
    <row r="25" spans="1:15" ht="12.75" customHeight="1" x14ac:dyDescent="0.2">
      <c r="A25" s="36" t="s">
        <v>26</v>
      </c>
      <c r="B25" s="37">
        <v>13415</v>
      </c>
      <c r="C25" s="37">
        <v>126</v>
      </c>
      <c r="D25" s="37">
        <v>108</v>
      </c>
      <c r="E25" s="37">
        <v>18</v>
      </c>
      <c r="F25" s="37">
        <v>1303</v>
      </c>
      <c r="G25" s="37">
        <v>1313</v>
      </c>
      <c r="H25" s="37">
        <v>-10</v>
      </c>
      <c r="I25" s="37">
        <v>519</v>
      </c>
      <c r="J25" s="37">
        <v>516</v>
      </c>
      <c r="K25" s="37">
        <v>3</v>
      </c>
      <c r="L25" s="37">
        <v>286</v>
      </c>
      <c r="M25" s="37">
        <f t="shared" si="0"/>
        <v>11</v>
      </c>
      <c r="N25" s="37">
        <v>13426</v>
      </c>
      <c r="O25" s="38" t="s">
        <v>67</v>
      </c>
    </row>
    <row r="26" spans="1:15" ht="12.75" customHeight="1" x14ac:dyDescent="0.2">
      <c r="A26" s="36" t="s">
        <v>27</v>
      </c>
      <c r="B26" s="37">
        <v>24206</v>
      </c>
      <c r="C26" s="37">
        <v>207</v>
      </c>
      <c r="D26" s="37">
        <v>247</v>
      </c>
      <c r="E26" s="37">
        <v>-40</v>
      </c>
      <c r="F26" s="37">
        <v>1091</v>
      </c>
      <c r="G26" s="37">
        <v>1351</v>
      </c>
      <c r="H26" s="37">
        <v>-260</v>
      </c>
      <c r="I26" s="37">
        <v>865</v>
      </c>
      <c r="J26" s="37">
        <v>628</v>
      </c>
      <c r="K26" s="37">
        <v>237</v>
      </c>
      <c r="L26" s="37">
        <v>530</v>
      </c>
      <c r="M26" s="37">
        <f t="shared" si="0"/>
        <v>-63</v>
      </c>
      <c r="N26" s="37">
        <v>24143</v>
      </c>
      <c r="O26" s="38" t="s">
        <v>68</v>
      </c>
    </row>
    <row r="27" spans="1:15" ht="12.75" customHeight="1" x14ac:dyDescent="0.2">
      <c r="A27" s="36" t="s">
        <v>28</v>
      </c>
      <c r="B27" s="37">
        <v>12464</v>
      </c>
      <c r="C27" s="37">
        <v>123</v>
      </c>
      <c r="D27" s="37">
        <v>120</v>
      </c>
      <c r="E27" s="37">
        <v>3</v>
      </c>
      <c r="F27" s="37">
        <v>1083</v>
      </c>
      <c r="G27" s="37">
        <v>1171</v>
      </c>
      <c r="H27" s="37">
        <v>-88</v>
      </c>
      <c r="I27" s="37">
        <v>480</v>
      </c>
      <c r="J27" s="37">
        <v>384</v>
      </c>
      <c r="K27" s="37">
        <v>96</v>
      </c>
      <c r="L27" s="37">
        <v>147</v>
      </c>
      <c r="M27" s="37">
        <f t="shared" si="0"/>
        <v>11</v>
      </c>
      <c r="N27" s="37">
        <v>12475</v>
      </c>
      <c r="O27" s="38" t="s">
        <v>69</v>
      </c>
    </row>
    <row r="28" spans="1:15" ht="12.75" customHeight="1" x14ac:dyDescent="0.2">
      <c r="A28" s="36" t="s">
        <v>29</v>
      </c>
      <c r="B28" s="37">
        <v>16862</v>
      </c>
      <c r="C28" s="37">
        <v>169</v>
      </c>
      <c r="D28" s="37">
        <v>138</v>
      </c>
      <c r="E28" s="37">
        <v>31</v>
      </c>
      <c r="F28" s="37">
        <v>1415</v>
      </c>
      <c r="G28" s="37">
        <v>1576</v>
      </c>
      <c r="H28" s="37">
        <v>-161</v>
      </c>
      <c r="I28" s="37">
        <v>696</v>
      </c>
      <c r="J28" s="37">
        <v>699</v>
      </c>
      <c r="K28" s="37">
        <v>-3</v>
      </c>
      <c r="L28" s="37">
        <v>251</v>
      </c>
      <c r="M28" s="37">
        <f t="shared" si="0"/>
        <v>-133</v>
      </c>
      <c r="N28" s="37">
        <v>16729</v>
      </c>
      <c r="O28" s="38" t="s">
        <v>70</v>
      </c>
    </row>
    <row r="29" spans="1:15" ht="12.75" customHeight="1" x14ac:dyDescent="0.2">
      <c r="A29" s="40" t="s">
        <v>30</v>
      </c>
      <c r="B29" s="37">
        <v>46036</v>
      </c>
      <c r="C29" s="37">
        <v>435</v>
      </c>
      <c r="D29" s="37">
        <v>344</v>
      </c>
      <c r="E29" s="37">
        <v>91</v>
      </c>
      <c r="F29" s="37">
        <v>3917</v>
      </c>
      <c r="G29" s="37">
        <v>3969</v>
      </c>
      <c r="H29" s="37">
        <v>-52</v>
      </c>
      <c r="I29" s="37">
        <v>1697</v>
      </c>
      <c r="J29" s="37">
        <v>1640</v>
      </c>
      <c r="K29" s="37">
        <v>57</v>
      </c>
      <c r="L29" s="37">
        <v>1313</v>
      </c>
      <c r="M29" s="37">
        <f t="shared" si="0"/>
        <v>96</v>
      </c>
      <c r="N29" s="37">
        <v>46132</v>
      </c>
      <c r="O29" s="38" t="s">
        <v>71</v>
      </c>
    </row>
    <row r="30" spans="1:15" ht="12.75" customHeight="1" x14ac:dyDescent="0.2">
      <c r="A30" s="36" t="s">
        <v>31</v>
      </c>
      <c r="B30" s="37">
        <v>9305</v>
      </c>
      <c r="C30" s="37">
        <v>103</v>
      </c>
      <c r="D30" s="37">
        <v>70</v>
      </c>
      <c r="E30" s="37">
        <v>33</v>
      </c>
      <c r="F30" s="37">
        <v>653</v>
      </c>
      <c r="G30" s="37">
        <v>634</v>
      </c>
      <c r="H30" s="37">
        <v>19</v>
      </c>
      <c r="I30" s="37">
        <v>473</v>
      </c>
      <c r="J30" s="37">
        <v>470</v>
      </c>
      <c r="K30" s="37">
        <v>3</v>
      </c>
      <c r="L30" s="37">
        <v>145</v>
      </c>
      <c r="M30" s="37">
        <f t="shared" si="0"/>
        <v>55</v>
      </c>
      <c r="N30" s="37">
        <v>9360</v>
      </c>
      <c r="O30" s="38" t="s">
        <v>72</v>
      </c>
    </row>
    <row r="31" spans="1:15" ht="12.75" customHeight="1" x14ac:dyDescent="0.2">
      <c r="A31" s="36" t="s">
        <v>32</v>
      </c>
      <c r="B31" s="37">
        <v>32160</v>
      </c>
      <c r="C31" s="37">
        <v>305</v>
      </c>
      <c r="D31" s="37">
        <v>246</v>
      </c>
      <c r="E31" s="37">
        <v>59</v>
      </c>
      <c r="F31" s="37">
        <v>1879</v>
      </c>
      <c r="G31" s="37">
        <v>2139</v>
      </c>
      <c r="H31" s="37">
        <v>-260</v>
      </c>
      <c r="I31" s="37">
        <v>778</v>
      </c>
      <c r="J31" s="37">
        <v>755</v>
      </c>
      <c r="K31" s="37">
        <v>23</v>
      </c>
      <c r="L31" s="37">
        <v>678</v>
      </c>
      <c r="M31" s="37">
        <f t="shared" si="0"/>
        <v>-178</v>
      </c>
      <c r="N31" s="37">
        <v>31982</v>
      </c>
      <c r="O31" s="38" t="s">
        <v>73</v>
      </c>
    </row>
    <row r="32" spans="1:15" ht="12.75" customHeight="1" x14ac:dyDescent="0.2">
      <c r="A32" s="36" t="s">
        <v>33</v>
      </c>
      <c r="B32" s="37">
        <v>38699</v>
      </c>
      <c r="C32" s="37">
        <v>440</v>
      </c>
      <c r="D32" s="37">
        <v>329</v>
      </c>
      <c r="E32" s="37">
        <v>111</v>
      </c>
      <c r="F32" s="37">
        <v>2760</v>
      </c>
      <c r="G32" s="37">
        <v>2862</v>
      </c>
      <c r="H32" s="37">
        <v>-102</v>
      </c>
      <c r="I32" s="37">
        <v>1584</v>
      </c>
      <c r="J32" s="37">
        <v>1560</v>
      </c>
      <c r="K32" s="37">
        <v>24</v>
      </c>
      <c r="L32" s="37">
        <v>947</v>
      </c>
      <c r="M32" s="37">
        <f t="shared" si="0"/>
        <v>33</v>
      </c>
      <c r="N32" s="37">
        <v>38732</v>
      </c>
      <c r="O32" s="38" t="s">
        <v>74</v>
      </c>
    </row>
    <row r="33" spans="1:15" ht="17.100000000000001" customHeight="1" x14ac:dyDescent="0.2">
      <c r="A33" s="41" t="s">
        <v>34</v>
      </c>
      <c r="B33" s="37">
        <v>417061</v>
      </c>
      <c r="C33" s="37">
        <v>4255</v>
      </c>
      <c r="D33" s="37">
        <v>3854</v>
      </c>
      <c r="E33" s="37">
        <v>401</v>
      </c>
      <c r="F33" s="37">
        <v>30471</v>
      </c>
      <c r="G33" s="37">
        <v>32267</v>
      </c>
      <c r="H33" s="37">
        <v>-1796</v>
      </c>
      <c r="I33" s="37">
        <v>16555</v>
      </c>
      <c r="J33" s="37">
        <v>15411</v>
      </c>
      <c r="K33" s="37">
        <v>1144</v>
      </c>
      <c r="L33" s="37">
        <v>8629</v>
      </c>
      <c r="M33" s="37">
        <f>SUM(M15:M32)</f>
        <v>-251</v>
      </c>
      <c r="N33" s="37">
        <v>416810</v>
      </c>
      <c r="O33" s="42" t="s">
        <v>75</v>
      </c>
    </row>
    <row r="34" spans="1:15" ht="17.100000000000001" customHeight="1" x14ac:dyDescent="0.2">
      <c r="A34" s="41" t="s">
        <v>35</v>
      </c>
      <c r="B34" s="46">
        <v>614365</v>
      </c>
      <c r="C34" s="46">
        <v>6613</v>
      </c>
      <c r="D34" s="46">
        <v>5280</v>
      </c>
      <c r="E34" s="46">
        <v>1333</v>
      </c>
      <c r="F34" s="46">
        <v>48912</v>
      </c>
      <c r="G34" s="46">
        <v>50011</v>
      </c>
      <c r="H34" s="46">
        <v>-1099</v>
      </c>
      <c r="I34" s="46">
        <v>27878</v>
      </c>
      <c r="J34" s="46">
        <v>27878</v>
      </c>
      <c r="K34" s="46">
        <v>0</v>
      </c>
      <c r="L34" s="46">
        <v>13321</v>
      </c>
      <c r="M34" s="46">
        <f>M14+M33</f>
        <v>234</v>
      </c>
      <c r="N34" s="46">
        <v>614599</v>
      </c>
      <c r="O34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selection sqref="A1:IV65536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1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</row>
    <row r="2" spans="1:1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s="22" customFormat="1" ht="26.25" customHeight="1" x14ac:dyDescent="0.2">
      <c r="A3" s="47" t="s">
        <v>118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2018 nach Stadtbezirken</v>
      </c>
      <c r="J3" s="26"/>
      <c r="K3" s="26"/>
      <c r="L3" s="26"/>
      <c r="M3" s="26"/>
      <c r="N3" s="26"/>
      <c r="O3" s="26"/>
    </row>
    <row r="4" spans="1:1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s="29" customFormat="1" ht="12.75" customHeight="1" thickBot="1" x14ac:dyDescent="0.25">
      <c r="A5" s="51" t="s">
        <v>3</v>
      </c>
      <c r="B5" s="53" t="s">
        <v>119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120</v>
      </c>
      <c r="O5" s="56" t="s">
        <v>3</v>
      </c>
    </row>
    <row r="6" spans="1:1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1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1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16" ht="12.75" customHeight="1" x14ac:dyDescent="0.2">
      <c r="A9" s="36" t="s">
        <v>10</v>
      </c>
      <c r="B9" s="37">
        <v>23835</v>
      </c>
      <c r="C9" s="37">
        <v>264</v>
      </c>
      <c r="D9" s="37">
        <v>118</v>
      </c>
      <c r="E9" s="37">
        <f t="shared" ref="E9:E32" si="0">C9-D9</f>
        <v>146</v>
      </c>
      <c r="F9" s="37">
        <v>3357</v>
      </c>
      <c r="G9" s="37">
        <v>2929</v>
      </c>
      <c r="H9" s="37">
        <f t="shared" ref="H9:H32" si="1">F9-G9</f>
        <v>428</v>
      </c>
      <c r="I9" s="37">
        <v>1756</v>
      </c>
      <c r="J9" s="37">
        <v>2105</v>
      </c>
      <c r="K9" s="37">
        <f t="shared" ref="K9:K32" si="2">I9-J9</f>
        <v>-349</v>
      </c>
      <c r="L9" s="37">
        <v>447</v>
      </c>
      <c r="M9" s="37">
        <f t="shared" ref="M9:M32" si="3">E9+H9+K9</f>
        <v>225</v>
      </c>
      <c r="N9" s="37">
        <f>+B9+M9</f>
        <v>24060</v>
      </c>
      <c r="O9" s="38" t="s">
        <v>85</v>
      </c>
    </row>
    <row r="10" spans="1:16" ht="12.75" customHeight="1" x14ac:dyDescent="0.2">
      <c r="A10" s="36" t="s">
        <v>11</v>
      </c>
      <c r="B10" s="37">
        <v>27683</v>
      </c>
      <c r="C10" s="37">
        <v>319</v>
      </c>
      <c r="D10" s="37">
        <v>252</v>
      </c>
      <c r="E10" s="37">
        <f t="shared" si="0"/>
        <v>67</v>
      </c>
      <c r="F10" s="37">
        <v>2864</v>
      </c>
      <c r="G10" s="37">
        <v>2295</v>
      </c>
      <c r="H10" s="37">
        <f t="shared" si="1"/>
        <v>569</v>
      </c>
      <c r="I10" s="37">
        <v>1640</v>
      </c>
      <c r="J10" s="37">
        <v>2056</v>
      </c>
      <c r="K10" s="37">
        <f t="shared" si="2"/>
        <v>-416</v>
      </c>
      <c r="L10" s="37">
        <v>533</v>
      </c>
      <c r="M10" s="37">
        <f t="shared" si="3"/>
        <v>220</v>
      </c>
      <c r="N10" s="37">
        <f>+B10+M10</f>
        <v>27903</v>
      </c>
      <c r="O10" s="38" t="s">
        <v>52</v>
      </c>
    </row>
    <row r="11" spans="1:16" ht="12.75" customHeight="1" x14ac:dyDescent="0.2">
      <c r="A11" s="36" t="s">
        <v>12</v>
      </c>
      <c r="B11" s="37">
        <v>48344</v>
      </c>
      <c r="C11" s="37">
        <v>503</v>
      </c>
      <c r="D11" s="37">
        <v>426</v>
      </c>
      <c r="E11" s="37">
        <f t="shared" si="0"/>
        <v>77</v>
      </c>
      <c r="F11" s="37">
        <v>4131</v>
      </c>
      <c r="G11" s="37">
        <v>4047</v>
      </c>
      <c r="H11" s="37">
        <f t="shared" si="1"/>
        <v>84</v>
      </c>
      <c r="I11" s="37">
        <v>2370</v>
      </c>
      <c r="J11" s="37">
        <v>2349</v>
      </c>
      <c r="K11" s="37">
        <f t="shared" si="2"/>
        <v>21</v>
      </c>
      <c r="L11" s="37">
        <v>1072</v>
      </c>
      <c r="M11" s="37">
        <f t="shared" si="3"/>
        <v>182</v>
      </c>
      <c r="N11" s="37">
        <f>+B11+M11</f>
        <v>48526</v>
      </c>
      <c r="O11" s="38" t="s">
        <v>53</v>
      </c>
    </row>
    <row r="12" spans="1:16" ht="12.75" customHeight="1" x14ac:dyDescent="0.2">
      <c r="A12" s="36" t="s">
        <v>13</v>
      </c>
      <c r="B12" s="37">
        <v>44318</v>
      </c>
      <c r="C12" s="37">
        <v>560</v>
      </c>
      <c r="D12" s="37">
        <v>278</v>
      </c>
      <c r="E12" s="37">
        <f t="shared" si="0"/>
        <v>282</v>
      </c>
      <c r="F12" s="37">
        <v>4052</v>
      </c>
      <c r="G12" s="37">
        <v>3729</v>
      </c>
      <c r="H12" s="37">
        <f t="shared" si="1"/>
        <v>323</v>
      </c>
      <c r="I12" s="37">
        <v>2313</v>
      </c>
      <c r="J12" s="37">
        <v>2635</v>
      </c>
      <c r="K12" s="37">
        <f t="shared" si="2"/>
        <v>-322</v>
      </c>
      <c r="L12" s="37">
        <v>1014</v>
      </c>
      <c r="M12" s="37">
        <f t="shared" si="3"/>
        <v>283</v>
      </c>
      <c r="N12" s="37">
        <f>+B12+M12</f>
        <v>44601</v>
      </c>
      <c r="O12" s="38" t="s">
        <v>54</v>
      </c>
    </row>
    <row r="13" spans="1:16" ht="12.75" customHeight="1" x14ac:dyDescent="0.2">
      <c r="A13" s="40" t="s">
        <v>14</v>
      </c>
      <c r="B13" s="37">
        <v>52064</v>
      </c>
      <c r="C13" s="37">
        <v>685</v>
      </c>
      <c r="D13" s="37">
        <v>379</v>
      </c>
      <c r="E13" s="37">
        <f t="shared" si="0"/>
        <v>306</v>
      </c>
      <c r="F13" s="37">
        <v>4830</v>
      </c>
      <c r="G13" s="37">
        <v>4622</v>
      </c>
      <c r="H13" s="37">
        <f t="shared" si="1"/>
        <v>208</v>
      </c>
      <c r="I13" s="37">
        <v>2574</v>
      </c>
      <c r="J13" s="37">
        <v>2938</v>
      </c>
      <c r="K13" s="37">
        <f t="shared" si="2"/>
        <v>-364</v>
      </c>
      <c r="L13" s="37">
        <v>1434</v>
      </c>
      <c r="M13" s="37">
        <f t="shared" si="3"/>
        <v>150</v>
      </c>
      <c r="N13" s="37">
        <f>+B13+M13</f>
        <v>52214</v>
      </c>
      <c r="O13" s="38" t="s">
        <v>55</v>
      </c>
    </row>
    <row r="14" spans="1:16" ht="17.100000000000001" customHeight="1" x14ac:dyDescent="0.2">
      <c r="A14" s="41" t="s">
        <v>15</v>
      </c>
      <c r="B14" s="37">
        <f>SUM(B9:B13)</f>
        <v>196244</v>
      </c>
      <c r="C14" s="37">
        <f>SUM(C9:C13)</f>
        <v>2331</v>
      </c>
      <c r="D14" s="37">
        <f>SUM(D9:D13)</f>
        <v>1453</v>
      </c>
      <c r="E14" s="37">
        <f t="shared" si="0"/>
        <v>878</v>
      </c>
      <c r="F14" s="37">
        <f>SUM(F9:F13)</f>
        <v>19234</v>
      </c>
      <c r="G14" s="37">
        <f>SUM(G9:G13)</f>
        <v>17622</v>
      </c>
      <c r="H14" s="37">
        <f t="shared" si="1"/>
        <v>1612</v>
      </c>
      <c r="I14" s="37">
        <f>SUM(I9:I13)</f>
        <v>10653</v>
      </c>
      <c r="J14" s="37">
        <f>SUM(J9:J13)</f>
        <v>12083</v>
      </c>
      <c r="K14" s="37">
        <f t="shared" si="2"/>
        <v>-1430</v>
      </c>
      <c r="L14" s="37">
        <f>SUM(L9:L13)</f>
        <v>4500</v>
      </c>
      <c r="M14" s="37">
        <f t="shared" si="3"/>
        <v>1060</v>
      </c>
      <c r="N14" s="37">
        <f>SUM(N9:N13)</f>
        <v>197304</v>
      </c>
      <c r="O14" s="42" t="s">
        <v>56</v>
      </c>
    </row>
    <row r="15" spans="1:16" ht="12.75" customHeight="1" x14ac:dyDescent="0.2">
      <c r="A15" s="40" t="s">
        <v>16</v>
      </c>
      <c r="B15" s="37">
        <v>71358</v>
      </c>
      <c r="C15" s="37">
        <v>770</v>
      </c>
      <c r="D15" s="37">
        <v>557</v>
      </c>
      <c r="E15" s="37">
        <f t="shared" si="0"/>
        <v>213</v>
      </c>
      <c r="F15" s="37">
        <v>6028</v>
      </c>
      <c r="G15" s="37">
        <v>5886</v>
      </c>
      <c r="H15" s="37">
        <f t="shared" si="1"/>
        <v>142</v>
      </c>
      <c r="I15" s="37">
        <v>2740</v>
      </c>
      <c r="J15" s="37">
        <v>2888</v>
      </c>
      <c r="K15" s="37">
        <f t="shared" si="2"/>
        <v>-148</v>
      </c>
      <c r="L15" s="37">
        <v>1604</v>
      </c>
      <c r="M15" s="37">
        <f t="shared" si="3"/>
        <v>207</v>
      </c>
      <c r="N15" s="37">
        <f t="shared" ref="N15:N32" si="4">+B15+M15</f>
        <v>71565</v>
      </c>
      <c r="O15" s="38" t="s">
        <v>57</v>
      </c>
    </row>
    <row r="16" spans="1:16" ht="12.75" customHeight="1" x14ac:dyDescent="0.2">
      <c r="A16" s="36" t="s">
        <v>17</v>
      </c>
      <c r="B16" s="37">
        <v>7007</v>
      </c>
      <c r="C16" s="37">
        <v>55</v>
      </c>
      <c r="D16" s="37">
        <v>82</v>
      </c>
      <c r="E16" s="37">
        <f t="shared" si="0"/>
        <v>-27</v>
      </c>
      <c r="F16" s="37">
        <v>751</v>
      </c>
      <c r="G16" s="37">
        <v>608</v>
      </c>
      <c r="H16" s="37">
        <f t="shared" si="1"/>
        <v>143</v>
      </c>
      <c r="I16" s="37">
        <v>344</v>
      </c>
      <c r="J16" s="37">
        <v>339</v>
      </c>
      <c r="K16" s="37">
        <f t="shared" si="2"/>
        <v>5</v>
      </c>
      <c r="L16" s="37">
        <v>83</v>
      </c>
      <c r="M16" s="37">
        <f t="shared" si="3"/>
        <v>121</v>
      </c>
      <c r="N16" s="37">
        <f t="shared" si="4"/>
        <v>7128</v>
      </c>
      <c r="O16" s="38" t="s">
        <v>58</v>
      </c>
    </row>
    <row r="17" spans="1:15" ht="12.75" customHeight="1" x14ac:dyDescent="0.2">
      <c r="A17" s="36" t="s">
        <v>18</v>
      </c>
      <c r="B17" s="37">
        <v>13086</v>
      </c>
      <c r="C17" s="37">
        <v>115</v>
      </c>
      <c r="D17" s="37">
        <v>140</v>
      </c>
      <c r="E17" s="37">
        <f t="shared" si="0"/>
        <v>-25</v>
      </c>
      <c r="F17" s="37">
        <v>640</v>
      </c>
      <c r="G17" s="37">
        <v>649</v>
      </c>
      <c r="H17" s="37">
        <f t="shared" si="1"/>
        <v>-9</v>
      </c>
      <c r="I17" s="37">
        <v>512</v>
      </c>
      <c r="J17" s="37">
        <v>444</v>
      </c>
      <c r="K17" s="37">
        <f t="shared" si="2"/>
        <v>68</v>
      </c>
      <c r="L17" s="37">
        <v>180</v>
      </c>
      <c r="M17" s="37">
        <f t="shared" si="3"/>
        <v>34</v>
      </c>
      <c r="N17" s="37">
        <f t="shared" si="4"/>
        <v>13120</v>
      </c>
      <c r="O17" s="38" t="s">
        <v>59</v>
      </c>
    </row>
    <row r="18" spans="1:15" ht="12.75" customHeight="1" x14ac:dyDescent="0.2">
      <c r="A18" s="36" t="s">
        <v>19</v>
      </c>
      <c r="B18" s="37">
        <v>16882</v>
      </c>
      <c r="C18" s="37">
        <v>192</v>
      </c>
      <c r="D18" s="37">
        <v>190</v>
      </c>
      <c r="E18" s="37">
        <f t="shared" si="0"/>
        <v>2</v>
      </c>
      <c r="F18" s="37">
        <v>1066</v>
      </c>
      <c r="G18" s="37">
        <v>1150</v>
      </c>
      <c r="H18" s="37">
        <f t="shared" si="1"/>
        <v>-84</v>
      </c>
      <c r="I18" s="37">
        <v>742</v>
      </c>
      <c r="J18" s="37">
        <v>720</v>
      </c>
      <c r="K18" s="37">
        <f t="shared" si="2"/>
        <v>22</v>
      </c>
      <c r="L18" s="37">
        <v>229</v>
      </c>
      <c r="M18" s="37">
        <f t="shared" si="3"/>
        <v>-60</v>
      </c>
      <c r="N18" s="37">
        <f t="shared" si="4"/>
        <v>16822</v>
      </c>
      <c r="O18" s="38" t="s">
        <v>60</v>
      </c>
    </row>
    <row r="19" spans="1:15" ht="12.75" customHeight="1" x14ac:dyDescent="0.2">
      <c r="A19" s="36" t="s">
        <v>20</v>
      </c>
      <c r="B19" s="37">
        <v>30336</v>
      </c>
      <c r="C19" s="37">
        <v>321</v>
      </c>
      <c r="D19" s="37">
        <v>320</v>
      </c>
      <c r="E19" s="37">
        <f t="shared" si="0"/>
        <v>1</v>
      </c>
      <c r="F19" s="37">
        <v>2575</v>
      </c>
      <c r="G19" s="37">
        <v>2764</v>
      </c>
      <c r="H19" s="37">
        <f t="shared" si="1"/>
        <v>-189</v>
      </c>
      <c r="I19" s="37">
        <v>1476</v>
      </c>
      <c r="J19" s="37">
        <v>1162</v>
      </c>
      <c r="K19" s="37">
        <f t="shared" si="2"/>
        <v>314</v>
      </c>
      <c r="L19" s="37">
        <v>586</v>
      </c>
      <c r="M19" s="37">
        <f t="shared" si="3"/>
        <v>126</v>
      </c>
      <c r="N19" s="37">
        <f t="shared" si="4"/>
        <v>30462</v>
      </c>
      <c r="O19" s="38" t="s">
        <v>61</v>
      </c>
    </row>
    <row r="20" spans="1:15" ht="12.75" customHeight="1" x14ac:dyDescent="0.2">
      <c r="A20" s="36" t="s">
        <v>21</v>
      </c>
      <c r="B20" s="37">
        <v>10286</v>
      </c>
      <c r="C20" s="37">
        <v>86</v>
      </c>
      <c r="D20" s="37">
        <v>81</v>
      </c>
      <c r="E20" s="37">
        <f t="shared" si="0"/>
        <v>5</v>
      </c>
      <c r="F20" s="37">
        <v>659</v>
      </c>
      <c r="G20" s="37">
        <v>700</v>
      </c>
      <c r="H20" s="37">
        <f t="shared" si="1"/>
        <v>-41</v>
      </c>
      <c r="I20" s="37">
        <v>437</v>
      </c>
      <c r="J20" s="37">
        <v>477</v>
      </c>
      <c r="K20" s="37">
        <f t="shared" si="2"/>
        <v>-40</v>
      </c>
      <c r="L20" s="37">
        <v>123</v>
      </c>
      <c r="M20" s="37">
        <f t="shared" si="3"/>
        <v>-76</v>
      </c>
      <c r="N20" s="37">
        <f t="shared" si="4"/>
        <v>10210</v>
      </c>
      <c r="O20" s="38" t="s">
        <v>62</v>
      </c>
    </row>
    <row r="21" spans="1:15" ht="12.75" customHeight="1" x14ac:dyDescent="0.2">
      <c r="A21" s="36" t="s">
        <v>22</v>
      </c>
      <c r="B21" s="37">
        <v>33234</v>
      </c>
      <c r="C21" s="37">
        <v>357</v>
      </c>
      <c r="D21" s="37">
        <v>419</v>
      </c>
      <c r="E21" s="37">
        <f t="shared" si="0"/>
        <v>-62</v>
      </c>
      <c r="F21" s="37">
        <v>2548</v>
      </c>
      <c r="G21" s="37">
        <v>2565</v>
      </c>
      <c r="H21" s="37">
        <f t="shared" si="1"/>
        <v>-17</v>
      </c>
      <c r="I21" s="37">
        <v>1391</v>
      </c>
      <c r="J21" s="37">
        <v>1127</v>
      </c>
      <c r="K21" s="37">
        <f t="shared" si="2"/>
        <v>264</v>
      </c>
      <c r="L21" s="37">
        <v>741</v>
      </c>
      <c r="M21" s="37">
        <f t="shared" si="3"/>
        <v>185</v>
      </c>
      <c r="N21" s="37">
        <f t="shared" si="4"/>
        <v>33419</v>
      </c>
      <c r="O21" s="38" t="s">
        <v>63</v>
      </c>
    </row>
    <row r="22" spans="1:15" ht="12.75" customHeight="1" x14ac:dyDescent="0.2">
      <c r="A22" s="36" t="s">
        <v>23</v>
      </c>
      <c r="B22" s="37">
        <v>25580</v>
      </c>
      <c r="C22" s="37">
        <v>232</v>
      </c>
      <c r="D22" s="37">
        <v>354</v>
      </c>
      <c r="E22" s="37">
        <f t="shared" si="0"/>
        <v>-122</v>
      </c>
      <c r="F22" s="37">
        <v>1104</v>
      </c>
      <c r="G22" s="37">
        <v>1265</v>
      </c>
      <c r="H22" s="37">
        <f t="shared" si="1"/>
        <v>-161</v>
      </c>
      <c r="I22" s="37">
        <v>1044</v>
      </c>
      <c r="J22" s="37">
        <v>651</v>
      </c>
      <c r="K22" s="37">
        <f t="shared" si="2"/>
        <v>393</v>
      </c>
      <c r="L22" s="37">
        <v>443</v>
      </c>
      <c r="M22" s="37">
        <f t="shared" si="3"/>
        <v>110</v>
      </c>
      <c r="N22" s="37">
        <f t="shared" si="4"/>
        <v>25690</v>
      </c>
      <c r="O22" s="38" t="s">
        <v>64</v>
      </c>
    </row>
    <row r="23" spans="1:15" ht="12.75" customHeight="1" x14ac:dyDescent="0.2">
      <c r="A23" s="36" t="s">
        <v>24</v>
      </c>
      <c r="B23" s="37">
        <v>6776</v>
      </c>
      <c r="C23" s="37">
        <v>74</v>
      </c>
      <c r="D23" s="37">
        <v>69</v>
      </c>
      <c r="E23" s="37">
        <f t="shared" si="0"/>
        <v>5</v>
      </c>
      <c r="F23" s="37">
        <v>484</v>
      </c>
      <c r="G23" s="37">
        <v>450</v>
      </c>
      <c r="H23" s="37">
        <f t="shared" si="1"/>
        <v>34</v>
      </c>
      <c r="I23" s="37">
        <v>321</v>
      </c>
      <c r="J23" s="37">
        <v>347</v>
      </c>
      <c r="K23" s="37">
        <f t="shared" si="2"/>
        <v>-26</v>
      </c>
      <c r="L23" s="37">
        <v>79</v>
      </c>
      <c r="M23" s="37">
        <f t="shared" si="3"/>
        <v>13</v>
      </c>
      <c r="N23" s="37">
        <f t="shared" si="4"/>
        <v>6789</v>
      </c>
      <c r="O23" s="38" t="s">
        <v>65</v>
      </c>
    </row>
    <row r="24" spans="1:15" ht="12.75" customHeight="1" x14ac:dyDescent="0.2">
      <c r="A24" s="36" t="s">
        <v>25</v>
      </c>
      <c r="B24" s="37">
        <v>8738</v>
      </c>
      <c r="C24" s="37">
        <v>88</v>
      </c>
      <c r="D24" s="37">
        <v>87</v>
      </c>
      <c r="E24" s="37">
        <f t="shared" si="0"/>
        <v>1</v>
      </c>
      <c r="F24" s="37">
        <v>738</v>
      </c>
      <c r="G24" s="37">
        <v>805</v>
      </c>
      <c r="H24" s="37">
        <f t="shared" si="1"/>
        <v>-67</v>
      </c>
      <c r="I24" s="37">
        <v>380</v>
      </c>
      <c r="J24" s="37">
        <v>343</v>
      </c>
      <c r="K24" s="37">
        <f t="shared" si="2"/>
        <v>37</v>
      </c>
      <c r="L24" s="37">
        <v>134</v>
      </c>
      <c r="M24" s="37">
        <f t="shared" si="3"/>
        <v>-29</v>
      </c>
      <c r="N24" s="37">
        <f t="shared" si="4"/>
        <v>8709</v>
      </c>
      <c r="O24" s="38" t="s">
        <v>66</v>
      </c>
    </row>
    <row r="25" spans="1:15" ht="12.75" customHeight="1" x14ac:dyDescent="0.2">
      <c r="A25" s="36" t="s">
        <v>26</v>
      </c>
      <c r="B25" s="37">
        <v>13452</v>
      </c>
      <c r="C25" s="37">
        <v>119</v>
      </c>
      <c r="D25" s="37">
        <v>107</v>
      </c>
      <c r="E25" s="37">
        <f t="shared" si="0"/>
        <v>12</v>
      </c>
      <c r="F25" s="37">
        <v>1296</v>
      </c>
      <c r="G25" s="37">
        <v>1310</v>
      </c>
      <c r="H25" s="37">
        <f t="shared" si="1"/>
        <v>-14</v>
      </c>
      <c r="I25" s="37">
        <v>502</v>
      </c>
      <c r="J25" s="37">
        <v>537</v>
      </c>
      <c r="K25" s="37">
        <f t="shared" si="2"/>
        <v>-35</v>
      </c>
      <c r="L25" s="37">
        <v>294</v>
      </c>
      <c r="M25" s="37">
        <f t="shared" si="3"/>
        <v>-37</v>
      </c>
      <c r="N25" s="37">
        <f t="shared" si="4"/>
        <v>13415</v>
      </c>
      <c r="O25" s="38" t="s">
        <v>67</v>
      </c>
    </row>
    <row r="26" spans="1:15" ht="12.75" customHeight="1" x14ac:dyDescent="0.2">
      <c r="A26" s="36" t="s">
        <v>27</v>
      </c>
      <c r="B26" s="37">
        <v>24024</v>
      </c>
      <c r="C26" s="37">
        <v>222</v>
      </c>
      <c r="D26" s="37">
        <v>241</v>
      </c>
      <c r="E26" s="37">
        <f t="shared" si="0"/>
        <v>-19</v>
      </c>
      <c r="F26" s="37">
        <v>1107</v>
      </c>
      <c r="G26" s="37">
        <v>1143</v>
      </c>
      <c r="H26" s="37">
        <f t="shared" si="1"/>
        <v>-36</v>
      </c>
      <c r="I26" s="37">
        <v>787</v>
      </c>
      <c r="J26" s="37">
        <v>550</v>
      </c>
      <c r="K26" s="37">
        <f t="shared" si="2"/>
        <v>237</v>
      </c>
      <c r="L26" s="37">
        <v>389</v>
      </c>
      <c r="M26" s="37">
        <f t="shared" si="3"/>
        <v>182</v>
      </c>
      <c r="N26" s="37">
        <f t="shared" si="4"/>
        <v>24206</v>
      </c>
      <c r="O26" s="38" t="s">
        <v>68</v>
      </c>
    </row>
    <row r="27" spans="1:15" ht="12.75" customHeight="1" x14ac:dyDescent="0.2">
      <c r="A27" s="36" t="s">
        <v>28</v>
      </c>
      <c r="B27" s="37">
        <v>12363</v>
      </c>
      <c r="C27" s="37">
        <v>127</v>
      </c>
      <c r="D27" s="37">
        <v>125</v>
      </c>
      <c r="E27" s="37">
        <f t="shared" si="0"/>
        <v>2</v>
      </c>
      <c r="F27" s="37">
        <v>1112</v>
      </c>
      <c r="G27" s="37">
        <v>1074</v>
      </c>
      <c r="H27" s="37">
        <f t="shared" si="1"/>
        <v>38</v>
      </c>
      <c r="I27" s="37">
        <v>435</v>
      </c>
      <c r="J27" s="37">
        <v>374</v>
      </c>
      <c r="K27" s="37">
        <f t="shared" si="2"/>
        <v>61</v>
      </c>
      <c r="L27" s="37">
        <v>184</v>
      </c>
      <c r="M27" s="37">
        <f t="shared" si="3"/>
        <v>101</v>
      </c>
      <c r="N27" s="37">
        <f t="shared" si="4"/>
        <v>12464</v>
      </c>
      <c r="O27" s="38" t="s">
        <v>69</v>
      </c>
    </row>
    <row r="28" spans="1:15" ht="12.75" customHeight="1" x14ac:dyDescent="0.2">
      <c r="A28" s="36" t="s">
        <v>29</v>
      </c>
      <c r="B28" s="37">
        <v>16720</v>
      </c>
      <c r="C28" s="37">
        <v>184</v>
      </c>
      <c r="D28" s="37">
        <v>146</v>
      </c>
      <c r="E28" s="37">
        <f t="shared" si="0"/>
        <v>38</v>
      </c>
      <c r="F28" s="37">
        <v>1461</v>
      </c>
      <c r="G28" s="37">
        <v>1381</v>
      </c>
      <c r="H28" s="37">
        <f t="shared" si="1"/>
        <v>80</v>
      </c>
      <c r="I28" s="37">
        <v>740</v>
      </c>
      <c r="J28" s="37">
        <v>716</v>
      </c>
      <c r="K28" s="37">
        <f t="shared" si="2"/>
        <v>24</v>
      </c>
      <c r="L28" s="37">
        <v>228</v>
      </c>
      <c r="M28" s="37">
        <f t="shared" si="3"/>
        <v>142</v>
      </c>
      <c r="N28" s="37">
        <f t="shared" si="4"/>
        <v>16862</v>
      </c>
      <c r="O28" s="38" t="s">
        <v>70</v>
      </c>
    </row>
    <row r="29" spans="1:15" ht="12.75" customHeight="1" x14ac:dyDescent="0.2">
      <c r="A29" s="40" t="s">
        <v>30</v>
      </c>
      <c r="B29" s="37">
        <v>45739</v>
      </c>
      <c r="C29" s="37">
        <v>424</v>
      </c>
      <c r="D29" s="37">
        <v>392</v>
      </c>
      <c r="E29" s="37">
        <f t="shared" si="0"/>
        <v>32</v>
      </c>
      <c r="F29" s="37">
        <v>4015</v>
      </c>
      <c r="G29" s="37">
        <v>3818</v>
      </c>
      <c r="H29" s="37">
        <f t="shared" si="1"/>
        <v>197</v>
      </c>
      <c r="I29" s="37">
        <v>1606</v>
      </c>
      <c r="J29" s="37">
        <v>1538</v>
      </c>
      <c r="K29" s="37">
        <f t="shared" si="2"/>
        <v>68</v>
      </c>
      <c r="L29" s="37">
        <v>1296</v>
      </c>
      <c r="M29" s="37">
        <f t="shared" si="3"/>
        <v>297</v>
      </c>
      <c r="N29" s="37">
        <f t="shared" si="4"/>
        <v>46036</v>
      </c>
      <c r="O29" s="38" t="s">
        <v>71</v>
      </c>
    </row>
    <row r="30" spans="1:15" ht="12.75" customHeight="1" x14ac:dyDescent="0.2">
      <c r="A30" s="36" t="s">
        <v>31</v>
      </c>
      <c r="B30" s="37">
        <v>9249</v>
      </c>
      <c r="C30" s="37">
        <v>95</v>
      </c>
      <c r="D30" s="37">
        <v>108</v>
      </c>
      <c r="E30" s="37">
        <f t="shared" si="0"/>
        <v>-13</v>
      </c>
      <c r="F30" s="37">
        <v>710</v>
      </c>
      <c r="G30" s="37">
        <v>657</v>
      </c>
      <c r="H30" s="37">
        <f t="shared" si="1"/>
        <v>53</v>
      </c>
      <c r="I30" s="37">
        <v>487</v>
      </c>
      <c r="J30" s="37">
        <v>471</v>
      </c>
      <c r="K30" s="37">
        <f t="shared" si="2"/>
        <v>16</v>
      </c>
      <c r="L30" s="37">
        <v>149</v>
      </c>
      <c r="M30" s="37">
        <f t="shared" si="3"/>
        <v>56</v>
      </c>
      <c r="N30" s="37">
        <f t="shared" si="4"/>
        <v>9305</v>
      </c>
      <c r="O30" s="38" t="s">
        <v>72</v>
      </c>
    </row>
    <row r="31" spans="1:15" ht="12.75" customHeight="1" x14ac:dyDescent="0.2">
      <c r="A31" s="36" t="s">
        <v>32</v>
      </c>
      <c r="B31" s="37">
        <v>32241</v>
      </c>
      <c r="C31" s="37">
        <v>323</v>
      </c>
      <c r="D31" s="37">
        <v>262</v>
      </c>
      <c r="E31" s="37">
        <f t="shared" si="0"/>
        <v>61</v>
      </c>
      <c r="F31" s="37">
        <v>1923</v>
      </c>
      <c r="G31" s="37">
        <v>2117</v>
      </c>
      <c r="H31" s="37">
        <f t="shared" si="1"/>
        <v>-194</v>
      </c>
      <c r="I31" s="37">
        <v>808</v>
      </c>
      <c r="J31" s="37">
        <v>756</v>
      </c>
      <c r="K31" s="37">
        <f t="shared" si="2"/>
        <v>52</v>
      </c>
      <c r="L31" s="37">
        <v>666</v>
      </c>
      <c r="M31" s="37">
        <f t="shared" si="3"/>
        <v>-81</v>
      </c>
      <c r="N31" s="37">
        <f t="shared" si="4"/>
        <v>32160</v>
      </c>
      <c r="O31" s="38" t="s">
        <v>73</v>
      </c>
    </row>
    <row r="32" spans="1:15" ht="12.75" customHeight="1" x14ac:dyDescent="0.2">
      <c r="A32" s="36" t="s">
        <v>33</v>
      </c>
      <c r="B32" s="37">
        <v>38350</v>
      </c>
      <c r="C32" s="37">
        <v>419</v>
      </c>
      <c r="D32" s="37">
        <v>338</v>
      </c>
      <c r="E32" s="37">
        <f t="shared" si="0"/>
        <v>81</v>
      </c>
      <c r="F32" s="37">
        <v>2882</v>
      </c>
      <c r="G32" s="37">
        <v>2732</v>
      </c>
      <c r="H32" s="37">
        <f t="shared" si="1"/>
        <v>150</v>
      </c>
      <c r="I32" s="37">
        <v>1562</v>
      </c>
      <c r="J32" s="37">
        <v>1444</v>
      </c>
      <c r="K32" s="37">
        <f t="shared" si="2"/>
        <v>118</v>
      </c>
      <c r="L32" s="37">
        <v>946</v>
      </c>
      <c r="M32" s="37">
        <f t="shared" si="3"/>
        <v>349</v>
      </c>
      <c r="N32" s="37">
        <f t="shared" si="4"/>
        <v>38699</v>
      </c>
      <c r="O32" s="38" t="s">
        <v>74</v>
      </c>
    </row>
    <row r="33" spans="1:15" ht="17.100000000000001" customHeight="1" x14ac:dyDescent="0.2">
      <c r="A33" s="41" t="s">
        <v>34</v>
      </c>
      <c r="B33" s="37">
        <f>SUM(B15:B32)</f>
        <v>415421</v>
      </c>
      <c r="C33" s="37">
        <f>SUM(C15:C32)</f>
        <v>4203</v>
      </c>
      <c r="D33" s="37">
        <f>SUM(D15:D32)</f>
        <v>4018</v>
      </c>
      <c r="E33" s="37">
        <f>C33-D33</f>
        <v>185</v>
      </c>
      <c r="F33" s="37">
        <f>SUM(F15:F32)</f>
        <v>31099</v>
      </c>
      <c r="G33" s="37">
        <f>SUM(G15:G32)</f>
        <v>31074</v>
      </c>
      <c r="H33" s="37">
        <f>F33-G33</f>
        <v>25</v>
      </c>
      <c r="I33" s="37">
        <f>SUM(I15:I32)</f>
        <v>16314</v>
      </c>
      <c r="J33" s="37">
        <f>SUM(J15:J32)</f>
        <v>14884</v>
      </c>
      <c r="K33" s="37">
        <f>I33-J33</f>
        <v>1430</v>
      </c>
      <c r="L33" s="37">
        <f>SUM(L15:L32)</f>
        <v>8354</v>
      </c>
      <c r="M33" s="37">
        <f>SUM(M15:M32)</f>
        <v>1640</v>
      </c>
      <c r="N33" s="37">
        <f>SUM(N15:N32)</f>
        <v>417061</v>
      </c>
      <c r="O33" s="42" t="s">
        <v>75</v>
      </c>
    </row>
    <row r="34" spans="1:15" ht="17.100000000000001" customHeight="1" x14ac:dyDescent="0.2">
      <c r="A34" s="41" t="s">
        <v>35</v>
      </c>
      <c r="B34" s="46">
        <f>+B14+B33</f>
        <v>611665</v>
      </c>
      <c r="C34" s="46">
        <f>C14+C33</f>
        <v>6534</v>
      </c>
      <c r="D34" s="46">
        <f>D14+D33</f>
        <v>5471</v>
      </c>
      <c r="E34" s="46">
        <f>C34-D34</f>
        <v>1063</v>
      </c>
      <c r="F34" s="46">
        <f>F14+F33</f>
        <v>50333</v>
      </c>
      <c r="G34" s="46">
        <f>G14+G33</f>
        <v>48696</v>
      </c>
      <c r="H34" s="46">
        <f>F34-G34</f>
        <v>1637</v>
      </c>
      <c r="I34" s="46">
        <f>I14+I33</f>
        <v>26967</v>
      </c>
      <c r="J34" s="46">
        <f>J14+J33</f>
        <v>26967</v>
      </c>
      <c r="K34" s="46">
        <v>0</v>
      </c>
      <c r="L34" s="46">
        <f>L14+L33</f>
        <v>12854</v>
      </c>
      <c r="M34" s="46">
        <f>M14+M33</f>
        <v>2700</v>
      </c>
      <c r="N34" s="46">
        <f>+B34+M34</f>
        <v>614365</v>
      </c>
      <c r="O34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selection activeCell="H1" sqref="H1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16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</row>
    <row r="2" spans="1:16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s="22" customFormat="1" ht="26.25" customHeight="1" x14ac:dyDescent="0.2">
      <c r="A3" s="47" t="s">
        <v>115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2017 nach Stadtbezirken</v>
      </c>
      <c r="J3" s="26"/>
      <c r="K3" s="26"/>
      <c r="L3" s="26"/>
      <c r="M3" s="26"/>
      <c r="N3" s="26"/>
      <c r="O3" s="26"/>
    </row>
    <row r="4" spans="1:16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6" s="29" customFormat="1" ht="12.75" customHeight="1" thickBot="1" x14ac:dyDescent="0.25">
      <c r="A5" s="51" t="s">
        <v>3</v>
      </c>
      <c r="B5" s="53" t="s">
        <v>116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117</v>
      </c>
      <c r="O5" s="56" t="s">
        <v>3</v>
      </c>
    </row>
    <row r="6" spans="1:16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16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16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16" ht="12.75" customHeight="1" x14ac:dyDescent="0.2">
      <c r="A9" s="36" t="s">
        <v>10</v>
      </c>
      <c r="B9" s="37">
        <v>23738</v>
      </c>
      <c r="C9" s="37">
        <v>271</v>
      </c>
      <c r="D9" s="37">
        <v>117</v>
      </c>
      <c r="E9" s="37">
        <f t="shared" ref="E9:E32" si="0">C9-D9</f>
        <v>154</v>
      </c>
      <c r="F9" s="37">
        <v>3409</v>
      </c>
      <c r="G9" s="37">
        <v>3085</v>
      </c>
      <c r="H9" s="37">
        <f t="shared" ref="H9:H32" si="1">F9-G9</f>
        <v>324</v>
      </c>
      <c r="I9" s="37">
        <v>1787</v>
      </c>
      <c r="J9" s="37">
        <v>2168</v>
      </c>
      <c r="K9" s="37">
        <f t="shared" ref="K9:K32" si="2">I9-J9</f>
        <v>-381</v>
      </c>
      <c r="L9" s="37">
        <v>465</v>
      </c>
      <c r="M9" s="37">
        <f t="shared" ref="M9:M32" si="3">E9+H9+K9</f>
        <v>97</v>
      </c>
      <c r="N9" s="37">
        <f>+B9+M9</f>
        <v>23835</v>
      </c>
      <c r="O9" s="38" t="s">
        <v>85</v>
      </c>
    </row>
    <row r="10" spans="1:16" ht="12.75" customHeight="1" x14ac:dyDescent="0.2">
      <c r="A10" s="36" t="s">
        <v>11</v>
      </c>
      <c r="B10" s="37">
        <v>27812</v>
      </c>
      <c r="C10" s="37">
        <v>342</v>
      </c>
      <c r="D10" s="37">
        <v>266</v>
      </c>
      <c r="E10" s="37">
        <f t="shared" si="0"/>
        <v>76</v>
      </c>
      <c r="F10" s="37">
        <v>2870</v>
      </c>
      <c r="G10" s="37">
        <v>2359</v>
      </c>
      <c r="H10" s="37">
        <f t="shared" si="1"/>
        <v>511</v>
      </c>
      <c r="I10" s="37">
        <v>1779</v>
      </c>
      <c r="J10" s="37">
        <v>2495</v>
      </c>
      <c r="K10" s="37">
        <f t="shared" si="2"/>
        <v>-716</v>
      </c>
      <c r="L10" s="37">
        <v>598</v>
      </c>
      <c r="M10" s="37">
        <f t="shared" si="3"/>
        <v>-129</v>
      </c>
      <c r="N10" s="37">
        <f>+B10+M10</f>
        <v>27683</v>
      </c>
      <c r="O10" s="38" t="s">
        <v>52</v>
      </c>
    </row>
    <row r="11" spans="1:16" ht="12.75" customHeight="1" x14ac:dyDescent="0.2">
      <c r="A11" s="36" t="s">
        <v>12</v>
      </c>
      <c r="B11" s="37">
        <v>48088</v>
      </c>
      <c r="C11" s="37">
        <v>533</v>
      </c>
      <c r="D11" s="37">
        <v>441</v>
      </c>
      <c r="E11" s="37">
        <f t="shared" si="0"/>
        <v>92</v>
      </c>
      <c r="F11" s="37">
        <v>4286</v>
      </c>
      <c r="G11" s="37">
        <v>4025</v>
      </c>
      <c r="H11" s="37">
        <f t="shared" si="1"/>
        <v>261</v>
      </c>
      <c r="I11" s="37">
        <v>2374</v>
      </c>
      <c r="J11" s="37">
        <v>2471</v>
      </c>
      <c r="K11" s="37">
        <f t="shared" si="2"/>
        <v>-97</v>
      </c>
      <c r="L11" s="37">
        <v>1129</v>
      </c>
      <c r="M11" s="37">
        <f t="shared" si="3"/>
        <v>256</v>
      </c>
      <c r="N11" s="37">
        <f>+B11+M11</f>
        <v>48344</v>
      </c>
      <c r="O11" s="38" t="s">
        <v>53</v>
      </c>
    </row>
    <row r="12" spans="1:16" ht="12.75" customHeight="1" x14ac:dyDescent="0.2">
      <c r="A12" s="36" t="s">
        <v>13</v>
      </c>
      <c r="B12" s="37">
        <v>44299</v>
      </c>
      <c r="C12" s="37">
        <v>569</v>
      </c>
      <c r="D12" s="37">
        <v>291</v>
      </c>
      <c r="E12" s="37">
        <f t="shared" si="0"/>
        <v>278</v>
      </c>
      <c r="F12" s="37">
        <v>4072</v>
      </c>
      <c r="G12" s="37">
        <v>4040</v>
      </c>
      <c r="H12" s="37">
        <f t="shared" si="1"/>
        <v>32</v>
      </c>
      <c r="I12" s="37">
        <v>2352</v>
      </c>
      <c r="J12" s="37">
        <v>2643</v>
      </c>
      <c r="K12" s="37">
        <f t="shared" si="2"/>
        <v>-291</v>
      </c>
      <c r="L12" s="37">
        <v>1029</v>
      </c>
      <c r="M12" s="37">
        <f t="shared" si="3"/>
        <v>19</v>
      </c>
      <c r="N12" s="37">
        <f>+B12+M12</f>
        <v>44318</v>
      </c>
      <c r="O12" s="38" t="s">
        <v>54</v>
      </c>
    </row>
    <row r="13" spans="1:16" ht="12.75" customHeight="1" x14ac:dyDescent="0.2">
      <c r="A13" s="40" t="s">
        <v>14</v>
      </c>
      <c r="B13" s="37">
        <v>51951</v>
      </c>
      <c r="C13" s="37">
        <v>643</v>
      </c>
      <c r="D13" s="37">
        <v>346</v>
      </c>
      <c r="E13" s="37">
        <f t="shared" si="0"/>
        <v>297</v>
      </c>
      <c r="F13" s="37">
        <v>5024</v>
      </c>
      <c r="G13" s="37">
        <v>4786</v>
      </c>
      <c r="H13" s="37">
        <f t="shared" si="1"/>
        <v>238</v>
      </c>
      <c r="I13" s="37">
        <v>2575</v>
      </c>
      <c r="J13" s="37">
        <v>2997</v>
      </c>
      <c r="K13" s="37">
        <f t="shared" si="2"/>
        <v>-422</v>
      </c>
      <c r="L13" s="37">
        <v>1323</v>
      </c>
      <c r="M13" s="37">
        <f t="shared" si="3"/>
        <v>113</v>
      </c>
      <c r="N13" s="37">
        <f>+B13+M13</f>
        <v>52064</v>
      </c>
      <c r="O13" s="38" t="s">
        <v>55</v>
      </c>
    </row>
    <row r="14" spans="1:16" ht="17.100000000000001" customHeight="1" x14ac:dyDescent="0.2">
      <c r="A14" s="41" t="s">
        <v>15</v>
      </c>
      <c r="B14" s="37">
        <f>SUM(B9:B13)</f>
        <v>195888</v>
      </c>
      <c r="C14" s="37">
        <f>SUM(C9:C13)</f>
        <v>2358</v>
      </c>
      <c r="D14" s="37">
        <f>SUM(D9:D13)</f>
        <v>1461</v>
      </c>
      <c r="E14" s="37">
        <f t="shared" si="0"/>
        <v>897</v>
      </c>
      <c r="F14" s="37">
        <f>SUM(F9:F13)</f>
        <v>19661</v>
      </c>
      <c r="G14" s="37">
        <f>SUM(G9:G13)</f>
        <v>18295</v>
      </c>
      <c r="H14" s="37">
        <f t="shared" si="1"/>
        <v>1366</v>
      </c>
      <c r="I14" s="37">
        <f>SUM(I9:I13)</f>
        <v>10867</v>
      </c>
      <c r="J14" s="37">
        <f>SUM(J9:J13)</f>
        <v>12774</v>
      </c>
      <c r="K14" s="37">
        <f t="shared" si="2"/>
        <v>-1907</v>
      </c>
      <c r="L14" s="37">
        <f>SUM(L9:L13)</f>
        <v>4544</v>
      </c>
      <c r="M14" s="37">
        <f t="shared" si="3"/>
        <v>356</v>
      </c>
      <c r="N14" s="37">
        <f>SUM(N9:N13)</f>
        <v>196244</v>
      </c>
      <c r="O14" s="42" t="s">
        <v>56</v>
      </c>
    </row>
    <row r="15" spans="1:16" ht="12.75" customHeight="1" x14ac:dyDescent="0.2">
      <c r="A15" s="40" t="s">
        <v>16</v>
      </c>
      <c r="B15" s="37">
        <v>70979</v>
      </c>
      <c r="C15" s="37">
        <v>835</v>
      </c>
      <c r="D15" s="37">
        <v>571</v>
      </c>
      <c r="E15" s="37">
        <f t="shared" si="0"/>
        <v>264</v>
      </c>
      <c r="F15" s="37">
        <v>6103</v>
      </c>
      <c r="G15" s="37">
        <v>5956</v>
      </c>
      <c r="H15" s="37">
        <f t="shared" si="1"/>
        <v>147</v>
      </c>
      <c r="I15" s="37">
        <v>2822</v>
      </c>
      <c r="J15" s="37">
        <v>2853</v>
      </c>
      <c r="K15" s="37">
        <f t="shared" si="2"/>
        <v>-31</v>
      </c>
      <c r="L15" s="37">
        <v>1651</v>
      </c>
      <c r="M15" s="37">
        <f t="shared" si="3"/>
        <v>380</v>
      </c>
      <c r="N15" s="37">
        <f t="shared" ref="N15:N32" si="4">+B15+M15</f>
        <v>71359</v>
      </c>
      <c r="O15" s="38" t="s">
        <v>57</v>
      </c>
    </row>
    <row r="16" spans="1:16" ht="12.75" customHeight="1" x14ac:dyDescent="0.2">
      <c r="A16" s="36" t="s">
        <v>17</v>
      </c>
      <c r="B16" s="37">
        <v>6935</v>
      </c>
      <c r="C16" s="37">
        <v>65</v>
      </c>
      <c r="D16" s="37">
        <v>107</v>
      </c>
      <c r="E16" s="37">
        <f t="shared" si="0"/>
        <v>-42</v>
      </c>
      <c r="F16" s="37">
        <v>635</v>
      </c>
      <c r="G16" s="37">
        <v>613</v>
      </c>
      <c r="H16" s="37">
        <f t="shared" si="1"/>
        <v>22</v>
      </c>
      <c r="I16" s="37">
        <v>402</v>
      </c>
      <c r="J16" s="37">
        <v>310</v>
      </c>
      <c r="K16" s="37">
        <f t="shared" si="2"/>
        <v>92</v>
      </c>
      <c r="L16" s="37">
        <v>106</v>
      </c>
      <c r="M16" s="37">
        <f t="shared" si="3"/>
        <v>72</v>
      </c>
      <c r="N16" s="37">
        <f t="shared" si="4"/>
        <v>7007</v>
      </c>
      <c r="O16" s="38" t="s">
        <v>58</v>
      </c>
    </row>
    <row r="17" spans="1:15" ht="12.75" customHeight="1" x14ac:dyDescent="0.2">
      <c r="A17" s="36" t="s">
        <v>18</v>
      </c>
      <c r="B17" s="37">
        <v>13115</v>
      </c>
      <c r="C17" s="37">
        <v>128</v>
      </c>
      <c r="D17" s="37">
        <v>158</v>
      </c>
      <c r="E17" s="37">
        <f t="shared" si="0"/>
        <v>-30</v>
      </c>
      <c r="F17" s="37">
        <v>601</v>
      </c>
      <c r="G17" s="37">
        <v>672</v>
      </c>
      <c r="H17" s="37">
        <f t="shared" si="1"/>
        <v>-71</v>
      </c>
      <c r="I17" s="37">
        <v>531</v>
      </c>
      <c r="J17" s="37">
        <v>459</v>
      </c>
      <c r="K17" s="37">
        <f t="shared" si="2"/>
        <v>72</v>
      </c>
      <c r="L17" s="37">
        <v>175</v>
      </c>
      <c r="M17" s="37">
        <f t="shared" si="3"/>
        <v>-29</v>
      </c>
      <c r="N17" s="37">
        <f t="shared" si="4"/>
        <v>13086</v>
      </c>
      <c r="O17" s="38" t="s">
        <v>59</v>
      </c>
    </row>
    <row r="18" spans="1:15" ht="12.75" customHeight="1" x14ac:dyDescent="0.2">
      <c r="A18" s="36" t="s">
        <v>19</v>
      </c>
      <c r="B18" s="37">
        <v>16905</v>
      </c>
      <c r="C18" s="37">
        <v>172</v>
      </c>
      <c r="D18" s="37">
        <v>201</v>
      </c>
      <c r="E18" s="37">
        <f t="shared" si="0"/>
        <v>-29</v>
      </c>
      <c r="F18" s="37">
        <v>1330</v>
      </c>
      <c r="G18" s="37">
        <v>1233</v>
      </c>
      <c r="H18" s="37">
        <f t="shared" si="1"/>
        <v>97</v>
      </c>
      <c r="I18" s="37">
        <v>736</v>
      </c>
      <c r="J18" s="37">
        <v>827</v>
      </c>
      <c r="K18" s="37">
        <f t="shared" si="2"/>
        <v>-91</v>
      </c>
      <c r="L18" s="37">
        <v>289</v>
      </c>
      <c r="M18" s="37">
        <f t="shared" si="3"/>
        <v>-23</v>
      </c>
      <c r="N18" s="37">
        <f t="shared" si="4"/>
        <v>16882</v>
      </c>
      <c r="O18" s="38" t="s">
        <v>60</v>
      </c>
    </row>
    <row r="19" spans="1:15" ht="12.75" customHeight="1" x14ac:dyDescent="0.2">
      <c r="A19" s="36" t="s">
        <v>20</v>
      </c>
      <c r="B19" s="37">
        <v>30133</v>
      </c>
      <c r="C19" s="37">
        <v>340</v>
      </c>
      <c r="D19" s="37">
        <v>304</v>
      </c>
      <c r="E19" s="37">
        <f t="shared" si="0"/>
        <v>36</v>
      </c>
      <c r="F19" s="37">
        <v>2563</v>
      </c>
      <c r="G19" s="37">
        <v>2573</v>
      </c>
      <c r="H19" s="37">
        <f t="shared" si="1"/>
        <v>-10</v>
      </c>
      <c r="I19" s="37">
        <v>1528</v>
      </c>
      <c r="J19" s="37">
        <v>1351</v>
      </c>
      <c r="K19" s="37">
        <f t="shared" si="2"/>
        <v>177</v>
      </c>
      <c r="L19" s="37">
        <v>609</v>
      </c>
      <c r="M19" s="37">
        <f t="shared" si="3"/>
        <v>203</v>
      </c>
      <c r="N19" s="37">
        <f t="shared" si="4"/>
        <v>30336</v>
      </c>
      <c r="O19" s="38" t="s">
        <v>61</v>
      </c>
    </row>
    <row r="20" spans="1:15" ht="12.75" customHeight="1" x14ac:dyDescent="0.2">
      <c r="A20" s="36" t="s">
        <v>21</v>
      </c>
      <c r="B20" s="37">
        <v>10102</v>
      </c>
      <c r="C20" s="37">
        <v>92</v>
      </c>
      <c r="D20" s="37">
        <v>115</v>
      </c>
      <c r="E20" s="37">
        <f t="shared" si="0"/>
        <v>-23</v>
      </c>
      <c r="F20" s="37">
        <v>772</v>
      </c>
      <c r="G20" s="37">
        <v>704</v>
      </c>
      <c r="H20" s="37">
        <f t="shared" si="1"/>
        <v>68</v>
      </c>
      <c r="I20" s="37">
        <v>526</v>
      </c>
      <c r="J20" s="37">
        <v>387</v>
      </c>
      <c r="K20" s="37">
        <f t="shared" si="2"/>
        <v>139</v>
      </c>
      <c r="L20" s="37">
        <v>122</v>
      </c>
      <c r="M20" s="37">
        <f t="shared" si="3"/>
        <v>184</v>
      </c>
      <c r="N20" s="37">
        <f t="shared" si="4"/>
        <v>10286</v>
      </c>
      <c r="O20" s="38" t="s">
        <v>62</v>
      </c>
    </row>
    <row r="21" spans="1:15" ht="12.75" customHeight="1" x14ac:dyDescent="0.2">
      <c r="A21" s="36" t="s">
        <v>22</v>
      </c>
      <c r="B21" s="37">
        <v>32755</v>
      </c>
      <c r="C21" s="37">
        <v>346</v>
      </c>
      <c r="D21" s="37">
        <v>410</v>
      </c>
      <c r="E21" s="37">
        <f t="shared" si="0"/>
        <v>-64</v>
      </c>
      <c r="F21" s="37">
        <v>2878</v>
      </c>
      <c r="G21" s="37">
        <v>2880</v>
      </c>
      <c r="H21" s="37">
        <f t="shared" si="1"/>
        <v>-2</v>
      </c>
      <c r="I21" s="37">
        <v>1698</v>
      </c>
      <c r="J21" s="37">
        <v>1153</v>
      </c>
      <c r="K21" s="37">
        <f t="shared" si="2"/>
        <v>545</v>
      </c>
      <c r="L21" s="37">
        <v>666</v>
      </c>
      <c r="M21" s="37">
        <f t="shared" si="3"/>
        <v>479</v>
      </c>
      <c r="N21" s="37">
        <f t="shared" si="4"/>
        <v>33234</v>
      </c>
      <c r="O21" s="38" t="s">
        <v>63</v>
      </c>
    </row>
    <row r="22" spans="1:15" ht="12.75" customHeight="1" x14ac:dyDescent="0.2">
      <c r="A22" s="36" t="s">
        <v>23</v>
      </c>
      <c r="B22" s="37">
        <v>25700</v>
      </c>
      <c r="C22" s="37">
        <v>248</v>
      </c>
      <c r="D22" s="37">
        <v>336</v>
      </c>
      <c r="E22" s="37">
        <f t="shared" si="0"/>
        <v>-88</v>
      </c>
      <c r="F22" s="37">
        <v>1059</v>
      </c>
      <c r="G22" s="37">
        <v>1218</v>
      </c>
      <c r="H22" s="37">
        <f t="shared" si="1"/>
        <v>-159</v>
      </c>
      <c r="I22" s="37">
        <v>922</v>
      </c>
      <c r="J22" s="37">
        <v>795</v>
      </c>
      <c r="K22" s="37">
        <f t="shared" si="2"/>
        <v>127</v>
      </c>
      <c r="L22" s="37">
        <v>370</v>
      </c>
      <c r="M22" s="37">
        <f t="shared" si="3"/>
        <v>-120</v>
      </c>
      <c r="N22" s="37">
        <f t="shared" si="4"/>
        <v>25580</v>
      </c>
      <c r="O22" s="38" t="s">
        <v>64</v>
      </c>
    </row>
    <row r="23" spans="1:15" ht="12.75" customHeight="1" x14ac:dyDescent="0.2">
      <c r="A23" s="36" t="s">
        <v>24</v>
      </c>
      <c r="B23" s="37">
        <v>6538</v>
      </c>
      <c r="C23" s="37">
        <v>63</v>
      </c>
      <c r="D23" s="37">
        <v>103</v>
      </c>
      <c r="E23" s="37">
        <f t="shared" si="0"/>
        <v>-40</v>
      </c>
      <c r="F23" s="37">
        <v>445</v>
      </c>
      <c r="G23" s="37">
        <v>414</v>
      </c>
      <c r="H23" s="37">
        <f t="shared" si="1"/>
        <v>31</v>
      </c>
      <c r="I23" s="37">
        <v>553</v>
      </c>
      <c r="J23" s="37">
        <v>306</v>
      </c>
      <c r="K23" s="37">
        <f t="shared" si="2"/>
        <v>247</v>
      </c>
      <c r="L23" s="37">
        <v>177</v>
      </c>
      <c r="M23" s="37">
        <f t="shared" si="3"/>
        <v>238</v>
      </c>
      <c r="N23" s="37">
        <f t="shared" si="4"/>
        <v>6776</v>
      </c>
      <c r="O23" s="38" t="s">
        <v>65</v>
      </c>
    </row>
    <row r="24" spans="1:15" ht="12.75" customHeight="1" x14ac:dyDescent="0.2">
      <c r="A24" s="36" t="s">
        <v>25</v>
      </c>
      <c r="B24" s="37">
        <v>8558</v>
      </c>
      <c r="C24" s="37">
        <v>121</v>
      </c>
      <c r="D24" s="37">
        <v>66</v>
      </c>
      <c r="E24" s="37">
        <f t="shared" si="0"/>
        <v>55</v>
      </c>
      <c r="F24" s="37">
        <v>769</v>
      </c>
      <c r="G24" s="37">
        <v>715</v>
      </c>
      <c r="H24" s="37">
        <f t="shared" si="1"/>
        <v>54</v>
      </c>
      <c r="I24" s="37">
        <v>412</v>
      </c>
      <c r="J24" s="37">
        <v>341</v>
      </c>
      <c r="K24" s="37">
        <f t="shared" si="2"/>
        <v>71</v>
      </c>
      <c r="L24" s="37">
        <v>125</v>
      </c>
      <c r="M24" s="37">
        <f t="shared" si="3"/>
        <v>180</v>
      </c>
      <c r="N24" s="37">
        <f t="shared" si="4"/>
        <v>8738</v>
      </c>
      <c r="O24" s="38" t="s">
        <v>66</v>
      </c>
    </row>
    <row r="25" spans="1:15" ht="12.75" customHeight="1" x14ac:dyDescent="0.2">
      <c r="A25" s="36" t="s">
        <v>26</v>
      </c>
      <c r="B25" s="37">
        <v>13341</v>
      </c>
      <c r="C25" s="37">
        <v>136</v>
      </c>
      <c r="D25" s="37">
        <v>99</v>
      </c>
      <c r="E25" s="37">
        <f t="shared" si="0"/>
        <v>37</v>
      </c>
      <c r="F25" s="37">
        <v>1469</v>
      </c>
      <c r="G25" s="37">
        <v>1383</v>
      </c>
      <c r="H25" s="37">
        <f t="shared" si="1"/>
        <v>86</v>
      </c>
      <c r="I25" s="37">
        <v>589</v>
      </c>
      <c r="J25" s="37">
        <v>601</v>
      </c>
      <c r="K25" s="37">
        <f t="shared" si="2"/>
        <v>-12</v>
      </c>
      <c r="L25" s="37">
        <v>269</v>
      </c>
      <c r="M25" s="37">
        <f t="shared" si="3"/>
        <v>111</v>
      </c>
      <c r="N25" s="37">
        <f t="shared" si="4"/>
        <v>13452</v>
      </c>
      <c r="O25" s="38" t="s">
        <v>67</v>
      </c>
    </row>
    <row r="26" spans="1:15" ht="12.75" customHeight="1" x14ac:dyDescent="0.2">
      <c r="A26" s="36" t="s">
        <v>27</v>
      </c>
      <c r="B26" s="37">
        <v>24093</v>
      </c>
      <c r="C26" s="37">
        <v>203</v>
      </c>
      <c r="D26" s="37">
        <v>235</v>
      </c>
      <c r="E26" s="37">
        <f t="shared" si="0"/>
        <v>-32</v>
      </c>
      <c r="F26" s="37">
        <v>1208</v>
      </c>
      <c r="G26" s="37">
        <v>1405</v>
      </c>
      <c r="H26" s="37">
        <f t="shared" si="1"/>
        <v>-197</v>
      </c>
      <c r="I26" s="37">
        <v>863</v>
      </c>
      <c r="J26" s="37">
        <v>703</v>
      </c>
      <c r="K26" s="37">
        <f t="shared" si="2"/>
        <v>160</v>
      </c>
      <c r="L26" s="37">
        <v>489</v>
      </c>
      <c r="M26" s="37">
        <f t="shared" si="3"/>
        <v>-69</v>
      </c>
      <c r="N26" s="37">
        <f t="shared" si="4"/>
        <v>24024</v>
      </c>
      <c r="O26" s="38" t="s">
        <v>68</v>
      </c>
    </row>
    <row r="27" spans="1:15" ht="12.75" customHeight="1" x14ac:dyDescent="0.2">
      <c r="A27" s="36" t="s">
        <v>28</v>
      </c>
      <c r="B27" s="37">
        <v>12374</v>
      </c>
      <c r="C27" s="37">
        <v>146</v>
      </c>
      <c r="D27" s="37">
        <v>123</v>
      </c>
      <c r="E27" s="37">
        <f t="shared" si="0"/>
        <v>23</v>
      </c>
      <c r="F27" s="37">
        <v>1030</v>
      </c>
      <c r="G27" s="37">
        <v>1051</v>
      </c>
      <c r="H27" s="37">
        <f t="shared" si="1"/>
        <v>-21</v>
      </c>
      <c r="I27" s="37">
        <v>459</v>
      </c>
      <c r="J27" s="37">
        <v>472</v>
      </c>
      <c r="K27" s="37">
        <f t="shared" si="2"/>
        <v>-13</v>
      </c>
      <c r="L27" s="37">
        <v>195</v>
      </c>
      <c r="M27" s="37">
        <f t="shared" si="3"/>
        <v>-11</v>
      </c>
      <c r="N27" s="37">
        <f t="shared" si="4"/>
        <v>12363</v>
      </c>
      <c r="O27" s="38" t="s">
        <v>69</v>
      </c>
    </row>
    <row r="28" spans="1:15" ht="12.75" customHeight="1" x14ac:dyDescent="0.2">
      <c r="A28" s="36" t="s">
        <v>29</v>
      </c>
      <c r="B28" s="37">
        <v>16704</v>
      </c>
      <c r="C28" s="37">
        <v>172</v>
      </c>
      <c r="D28" s="37">
        <v>124</v>
      </c>
      <c r="E28" s="37">
        <f t="shared" si="0"/>
        <v>48</v>
      </c>
      <c r="F28" s="37">
        <v>1415</v>
      </c>
      <c r="G28" s="37">
        <v>1406</v>
      </c>
      <c r="H28" s="37">
        <f t="shared" si="1"/>
        <v>9</v>
      </c>
      <c r="I28" s="37">
        <v>697</v>
      </c>
      <c r="J28" s="37">
        <v>738</v>
      </c>
      <c r="K28" s="37">
        <f t="shared" si="2"/>
        <v>-41</v>
      </c>
      <c r="L28" s="37">
        <v>293</v>
      </c>
      <c r="M28" s="37">
        <f t="shared" si="3"/>
        <v>16</v>
      </c>
      <c r="N28" s="37">
        <f t="shared" si="4"/>
        <v>16720</v>
      </c>
      <c r="O28" s="38" t="s">
        <v>70</v>
      </c>
    </row>
    <row r="29" spans="1:15" ht="12.75" customHeight="1" x14ac:dyDescent="0.2">
      <c r="A29" s="40" t="s">
        <v>30</v>
      </c>
      <c r="B29" s="37">
        <v>45783</v>
      </c>
      <c r="C29" s="37">
        <v>442</v>
      </c>
      <c r="D29" s="37">
        <v>361</v>
      </c>
      <c r="E29" s="37">
        <f t="shared" si="0"/>
        <v>81</v>
      </c>
      <c r="F29" s="37">
        <v>4042</v>
      </c>
      <c r="G29" s="37">
        <v>4150</v>
      </c>
      <c r="H29" s="37">
        <f t="shared" si="1"/>
        <v>-108</v>
      </c>
      <c r="I29" s="37">
        <v>1607</v>
      </c>
      <c r="J29" s="37">
        <v>1624</v>
      </c>
      <c r="K29" s="37">
        <f t="shared" si="2"/>
        <v>-17</v>
      </c>
      <c r="L29" s="37">
        <v>1307</v>
      </c>
      <c r="M29" s="37">
        <f t="shared" si="3"/>
        <v>-44</v>
      </c>
      <c r="N29" s="37">
        <f t="shared" si="4"/>
        <v>45739</v>
      </c>
      <c r="O29" s="38" t="s">
        <v>71</v>
      </c>
    </row>
    <row r="30" spans="1:15" ht="12.75" customHeight="1" x14ac:dyDescent="0.2">
      <c r="A30" s="36" t="s">
        <v>31</v>
      </c>
      <c r="B30" s="37">
        <v>9405</v>
      </c>
      <c r="C30" s="37">
        <v>103</v>
      </c>
      <c r="D30" s="37">
        <v>68</v>
      </c>
      <c r="E30" s="37">
        <f t="shared" si="0"/>
        <v>35</v>
      </c>
      <c r="F30" s="37">
        <v>678</v>
      </c>
      <c r="G30" s="37">
        <v>779</v>
      </c>
      <c r="H30" s="37">
        <f t="shared" si="1"/>
        <v>-101</v>
      </c>
      <c r="I30" s="37">
        <v>512</v>
      </c>
      <c r="J30" s="37">
        <v>602</v>
      </c>
      <c r="K30" s="37">
        <f t="shared" si="2"/>
        <v>-90</v>
      </c>
      <c r="L30" s="37">
        <v>159</v>
      </c>
      <c r="M30" s="37">
        <f t="shared" si="3"/>
        <v>-156</v>
      </c>
      <c r="N30" s="37">
        <f t="shared" si="4"/>
        <v>9249</v>
      </c>
      <c r="O30" s="38" t="s">
        <v>72</v>
      </c>
    </row>
    <row r="31" spans="1:15" ht="12.75" customHeight="1" x14ac:dyDescent="0.2">
      <c r="A31" s="36" t="s">
        <v>32</v>
      </c>
      <c r="B31" s="37">
        <v>31934</v>
      </c>
      <c r="C31" s="37">
        <v>322</v>
      </c>
      <c r="D31" s="37">
        <v>268</v>
      </c>
      <c r="E31" s="37">
        <f t="shared" si="0"/>
        <v>54</v>
      </c>
      <c r="F31" s="37">
        <v>2097</v>
      </c>
      <c r="G31" s="37">
        <v>2104</v>
      </c>
      <c r="H31" s="37">
        <f t="shared" si="1"/>
        <v>-7</v>
      </c>
      <c r="I31" s="37">
        <v>1026</v>
      </c>
      <c r="J31" s="37">
        <v>766</v>
      </c>
      <c r="K31" s="37">
        <f t="shared" si="2"/>
        <v>260</v>
      </c>
      <c r="L31" s="37">
        <v>866</v>
      </c>
      <c r="M31" s="37">
        <f t="shared" si="3"/>
        <v>307</v>
      </c>
      <c r="N31" s="37">
        <f t="shared" si="4"/>
        <v>32241</v>
      </c>
      <c r="O31" s="38" t="s">
        <v>73</v>
      </c>
    </row>
    <row r="32" spans="1:15" ht="12.75" customHeight="1" x14ac:dyDescent="0.2">
      <c r="A32" s="36" t="s">
        <v>33</v>
      </c>
      <c r="B32" s="37">
        <v>37978</v>
      </c>
      <c r="C32" s="37">
        <v>433</v>
      </c>
      <c r="D32" s="37">
        <v>397</v>
      </c>
      <c r="E32" s="37">
        <f t="shared" si="0"/>
        <v>36</v>
      </c>
      <c r="F32" s="37">
        <v>2791</v>
      </c>
      <c r="G32" s="37">
        <v>2767</v>
      </c>
      <c r="H32" s="37">
        <f t="shared" si="1"/>
        <v>24</v>
      </c>
      <c r="I32" s="37">
        <v>1919</v>
      </c>
      <c r="J32" s="37">
        <v>1607</v>
      </c>
      <c r="K32" s="37">
        <f t="shared" si="2"/>
        <v>312</v>
      </c>
      <c r="L32" s="37">
        <v>939</v>
      </c>
      <c r="M32" s="37">
        <f t="shared" si="3"/>
        <v>372</v>
      </c>
      <c r="N32" s="37">
        <f t="shared" si="4"/>
        <v>38350</v>
      </c>
      <c r="O32" s="38" t="s">
        <v>74</v>
      </c>
    </row>
    <row r="33" spans="1:15" ht="17.100000000000001" customHeight="1" x14ac:dyDescent="0.2">
      <c r="A33" s="41" t="s">
        <v>34</v>
      </c>
      <c r="B33" s="37">
        <f>SUM(B15:B32)</f>
        <v>413332</v>
      </c>
      <c r="C33" s="37">
        <f>SUM(C15:C32)</f>
        <v>4367</v>
      </c>
      <c r="D33" s="37">
        <f>SUM(D15:D32)</f>
        <v>4046</v>
      </c>
      <c r="E33" s="37">
        <f>C33-D33</f>
        <v>321</v>
      </c>
      <c r="F33" s="37">
        <f>SUM(F15:F32)</f>
        <v>31885</v>
      </c>
      <c r="G33" s="37">
        <f>SUM(G15:G32)</f>
        <v>32023</v>
      </c>
      <c r="H33" s="37">
        <f>F33-G33</f>
        <v>-138</v>
      </c>
      <c r="I33" s="37">
        <f>SUM(I15:I32)</f>
        <v>17802</v>
      </c>
      <c r="J33" s="37">
        <f>SUM(J15:J32)</f>
        <v>15895</v>
      </c>
      <c r="K33" s="37">
        <f>I33-J33</f>
        <v>1907</v>
      </c>
      <c r="L33" s="37">
        <f>SUM(L15:L32)</f>
        <v>8807</v>
      </c>
      <c r="M33" s="37">
        <f>SUM(M15:M32)</f>
        <v>2090</v>
      </c>
      <c r="N33" s="37">
        <f>SUM(N15:N32)</f>
        <v>415422</v>
      </c>
      <c r="O33" s="42" t="s">
        <v>75</v>
      </c>
    </row>
    <row r="34" spans="1:15" ht="17.100000000000001" customHeight="1" x14ac:dyDescent="0.2">
      <c r="A34" s="41" t="s">
        <v>35</v>
      </c>
      <c r="B34" s="46">
        <f>+B14+B33</f>
        <v>609220</v>
      </c>
      <c r="C34" s="46">
        <f>C14+C33</f>
        <v>6725</v>
      </c>
      <c r="D34" s="46">
        <f>D14+D33</f>
        <v>5507</v>
      </c>
      <c r="E34" s="46">
        <f>C34-D34</f>
        <v>1218</v>
      </c>
      <c r="F34" s="46">
        <f>F14+F33</f>
        <v>51546</v>
      </c>
      <c r="G34" s="46">
        <f>G14+G33</f>
        <v>50318</v>
      </c>
      <c r="H34" s="46">
        <f>F34-G34</f>
        <v>1228</v>
      </c>
      <c r="I34" s="46">
        <f>I14+I33</f>
        <v>28669</v>
      </c>
      <c r="J34" s="46">
        <f>J14+J33</f>
        <v>28669</v>
      </c>
      <c r="K34" s="46">
        <v>0</v>
      </c>
      <c r="L34" s="46">
        <f>L14+L33</f>
        <v>13351</v>
      </c>
      <c r="M34" s="46">
        <f>M14+M33</f>
        <v>2446</v>
      </c>
      <c r="N34" s="46">
        <f>+B34+M34</f>
        <v>611666</v>
      </c>
      <c r="O34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workbookViewId="0">
      <selection activeCell="F52" sqref="F52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4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4" s="22" customFormat="1" ht="26.25" customHeight="1" x14ac:dyDescent="0.2">
      <c r="A3" s="47" t="s">
        <v>110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2016 nach Stadtbezirken</v>
      </c>
      <c r="J3" s="26"/>
      <c r="K3" s="26"/>
      <c r="L3" s="26"/>
      <c r="M3" s="26"/>
      <c r="N3" s="26"/>
      <c r="O3" s="26"/>
    </row>
    <row r="4" spans="1:24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4" s="29" customFormat="1" ht="12.75" customHeight="1" thickBot="1" x14ac:dyDescent="0.25">
      <c r="A5" s="51" t="s">
        <v>3</v>
      </c>
      <c r="B5" s="53" t="s">
        <v>111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112</v>
      </c>
      <c r="O5" s="56" t="s">
        <v>3</v>
      </c>
    </row>
    <row r="6" spans="1:24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4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4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4" ht="12.75" customHeight="1" x14ac:dyDescent="0.2">
      <c r="A9" s="36" t="s">
        <v>10</v>
      </c>
      <c r="B9" s="37">
        <v>23466</v>
      </c>
      <c r="C9" s="37">
        <v>229</v>
      </c>
      <c r="D9" s="37">
        <v>131</v>
      </c>
      <c r="E9" s="37">
        <f t="shared" ref="E9:E32" si="0">C9-D9</f>
        <v>98</v>
      </c>
      <c r="F9" s="37">
        <v>3786</v>
      </c>
      <c r="G9" s="37">
        <v>3370</v>
      </c>
      <c r="H9" s="37">
        <f t="shared" ref="H9:H32" si="1">F9-G9</f>
        <v>416</v>
      </c>
      <c r="I9" s="37">
        <v>2028</v>
      </c>
      <c r="J9" s="37">
        <v>2270</v>
      </c>
      <c r="K9" s="37">
        <f t="shared" ref="K9:K32" si="2">I9-J9</f>
        <v>-242</v>
      </c>
      <c r="L9" s="37">
        <v>521</v>
      </c>
      <c r="M9" s="37">
        <f t="shared" ref="M9:M14" si="3">E9+H9+K9</f>
        <v>272</v>
      </c>
      <c r="N9" s="37">
        <f>+B9+M9</f>
        <v>23738</v>
      </c>
      <c r="O9" s="38" t="s">
        <v>85</v>
      </c>
    </row>
    <row r="10" spans="1:24" ht="12.75" customHeight="1" x14ac:dyDescent="0.2">
      <c r="A10" s="36" t="s">
        <v>11</v>
      </c>
      <c r="B10" s="37">
        <v>26643</v>
      </c>
      <c r="C10" s="37">
        <v>341</v>
      </c>
      <c r="D10" s="37">
        <v>238</v>
      </c>
      <c r="E10" s="37">
        <f t="shared" si="0"/>
        <v>103</v>
      </c>
      <c r="F10" s="37">
        <v>3176</v>
      </c>
      <c r="G10" s="37">
        <v>2529</v>
      </c>
      <c r="H10" s="37">
        <f t="shared" si="1"/>
        <v>647</v>
      </c>
      <c r="I10" s="37">
        <v>2057</v>
      </c>
      <c r="J10" s="37">
        <v>1639</v>
      </c>
      <c r="K10" s="37">
        <f t="shared" si="2"/>
        <v>418</v>
      </c>
      <c r="L10" s="37">
        <v>542</v>
      </c>
      <c r="M10" s="37">
        <f t="shared" si="3"/>
        <v>1168</v>
      </c>
      <c r="N10" s="37">
        <f>+B10+M10</f>
        <v>27811</v>
      </c>
      <c r="O10" s="38" t="s">
        <v>52</v>
      </c>
    </row>
    <row r="11" spans="1:24" ht="12.75" customHeight="1" x14ac:dyDescent="0.2">
      <c r="A11" s="36" t="s">
        <v>12</v>
      </c>
      <c r="B11" s="37">
        <v>47776</v>
      </c>
      <c r="C11" s="37">
        <v>514</v>
      </c>
      <c r="D11" s="37">
        <v>427</v>
      </c>
      <c r="E11" s="37">
        <f t="shared" si="0"/>
        <v>87</v>
      </c>
      <c r="F11" s="37">
        <v>4530</v>
      </c>
      <c r="G11" s="37">
        <v>3997</v>
      </c>
      <c r="H11" s="37">
        <f t="shared" si="1"/>
        <v>533</v>
      </c>
      <c r="I11" s="37">
        <v>2593</v>
      </c>
      <c r="J11" s="37">
        <v>2901</v>
      </c>
      <c r="K11" s="37">
        <f t="shared" si="2"/>
        <v>-308</v>
      </c>
      <c r="L11" s="37">
        <v>1197</v>
      </c>
      <c r="M11" s="37">
        <f t="shared" si="3"/>
        <v>312</v>
      </c>
      <c r="N11" s="37">
        <f>+B11+M11</f>
        <v>48088</v>
      </c>
      <c r="O11" s="38" t="s">
        <v>53</v>
      </c>
    </row>
    <row r="12" spans="1:24" ht="12.75" customHeight="1" x14ac:dyDescent="0.2">
      <c r="A12" s="36" t="s">
        <v>13</v>
      </c>
      <c r="B12" s="37">
        <v>43833</v>
      </c>
      <c r="C12" s="37">
        <v>559</v>
      </c>
      <c r="D12" s="37">
        <v>240</v>
      </c>
      <c r="E12" s="37">
        <f t="shared" si="0"/>
        <v>319</v>
      </c>
      <c r="F12" s="37">
        <v>4678</v>
      </c>
      <c r="G12" s="37">
        <v>4074</v>
      </c>
      <c r="H12" s="37">
        <f t="shared" si="1"/>
        <v>604</v>
      </c>
      <c r="I12" s="37">
        <v>2588</v>
      </c>
      <c r="J12" s="37">
        <v>3045</v>
      </c>
      <c r="K12" s="37">
        <f t="shared" si="2"/>
        <v>-457</v>
      </c>
      <c r="L12" s="37">
        <v>1199</v>
      </c>
      <c r="M12" s="37">
        <f t="shared" si="3"/>
        <v>466</v>
      </c>
      <c r="N12" s="37">
        <f>+B12+M12</f>
        <v>44299</v>
      </c>
      <c r="O12" s="38" t="s">
        <v>54</v>
      </c>
    </row>
    <row r="13" spans="1:24" ht="12.75" customHeight="1" x14ac:dyDescent="0.2">
      <c r="A13" s="40" t="s">
        <v>14</v>
      </c>
      <c r="B13" s="37">
        <v>52037</v>
      </c>
      <c r="C13" s="37">
        <v>674</v>
      </c>
      <c r="D13" s="37">
        <v>397</v>
      </c>
      <c r="E13" s="37">
        <f t="shared" si="0"/>
        <v>277</v>
      </c>
      <c r="F13" s="37">
        <v>5502</v>
      </c>
      <c r="G13" s="37">
        <v>5040</v>
      </c>
      <c r="H13" s="37">
        <f t="shared" si="1"/>
        <v>462</v>
      </c>
      <c r="I13" s="37">
        <v>2796</v>
      </c>
      <c r="J13" s="37">
        <v>3621</v>
      </c>
      <c r="K13" s="37">
        <f t="shared" si="2"/>
        <v>-825</v>
      </c>
      <c r="L13" s="37">
        <v>1424</v>
      </c>
      <c r="M13" s="37">
        <f t="shared" si="3"/>
        <v>-86</v>
      </c>
      <c r="N13" s="37">
        <f>+B13+M13</f>
        <v>51951</v>
      </c>
      <c r="O13" s="38" t="s">
        <v>55</v>
      </c>
    </row>
    <row r="14" spans="1:24" ht="17.100000000000001" customHeight="1" x14ac:dyDescent="0.2">
      <c r="A14" s="41" t="s">
        <v>15</v>
      </c>
      <c r="B14" s="37">
        <f>SUM(B9:B13)</f>
        <v>193755</v>
      </c>
      <c r="C14" s="37">
        <f>SUM(C9:C13)</f>
        <v>2317</v>
      </c>
      <c r="D14" s="37">
        <f>SUM(D9:D13)</f>
        <v>1433</v>
      </c>
      <c r="E14" s="37">
        <f t="shared" si="0"/>
        <v>884</v>
      </c>
      <c r="F14" s="37">
        <f>SUM(F9:F13)</f>
        <v>21672</v>
      </c>
      <c r="G14" s="37">
        <f>SUM(G9:G13)</f>
        <v>19010</v>
      </c>
      <c r="H14" s="37">
        <f t="shared" si="1"/>
        <v>2662</v>
      </c>
      <c r="I14" s="37">
        <f>SUM(I9:I13)</f>
        <v>12062</v>
      </c>
      <c r="J14" s="37">
        <f>SUM(J9:J13)</f>
        <v>13476</v>
      </c>
      <c r="K14" s="37">
        <f t="shared" si="2"/>
        <v>-1414</v>
      </c>
      <c r="L14" s="37">
        <f>SUM(L9:L13)</f>
        <v>4883</v>
      </c>
      <c r="M14" s="37">
        <f t="shared" si="3"/>
        <v>2132</v>
      </c>
      <c r="N14" s="37">
        <f>SUM(N9:N13)</f>
        <v>195887</v>
      </c>
      <c r="O14" s="42" t="s">
        <v>56</v>
      </c>
    </row>
    <row r="15" spans="1:24" ht="12.75" customHeight="1" x14ac:dyDescent="0.2">
      <c r="A15" s="40" t="s">
        <v>16</v>
      </c>
      <c r="B15" s="37">
        <v>70353</v>
      </c>
      <c r="C15" s="37">
        <v>831</v>
      </c>
      <c r="D15" s="37">
        <v>571</v>
      </c>
      <c r="E15" s="37">
        <f t="shared" si="0"/>
        <v>260</v>
      </c>
      <c r="F15" s="37">
        <v>7047</v>
      </c>
      <c r="G15" s="37">
        <v>6116</v>
      </c>
      <c r="H15" s="37">
        <f t="shared" si="1"/>
        <v>931</v>
      </c>
      <c r="I15" s="37">
        <v>3035</v>
      </c>
      <c r="J15" s="37">
        <v>3600</v>
      </c>
      <c r="K15" s="37">
        <f t="shared" si="2"/>
        <v>-565</v>
      </c>
      <c r="L15" s="37">
        <v>2062</v>
      </c>
      <c r="M15" s="37">
        <f t="shared" ref="M15:M32" si="4">E15+H15+K15</f>
        <v>626</v>
      </c>
      <c r="N15" s="37">
        <f t="shared" ref="N15:N32" si="5">+B15+M15</f>
        <v>70979</v>
      </c>
      <c r="O15" s="38" t="s">
        <v>57</v>
      </c>
    </row>
    <row r="16" spans="1:24" ht="12.75" customHeight="1" x14ac:dyDescent="0.2">
      <c r="A16" s="36" t="s">
        <v>17</v>
      </c>
      <c r="B16" s="37">
        <v>6882</v>
      </c>
      <c r="C16" s="37">
        <v>47</v>
      </c>
      <c r="D16" s="37">
        <v>84</v>
      </c>
      <c r="E16" s="37">
        <f t="shared" si="0"/>
        <v>-37</v>
      </c>
      <c r="F16" s="37">
        <v>750</v>
      </c>
      <c r="G16" s="37">
        <v>649</v>
      </c>
      <c r="H16" s="37">
        <f t="shared" si="1"/>
        <v>101</v>
      </c>
      <c r="I16" s="37">
        <v>499</v>
      </c>
      <c r="J16" s="37">
        <v>510</v>
      </c>
      <c r="K16" s="37">
        <f t="shared" si="2"/>
        <v>-11</v>
      </c>
      <c r="L16" s="37">
        <v>128</v>
      </c>
      <c r="M16" s="37">
        <f t="shared" si="4"/>
        <v>53</v>
      </c>
      <c r="N16" s="37">
        <f t="shared" si="5"/>
        <v>6935</v>
      </c>
      <c r="O16" s="38" t="s">
        <v>58</v>
      </c>
    </row>
    <row r="17" spans="1:15" ht="12.75" customHeight="1" x14ac:dyDescent="0.2">
      <c r="A17" s="36" t="s">
        <v>18</v>
      </c>
      <c r="B17" s="37">
        <v>13062</v>
      </c>
      <c r="C17" s="37">
        <v>114</v>
      </c>
      <c r="D17" s="37">
        <v>154</v>
      </c>
      <c r="E17" s="37">
        <f t="shared" si="0"/>
        <v>-40</v>
      </c>
      <c r="F17" s="37">
        <v>740</v>
      </c>
      <c r="G17" s="37">
        <v>645</v>
      </c>
      <c r="H17" s="37">
        <f t="shared" si="1"/>
        <v>95</v>
      </c>
      <c r="I17" s="37">
        <v>679</v>
      </c>
      <c r="J17" s="37">
        <v>681</v>
      </c>
      <c r="K17" s="37">
        <f t="shared" si="2"/>
        <v>-2</v>
      </c>
      <c r="L17" s="37">
        <v>259</v>
      </c>
      <c r="M17" s="37">
        <f t="shared" si="4"/>
        <v>53</v>
      </c>
      <c r="N17" s="37">
        <f t="shared" si="5"/>
        <v>13115</v>
      </c>
      <c r="O17" s="38" t="s">
        <v>59</v>
      </c>
    </row>
    <row r="18" spans="1:15" ht="12.75" customHeight="1" x14ac:dyDescent="0.2">
      <c r="A18" s="36" t="s">
        <v>19</v>
      </c>
      <c r="B18" s="37">
        <v>16468</v>
      </c>
      <c r="C18" s="37">
        <v>178</v>
      </c>
      <c r="D18" s="37">
        <v>206</v>
      </c>
      <c r="E18" s="37">
        <f t="shared" si="0"/>
        <v>-28</v>
      </c>
      <c r="F18" s="37">
        <v>1368</v>
      </c>
      <c r="G18" s="37">
        <v>1233</v>
      </c>
      <c r="H18" s="37">
        <f t="shared" si="1"/>
        <v>135</v>
      </c>
      <c r="I18" s="37">
        <v>988</v>
      </c>
      <c r="J18" s="37">
        <v>658</v>
      </c>
      <c r="K18" s="37">
        <f t="shared" si="2"/>
        <v>330</v>
      </c>
      <c r="L18" s="37">
        <v>267</v>
      </c>
      <c r="M18" s="37">
        <f t="shared" si="4"/>
        <v>437</v>
      </c>
      <c r="N18" s="37">
        <f t="shared" si="5"/>
        <v>16905</v>
      </c>
      <c r="O18" s="38" t="s">
        <v>60</v>
      </c>
    </row>
    <row r="19" spans="1:15" ht="12.75" customHeight="1" x14ac:dyDescent="0.2">
      <c r="A19" s="36" t="s">
        <v>20</v>
      </c>
      <c r="B19" s="37">
        <v>29351</v>
      </c>
      <c r="C19" s="37">
        <v>353</v>
      </c>
      <c r="D19" s="37">
        <v>281</v>
      </c>
      <c r="E19" s="37">
        <f t="shared" si="0"/>
        <v>72</v>
      </c>
      <c r="F19" s="37">
        <v>3395</v>
      </c>
      <c r="G19" s="37">
        <v>2835</v>
      </c>
      <c r="H19" s="37">
        <f t="shared" si="1"/>
        <v>560</v>
      </c>
      <c r="I19" s="37">
        <v>1579</v>
      </c>
      <c r="J19" s="37">
        <v>1429</v>
      </c>
      <c r="K19" s="37">
        <f t="shared" si="2"/>
        <v>150</v>
      </c>
      <c r="L19" s="37">
        <v>916</v>
      </c>
      <c r="M19" s="37">
        <f t="shared" si="4"/>
        <v>782</v>
      </c>
      <c r="N19" s="37">
        <f t="shared" si="5"/>
        <v>30133</v>
      </c>
      <c r="O19" s="38" t="s">
        <v>61</v>
      </c>
    </row>
    <row r="20" spans="1:15" ht="12.75" customHeight="1" x14ac:dyDescent="0.2">
      <c r="A20" s="36" t="s">
        <v>21</v>
      </c>
      <c r="B20" s="37">
        <v>10009</v>
      </c>
      <c r="C20" s="37">
        <v>126</v>
      </c>
      <c r="D20" s="37">
        <v>96</v>
      </c>
      <c r="E20" s="37">
        <f t="shared" si="0"/>
        <v>30</v>
      </c>
      <c r="F20" s="37">
        <v>904</v>
      </c>
      <c r="G20" s="37">
        <v>698</v>
      </c>
      <c r="H20" s="37">
        <f t="shared" si="1"/>
        <v>206</v>
      </c>
      <c r="I20" s="37">
        <v>464</v>
      </c>
      <c r="J20" s="37">
        <v>607</v>
      </c>
      <c r="K20" s="37">
        <f t="shared" si="2"/>
        <v>-143</v>
      </c>
      <c r="L20" s="37">
        <v>115</v>
      </c>
      <c r="M20" s="37">
        <f t="shared" si="4"/>
        <v>93</v>
      </c>
      <c r="N20" s="37">
        <f t="shared" si="5"/>
        <v>10102</v>
      </c>
      <c r="O20" s="38" t="s">
        <v>62</v>
      </c>
    </row>
    <row r="21" spans="1:15" ht="12.75" customHeight="1" x14ac:dyDescent="0.2">
      <c r="A21" s="36" t="s">
        <v>22</v>
      </c>
      <c r="B21" s="37">
        <v>32174</v>
      </c>
      <c r="C21" s="37">
        <v>385</v>
      </c>
      <c r="D21" s="37">
        <v>400</v>
      </c>
      <c r="E21" s="37">
        <f t="shared" si="0"/>
        <v>-15</v>
      </c>
      <c r="F21" s="37">
        <v>2788</v>
      </c>
      <c r="G21" s="37">
        <v>2550</v>
      </c>
      <c r="H21" s="37">
        <f t="shared" si="1"/>
        <v>238</v>
      </c>
      <c r="I21" s="37">
        <v>1571</v>
      </c>
      <c r="J21" s="37">
        <v>1213</v>
      </c>
      <c r="K21" s="37">
        <f t="shared" si="2"/>
        <v>358</v>
      </c>
      <c r="L21" s="37">
        <v>607</v>
      </c>
      <c r="M21" s="37">
        <f t="shared" si="4"/>
        <v>581</v>
      </c>
      <c r="N21" s="37">
        <f t="shared" si="5"/>
        <v>32755</v>
      </c>
      <c r="O21" s="38" t="s">
        <v>63</v>
      </c>
    </row>
    <row r="22" spans="1:15" ht="12.75" customHeight="1" x14ac:dyDescent="0.2">
      <c r="A22" s="36" t="s">
        <v>23</v>
      </c>
      <c r="B22" s="37">
        <v>25642</v>
      </c>
      <c r="C22" s="37">
        <v>245</v>
      </c>
      <c r="D22" s="37">
        <v>340</v>
      </c>
      <c r="E22" s="37">
        <f t="shared" si="0"/>
        <v>-95</v>
      </c>
      <c r="F22" s="37">
        <v>1259</v>
      </c>
      <c r="G22" s="37">
        <v>1443</v>
      </c>
      <c r="H22" s="37">
        <f t="shared" si="1"/>
        <v>-184</v>
      </c>
      <c r="I22" s="37">
        <v>1147</v>
      </c>
      <c r="J22" s="37">
        <v>810</v>
      </c>
      <c r="K22" s="37">
        <f t="shared" si="2"/>
        <v>337</v>
      </c>
      <c r="L22" s="37">
        <v>456</v>
      </c>
      <c r="M22" s="37">
        <f t="shared" si="4"/>
        <v>58</v>
      </c>
      <c r="N22" s="37">
        <f t="shared" si="5"/>
        <v>25700</v>
      </c>
      <c r="O22" s="38" t="s">
        <v>64</v>
      </c>
    </row>
    <row r="23" spans="1:15" ht="12.75" customHeight="1" x14ac:dyDescent="0.2">
      <c r="A23" s="36" t="s">
        <v>24</v>
      </c>
      <c r="B23" s="37">
        <v>6445</v>
      </c>
      <c r="C23" s="37">
        <v>67</v>
      </c>
      <c r="D23" s="37">
        <v>81</v>
      </c>
      <c r="E23" s="37">
        <f t="shared" si="0"/>
        <v>-14</v>
      </c>
      <c r="F23" s="37">
        <v>438</v>
      </c>
      <c r="G23" s="37">
        <v>401</v>
      </c>
      <c r="H23" s="37">
        <f t="shared" si="1"/>
        <v>37</v>
      </c>
      <c r="I23" s="37">
        <v>320</v>
      </c>
      <c r="J23" s="37">
        <v>250</v>
      </c>
      <c r="K23" s="37">
        <f t="shared" si="2"/>
        <v>70</v>
      </c>
      <c r="L23" s="37">
        <v>85</v>
      </c>
      <c r="M23" s="37">
        <f t="shared" si="4"/>
        <v>93</v>
      </c>
      <c r="N23" s="37">
        <f t="shared" si="5"/>
        <v>6538</v>
      </c>
      <c r="O23" s="38" t="s">
        <v>65</v>
      </c>
    </row>
    <row r="24" spans="1:15" ht="12.75" customHeight="1" x14ac:dyDescent="0.2">
      <c r="A24" s="36" t="s">
        <v>25</v>
      </c>
      <c r="B24" s="37">
        <v>8548</v>
      </c>
      <c r="C24" s="37">
        <v>82</v>
      </c>
      <c r="D24" s="37">
        <v>67</v>
      </c>
      <c r="E24" s="37">
        <f t="shared" si="0"/>
        <v>15</v>
      </c>
      <c r="F24" s="37">
        <v>725</v>
      </c>
      <c r="G24" s="37">
        <v>731</v>
      </c>
      <c r="H24" s="37">
        <f t="shared" si="1"/>
        <v>-6</v>
      </c>
      <c r="I24" s="37">
        <v>465</v>
      </c>
      <c r="J24" s="37">
        <v>464</v>
      </c>
      <c r="K24" s="37">
        <f t="shared" si="2"/>
        <v>1</v>
      </c>
      <c r="L24" s="37">
        <v>139</v>
      </c>
      <c r="M24" s="37">
        <f t="shared" si="4"/>
        <v>10</v>
      </c>
      <c r="N24" s="37">
        <f t="shared" si="5"/>
        <v>8558</v>
      </c>
      <c r="O24" s="38" t="s">
        <v>66</v>
      </c>
    </row>
    <row r="25" spans="1:15" ht="12.75" customHeight="1" x14ac:dyDescent="0.2">
      <c r="A25" s="36" t="s">
        <v>26</v>
      </c>
      <c r="B25" s="37">
        <v>13062</v>
      </c>
      <c r="C25" s="37">
        <v>125</v>
      </c>
      <c r="D25" s="37">
        <v>105</v>
      </c>
      <c r="E25" s="37">
        <f t="shared" si="0"/>
        <v>20</v>
      </c>
      <c r="F25" s="37">
        <v>1451</v>
      </c>
      <c r="G25" s="37">
        <v>1352</v>
      </c>
      <c r="H25" s="37">
        <f t="shared" si="1"/>
        <v>99</v>
      </c>
      <c r="I25" s="37">
        <v>684</v>
      </c>
      <c r="J25" s="37">
        <v>524</v>
      </c>
      <c r="K25" s="37">
        <f t="shared" si="2"/>
        <v>160</v>
      </c>
      <c r="L25" s="37">
        <v>321</v>
      </c>
      <c r="M25" s="37">
        <f t="shared" si="4"/>
        <v>279</v>
      </c>
      <c r="N25" s="37">
        <f t="shared" si="5"/>
        <v>13341</v>
      </c>
      <c r="O25" s="38" t="s">
        <v>67</v>
      </c>
    </row>
    <row r="26" spans="1:15" ht="12.75" customHeight="1" x14ac:dyDescent="0.2">
      <c r="A26" s="36" t="s">
        <v>27</v>
      </c>
      <c r="B26" s="37">
        <v>23729</v>
      </c>
      <c r="C26" s="37">
        <v>225</v>
      </c>
      <c r="D26" s="37">
        <v>234</v>
      </c>
      <c r="E26" s="37">
        <f t="shared" si="0"/>
        <v>-9</v>
      </c>
      <c r="F26" s="37">
        <v>1354</v>
      </c>
      <c r="G26" s="37">
        <v>1335</v>
      </c>
      <c r="H26" s="37">
        <f t="shared" si="1"/>
        <v>19</v>
      </c>
      <c r="I26" s="37">
        <v>1087</v>
      </c>
      <c r="J26" s="37">
        <v>733</v>
      </c>
      <c r="K26" s="37">
        <f t="shared" si="2"/>
        <v>354</v>
      </c>
      <c r="L26" s="37">
        <v>445</v>
      </c>
      <c r="M26" s="37">
        <f t="shared" si="4"/>
        <v>364</v>
      </c>
      <c r="N26" s="37">
        <f t="shared" si="5"/>
        <v>24093</v>
      </c>
      <c r="O26" s="38" t="s">
        <v>68</v>
      </c>
    </row>
    <row r="27" spans="1:15" ht="12.75" customHeight="1" x14ac:dyDescent="0.2">
      <c r="A27" s="36" t="s">
        <v>28</v>
      </c>
      <c r="B27" s="37">
        <v>12017</v>
      </c>
      <c r="C27" s="37">
        <v>117</v>
      </c>
      <c r="D27" s="37">
        <v>85</v>
      </c>
      <c r="E27" s="37">
        <f t="shared" si="0"/>
        <v>32</v>
      </c>
      <c r="F27" s="37">
        <v>1082</v>
      </c>
      <c r="G27" s="37">
        <v>964</v>
      </c>
      <c r="H27" s="37">
        <f t="shared" si="1"/>
        <v>118</v>
      </c>
      <c r="I27" s="37">
        <v>670</v>
      </c>
      <c r="J27" s="37">
        <v>463</v>
      </c>
      <c r="K27" s="37">
        <f t="shared" si="2"/>
        <v>207</v>
      </c>
      <c r="L27" s="37">
        <v>268</v>
      </c>
      <c r="M27" s="37">
        <f t="shared" si="4"/>
        <v>357</v>
      </c>
      <c r="N27" s="37">
        <f t="shared" si="5"/>
        <v>12374</v>
      </c>
      <c r="O27" s="38" t="s">
        <v>69</v>
      </c>
    </row>
    <row r="28" spans="1:15" ht="12.75" customHeight="1" x14ac:dyDescent="0.2">
      <c r="A28" s="36" t="s">
        <v>29</v>
      </c>
      <c r="B28" s="37">
        <v>16426</v>
      </c>
      <c r="C28" s="37">
        <v>172</v>
      </c>
      <c r="D28" s="37">
        <v>143</v>
      </c>
      <c r="E28" s="37">
        <f t="shared" si="0"/>
        <v>29</v>
      </c>
      <c r="F28" s="37">
        <v>1389</v>
      </c>
      <c r="G28" s="37">
        <v>1369</v>
      </c>
      <c r="H28" s="37">
        <f t="shared" si="1"/>
        <v>20</v>
      </c>
      <c r="I28" s="37">
        <v>835</v>
      </c>
      <c r="J28" s="37">
        <v>606</v>
      </c>
      <c r="K28" s="37">
        <f t="shared" si="2"/>
        <v>229</v>
      </c>
      <c r="L28" s="37">
        <v>284</v>
      </c>
      <c r="M28" s="37">
        <f t="shared" si="4"/>
        <v>278</v>
      </c>
      <c r="N28" s="37">
        <f t="shared" si="5"/>
        <v>16704</v>
      </c>
      <c r="O28" s="38" t="s">
        <v>70</v>
      </c>
    </row>
    <row r="29" spans="1:15" ht="12.75" customHeight="1" x14ac:dyDescent="0.2">
      <c r="A29" s="40" t="s">
        <v>30</v>
      </c>
      <c r="B29" s="37">
        <v>45513</v>
      </c>
      <c r="C29" s="37">
        <v>474</v>
      </c>
      <c r="D29" s="37">
        <v>346</v>
      </c>
      <c r="E29" s="37">
        <f t="shared" si="0"/>
        <v>128</v>
      </c>
      <c r="F29" s="37">
        <v>4517</v>
      </c>
      <c r="G29" s="37">
        <v>4276</v>
      </c>
      <c r="H29" s="37">
        <f t="shared" si="1"/>
        <v>241</v>
      </c>
      <c r="I29" s="37">
        <v>1620</v>
      </c>
      <c r="J29" s="37">
        <v>1719</v>
      </c>
      <c r="K29" s="37">
        <f t="shared" si="2"/>
        <v>-99</v>
      </c>
      <c r="L29" s="37">
        <v>1398</v>
      </c>
      <c r="M29" s="37">
        <f t="shared" si="4"/>
        <v>270</v>
      </c>
      <c r="N29" s="37">
        <f t="shared" si="5"/>
        <v>45783</v>
      </c>
      <c r="O29" s="38" t="s">
        <v>71</v>
      </c>
    </row>
    <row r="30" spans="1:15" ht="12.75" customHeight="1" x14ac:dyDescent="0.2">
      <c r="A30" s="36" t="s">
        <v>31</v>
      </c>
      <c r="B30" s="37">
        <v>9208</v>
      </c>
      <c r="C30" s="37">
        <v>119</v>
      </c>
      <c r="D30" s="37">
        <v>75</v>
      </c>
      <c r="E30" s="37">
        <f t="shared" si="0"/>
        <v>44</v>
      </c>
      <c r="F30" s="37">
        <v>877</v>
      </c>
      <c r="G30" s="37">
        <v>798</v>
      </c>
      <c r="H30" s="37">
        <f t="shared" si="1"/>
        <v>79</v>
      </c>
      <c r="I30" s="37">
        <v>644</v>
      </c>
      <c r="J30" s="37">
        <v>570</v>
      </c>
      <c r="K30" s="37">
        <f t="shared" si="2"/>
        <v>74</v>
      </c>
      <c r="L30" s="37">
        <v>177</v>
      </c>
      <c r="M30" s="37">
        <f t="shared" si="4"/>
        <v>197</v>
      </c>
      <c r="N30" s="37">
        <f t="shared" si="5"/>
        <v>9405</v>
      </c>
      <c r="O30" s="38" t="s">
        <v>72</v>
      </c>
    </row>
    <row r="31" spans="1:15" ht="12.75" customHeight="1" x14ac:dyDescent="0.2">
      <c r="A31" s="36" t="s">
        <v>32</v>
      </c>
      <c r="B31" s="37">
        <v>31775</v>
      </c>
      <c r="C31" s="37">
        <v>359</v>
      </c>
      <c r="D31" s="37">
        <v>250</v>
      </c>
      <c r="E31" s="37">
        <f t="shared" si="0"/>
        <v>109</v>
      </c>
      <c r="F31" s="37">
        <v>2228</v>
      </c>
      <c r="G31" s="37">
        <v>2131</v>
      </c>
      <c r="H31" s="37">
        <f t="shared" si="1"/>
        <v>97</v>
      </c>
      <c r="I31" s="37">
        <v>925</v>
      </c>
      <c r="J31" s="37">
        <v>972</v>
      </c>
      <c r="K31" s="37">
        <f t="shared" si="2"/>
        <v>-47</v>
      </c>
      <c r="L31" s="37">
        <v>758</v>
      </c>
      <c r="M31" s="37">
        <f t="shared" si="4"/>
        <v>159</v>
      </c>
      <c r="N31" s="37">
        <f t="shared" si="5"/>
        <v>31934</v>
      </c>
      <c r="O31" s="38" t="s">
        <v>73</v>
      </c>
    </row>
    <row r="32" spans="1:15" ht="12.75" customHeight="1" x14ac:dyDescent="0.2">
      <c r="A32" s="36" t="s">
        <v>33</v>
      </c>
      <c r="B32" s="37">
        <v>37882</v>
      </c>
      <c r="C32" s="37">
        <v>437</v>
      </c>
      <c r="D32" s="37">
        <v>338</v>
      </c>
      <c r="E32" s="37">
        <f t="shared" si="0"/>
        <v>99</v>
      </c>
      <c r="F32" s="37">
        <v>3014</v>
      </c>
      <c r="G32" s="37">
        <v>3028</v>
      </c>
      <c r="H32" s="37">
        <f t="shared" si="1"/>
        <v>-14</v>
      </c>
      <c r="I32" s="37">
        <v>1728</v>
      </c>
      <c r="J32" s="37">
        <v>1717</v>
      </c>
      <c r="K32" s="37">
        <f t="shared" si="2"/>
        <v>11</v>
      </c>
      <c r="L32" s="37">
        <v>1096</v>
      </c>
      <c r="M32" s="37">
        <f t="shared" si="4"/>
        <v>96</v>
      </c>
      <c r="N32" s="37">
        <f t="shared" si="5"/>
        <v>37978</v>
      </c>
      <c r="O32" s="38" t="s">
        <v>74</v>
      </c>
    </row>
    <row r="33" spans="1:15" ht="17.100000000000001" customHeight="1" x14ac:dyDescent="0.2">
      <c r="A33" s="41" t="s">
        <v>34</v>
      </c>
      <c r="B33" s="37">
        <f>SUM(B15:B32)</f>
        <v>408546</v>
      </c>
      <c r="C33" s="37">
        <f>SUM(C15:C32)</f>
        <v>4456</v>
      </c>
      <c r="D33" s="37">
        <f>SUM(D15:D32)</f>
        <v>3856</v>
      </c>
      <c r="E33" s="37">
        <f>C33-D33</f>
        <v>600</v>
      </c>
      <c r="F33" s="37">
        <f>SUM(F15:F32)</f>
        <v>35326</v>
      </c>
      <c r="G33" s="37">
        <f>SUM(G15:G32)</f>
        <v>32554</v>
      </c>
      <c r="H33" s="37">
        <f>F33-G33</f>
        <v>2772</v>
      </c>
      <c r="I33" s="37">
        <f>SUM(I15:I32)</f>
        <v>18940</v>
      </c>
      <c r="J33" s="37">
        <f>SUM(J15:J32)</f>
        <v>17526</v>
      </c>
      <c r="K33" s="37">
        <f>I33-J33</f>
        <v>1414</v>
      </c>
      <c r="L33" s="37">
        <f>SUM(L15:L32)</f>
        <v>9781</v>
      </c>
      <c r="M33" s="37">
        <f>SUM(M15:M32)</f>
        <v>4786</v>
      </c>
      <c r="N33" s="37">
        <f>SUM(N15:N32)</f>
        <v>413332</v>
      </c>
      <c r="O33" s="42" t="s">
        <v>75</v>
      </c>
    </row>
    <row r="34" spans="1:15" ht="17.100000000000001" customHeight="1" x14ac:dyDescent="0.2">
      <c r="A34" s="41" t="s">
        <v>35</v>
      </c>
      <c r="B34" s="46">
        <f>+B14+B33</f>
        <v>602301</v>
      </c>
      <c r="C34" s="46">
        <f>C14+C33</f>
        <v>6773</v>
      </c>
      <c r="D34" s="46">
        <f>D14+D33</f>
        <v>5289</v>
      </c>
      <c r="E34" s="46">
        <f>C34-D34</f>
        <v>1484</v>
      </c>
      <c r="F34" s="46">
        <f>F14+F33</f>
        <v>56998</v>
      </c>
      <c r="G34" s="46">
        <f>G14+G33</f>
        <v>51564</v>
      </c>
      <c r="H34" s="46">
        <f>F34-G34</f>
        <v>5434</v>
      </c>
      <c r="I34" s="46">
        <f>I14+I33</f>
        <v>31002</v>
      </c>
      <c r="J34" s="46">
        <f>J14+J33</f>
        <v>31002</v>
      </c>
      <c r="K34" s="46">
        <v>0</v>
      </c>
      <c r="L34" s="46">
        <f>L14+L33</f>
        <v>14664</v>
      </c>
      <c r="M34" s="46">
        <f>M14+M33</f>
        <v>6918</v>
      </c>
      <c r="N34" s="46">
        <f>+B34+M34</f>
        <v>609219</v>
      </c>
      <c r="O34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workbookViewId="0">
      <selection activeCell="N34" sqref="N34"/>
    </sheetView>
  </sheetViews>
  <sheetFormatPr baseColWidth="10" defaultColWidth="9.83203125" defaultRowHeight="12.75" customHeight="1" x14ac:dyDescent="0.2"/>
  <cols>
    <col min="1" max="1" width="21.83203125" style="24" customWidth="1"/>
    <col min="2" max="2" width="11.83203125" style="23" customWidth="1"/>
    <col min="3" max="8" width="14.33203125" style="23" customWidth="1"/>
    <col min="9" max="12" width="15.83203125" style="23" customWidth="1"/>
    <col min="13" max="13" width="17.83203125" style="23" customWidth="1"/>
    <col min="14" max="14" width="15.83203125" style="23" customWidth="1"/>
    <col min="15" max="15" width="21.83203125" style="23" customWidth="1"/>
    <col min="16" max="16384" width="9.83203125" style="23"/>
  </cols>
  <sheetData>
    <row r="1" spans="1:24" ht="12.75" customHeight="1" x14ac:dyDescent="0.2">
      <c r="A1" s="2" t="s">
        <v>77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</row>
    <row r="2" spans="1:24" ht="12.75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24" s="22" customFormat="1" ht="26.25" customHeight="1" x14ac:dyDescent="0.2">
      <c r="A3" s="47" t="s">
        <v>107</v>
      </c>
      <c r="B3" s="26"/>
      <c r="C3" s="26"/>
      <c r="D3" s="26"/>
      <c r="E3" s="26"/>
      <c r="F3" s="26"/>
      <c r="G3" s="26"/>
      <c r="H3" s="26"/>
      <c r="I3" s="27" t="str">
        <f>"Noch: "&amp;A3</f>
        <v>Noch: 2.6.2 Einwohnerbilanz in Stuttgart 2015 nach Stadtbezirken</v>
      </c>
      <c r="J3" s="26"/>
      <c r="K3" s="26"/>
      <c r="L3" s="26"/>
      <c r="M3" s="26"/>
      <c r="N3" s="26"/>
      <c r="O3" s="26"/>
    </row>
    <row r="4" spans="1:24" s="29" customFormat="1" ht="12.7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4" s="29" customFormat="1" ht="12.75" customHeight="1" thickBot="1" x14ac:dyDescent="0.25">
      <c r="A5" s="51" t="s">
        <v>3</v>
      </c>
      <c r="B5" s="53" t="s">
        <v>108</v>
      </c>
      <c r="C5" s="30" t="s">
        <v>0</v>
      </c>
      <c r="D5" s="30"/>
      <c r="E5" s="30"/>
      <c r="F5" s="30" t="s">
        <v>1</v>
      </c>
      <c r="G5" s="30"/>
      <c r="H5" s="30"/>
      <c r="I5" s="31" t="s">
        <v>2</v>
      </c>
      <c r="J5" s="30"/>
      <c r="K5" s="30"/>
      <c r="L5" s="30"/>
      <c r="M5" s="54" t="s">
        <v>78</v>
      </c>
      <c r="N5" s="53" t="s">
        <v>109</v>
      </c>
      <c r="O5" s="56" t="s">
        <v>3</v>
      </c>
    </row>
    <row r="6" spans="1:24" s="29" customFormat="1" ht="12.75" customHeight="1" thickBot="1" x14ac:dyDescent="0.25">
      <c r="A6" s="52"/>
      <c r="B6" s="54"/>
      <c r="C6" s="58" t="s">
        <v>49</v>
      </c>
      <c r="D6" s="59" t="s">
        <v>6</v>
      </c>
      <c r="E6" s="59" t="s">
        <v>7</v>
      </c>
      <c r="F6" s="32" t="s">
        <v>4</v>
      </c>
      <c r="G6" s="32"/>
      <c r="H6" s="30"/>
      <c r="I6" s="33" t="s">
        <v>5</v>
      </c>
      <c r="J6" s="32"/>
      <c r="K6" s="32"/>
      <c r="L6" s="60" t="s">
        <v>50</v>
      </c>
      <c r="M6" s="54"/>
      <c r="N6" s="54"/>
      <c r="O6" s="57"/>
    </row>
    <row r="7" spans="1:24" s="29" customFormat="1" ht="12.75" customHeight="1" thickBot="1" x14ac:dyDescent="0.25">
      <c r="A7" s="52"/>
      <c r="B7" s="55"/>
      <c r="C7" s="58"/>
      <c r="D7" s="59"/>
      <c r="E7" s="59"/>
      <c r="F7" s="32" t="s">
        <v>8</v>
      </c>
      <c r="G7" s="32" t="s">
        <v>9</v>
      </c>
      <c r="H7" s="32" t="s">
        <v>7</v>
      </c>
      <c r="I7" s="33" t="s">
        <v>8</v>
      </c>
      <c r="J7" s="32" t="s">
        <v>9</v>
      </c>
      <c r="K7" s="32" t="s">
        <v>7</v>
      </c>
      <c r="L7" s="55"/>
      <c r="M7" s="55"/>
      <c r="N7" s="55"/>
      <c r="O7" s="57"/>
    </row>
    <row r="8" spans="1:24" ht="12.75" customHeight="1" x14ac:dyDescent="0.2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35"/>
    </row>
    <row r="9" spans="1:24" ht="12.75" customHeight="1" x14ac:dyDescent="0.2">
      <c r="A9" s="36" t="s">
        <v>10</v>
      </c>
      <c r="B9" s="37">
        <v>22548</v>
      </c>
      <c r="C9" s="37">
        <v>224</v>
      </c>
      <c r="D9" s="37">
        <v>139</v>
      </c>
      <c r="E9" s="37">
        <f t="shared" ref="E9:E14" si="0">C9-D9</f>
        <v>85</v>
      </c>
      <c r="F9" s="37">
        <v>4540</v>
      </c>
      <c r="G9" s="37">
        <v>3422</v>
      </c>
      <c r="H9" s="37">
        <f t="shared" ref="H9:H14" si="1">F9-G9</f>
        <v>1118</v>
      </c>
      <c r="I9" s="37">
        <v>1969</v>
      </c>
      <c r="J9" s="37">
        <v>2254</v>
      </c>
      <c r="K9" s="37">
        <f t="shared" ref="K9:K14" si="2">I9-J9</f>
        <v>-285</v>
      </c>
      <c r="L9" s="37">
        <v>581</v>
      </c>
      <c r="M9" s="37">
        <f t="shared" ref="M9:M14" si="3">E9+H9+K9</f>
        <v>918</v>
      </c>
      <c r="N9" s="37">
        <f>+B9+M9</f>
        <v>23466</v>
      </c>
      <c r="O9" s="38" t="s">
        <v>85</v>
      </c>
    </row>
    <row r="10" spans="1:24" ht="12.75" customHeight="1" x14ac:dyDescent="0.2">
      <c r="A10" s="36" t="s">
        <v>11</v>
      </c>
      <c r="B10" s="37">
        <v>25618</v>
      </c>
      <c r="C10" s="37">
        <v>298</v>
      </c>
      <c r="D10" s="37">
        <v>278</v>
      </c>
      <c r="E10" s="37">
        <f t="shared" si="0"/>
        <v>20</v>
      </c>
      <c r="F10" s="37">
        <v>3329</v>
      </c>
      <c r="G10" s="37">
        <v>2110</v>
      </c>
      <c r="H10" s="37">
        <f t="shared" si="1"/>
        <v>1219</v>
      </c>
      <c r="I10" s="37">
        <v>1537</v>
      </c>
      <c r="J10" s="37">
        <v>1751</v>
      </c>
      <c r="K10" s="37">
        <f t="shared" si="2"/>
        <v>-214</v>
      </c>
      <c r="L10" s="37">
        <v>439</v>
      </c>
      <c r="M10" s="37">
        <f t="shared" si="3"/>
        <v>1025</v>
      </c>
      <c r="N10" s="37">
        <f>+B10+M10</f>
        <v>26643</v>
      </c>
      <c r="O10" s="38" t="s">
        <v>52</v>
      </c>
    </row>
    <row r="11" spans="1:24" ht="12.75" customHeight="1" x14ac:dyDescent="0.2">
      <c r="A11" s="36" t="s">
        <v>12</v>
      </c>
      <c r="B11" s="37">
        <v>47224</v>
      </c>
      <c r="C11" s="37">
        <v>543</v>
      </c>
      <c r="D11" s="37">
        <v>417</v>
      </c>
      <c r="E11" s="37">
        <f t="shared" si="0"/>
        <v>126</v>
      </c>
      <c r="F11" s="37">
        <v>4633</v>
      </c>
      <c r="G11" s="37">
        <v>3983</v>
      </c>
      <c r="H11" s="37">
        <f t="shared" si="1"/>
        <v>650</v>
      </c>
      <c r="I11" s="37">
        <v>2409</v>
      </c>
      <c r="J11" s="37">
        <v>2633</v>
      </c>
      <c r="K11" s="37">
        <f t="shared" si="2"/>
        <v>-224</v>
      </c>
      <c r="L11" s="37">
        <v>1257</v>
      </c>
      <c r="M11" s="37">
        <f t="shared" si="3"/>
        <v>552</v>
      </c>
      <c r="N11" s="37">
        <f>+B11+M11</f>
        <v>47776</v>
      </c>
      <c r="O11" s="38" t="s">
        <v>53</v>
      </c>
    </row>
    <row r="12" spans="1:24" ht="12.75" customHeight="1" x14ac:dyDescent="0.2">
      <c r="A12" s="36" t="s">
        <v>13</v>
      </c>
      <c r="B12" s="37">
        <v>43561</v>
      </c>
      <c r="C12" s="37">
        <v>552</v>
      </c>
      <c r="D12" s="37">
        <v>291</v>
      </c>
      <c r="E12" s="37">
        <f t="shared" si="0"/>
        <v>261</v>
      </c>
      <c r="F12" s="37">
        <v>4862</v>
      </c>
      <c r="G12" s="37">
        <v>4248</v>
      </c>
      <c r="H12" s="37">
        <f t="shared" si="1"/>
        <v>614</v>
      </c>
      <c r="I12" s="37">
        <v>2361</v>
      </c>
      <c r="J12" s="37">
        <v>2964</v>
      </c>
      <c r="K12" s="37">
        <f t="shared" si="2"/>
        <v>-603</v>
      </c>
      <c r="L12" s="37">
        <v>1095</v>
      </c>
      <c r="M12" s="37">
        <f t="shared" si="3"/>
        <v>272</v>
      </c>
      <c r="N12" s="37">
        <f>+B12+M12</f>
        <v>43833</v>
      </c>
      <c r="O12" s="38" t="s">
        <v>54</v>
      </c>
    </row>
    <row r="13" spans="1:24" ht="12.75" customHeight="1" x14ac:dyDescent="0.2">
      <c r="A13" s="40" t="s">
        <v>14</v>
      </c>
      <c r="B13" s="37">
        <v>51250</v>
      </c>
      <c r="C13" s="37">
        <v>654</v>
      </c>
      <c r="D13" s="37">
        <v>414</v>
      </c>
      <c r="E13" s="37">
        <f t="shared" si="0"/>
        <v>240</v>
      </c>
      <c r="F13" s="37">
        <v>5999</v>
      </c>
      <c r="G13" s="37">
        <v>4898</v>
      </c>
      <c r="H13" s="37">
        <f t="shared" si="1"/>
        <v>1101</v>
      </c>
      <c r="I13" s="37">
        <v>2584</v>
      </c>
      <c r="J13" s="37">
        <v>3138</v>
      </c>
      <c r="K13" s="37">
        <f t="shared" si="2"/>
        <v>-554</v>
      </c>
      <c r="L13" s="37">
        <v>1517</v>
      </c>
      <c r="M13" s="37">
        <f t="shared" si="3"/>
        <v>787</v>
      </c>
      <c r="N13" s="37">
        <f>+B13+M13</f>
        <v>52037</v>
      </c>
      <c r="O13" s="38" t="s">
        <v>55</v>
      </c>
    </row>
    <row r="14" spans="1:24" ht="17.100000000000001" customHeight="1" x14ac:dyDescent="0.2">
      <c r="A14" s="41" t="s">
        <v>15</v>
      </c>
      <c r="B14" s="37">
        <f>SUM(B9:B13)</f>
        <v>190201</v>
      </c>
      <c r="C14" s="37">
        <f>SUM(C9:C13)</f>
        <v>2271</v>
      </c>
      <c r="D14" s="37">
        <f>SUM(D9:D13)</f>
        <v>1539</v>
      </c>
      <c r="E14" s="37">
        <f t="shared" si="0"/>
        <v>732</v>
      </c>
      <c r="F14" s="37">
        <f>SUM(F9:F13)</f>
        <v>23363</v>
      </c>
      <c r="G14" s="37">
        <f>SUM(G9:G13)</f>
        <v>18661</v>
      </c>
      <c r="H14" s="37">
        <f t="shared" si="1"/>
        <v>4702</v>
      </c>
      <c r="I14" s="37">
        <f>SUM(I9:I13)</f>
        <v>10860</v>
      </c>
      <c r="J14" s="37">
        <f>SUM(J9:J13)</f>
        <v>12740</v>
      </c>
      <c r="K14" s="37">
        <f t="shared" si="2"/>
        <v>-1880</v>
      </c>
      <c r="L14" s="37">
        <f>SUM(L9:L13)</f>
        <v>4889</v>
      </c>
      <c r="M14" s="37">
        <f t="shared" si="3"/>
        <v>3554</v>
      </c>
      <c r="N14" s="37">
        <f>SUM(N9:N13)</f>
        <v>193755</v>
      </c>
      <c r="O14" s="42" t="s">
        <v>56</v>
      </c>
    </row>
    <row r="15" spans="1:24" ht="12.75" customHeight="1" x14ac:dyDescent="0.2">
      <c r="A15" s="40" t="s">
        <v>16</v>
      </c>
      <c r="B15" s="37">
        <v>69543</v>
      </c>
      <c r="C15" s="37">
        <v>780</v>
      </c>
      <c r="D15" s="37">
        <v>603</v>
      </c>
      <c r="E15" s="37">
        <f t="shared" ref="E15:E32" si="4">C15-D15</f>
        <v>177</v>
      </c>
      <c r="F15" s="37">
        <v>6702</v>
      </c>
      <c r="G15" s="37">
        <v>6183</v>
      </c>
      <c r="H15" s="37">
        <f t="shared" ref="H15:H32" si="5">F15-G15</f>
        <v>519</v>
      </c>
      <c r="I15" s="37">
        <v>3162</v>
      </c>
      <c r="J15" s="37">
        <v>3048</v>
      </c>
      <c r="K15" s="37">
        <f t="shared" ref="K15:K32" si="6">I15-J15</f>
        <v>114</v>
      </c>
      <c r="L15" s="37">
        <v>2107</v>
      </c>
      <c r="M15" s="37">
        <f t="shared" ref="M15:M32" si="7">E15+H15+K15</f>
        <v>810</v>
      </c>
      <c r="N15" s="37">
        <f t="shared" ref="N15:N32" si="8">+B15+M15</f>
        <v>70353</v>
      </c>
      <c r="O15" s="38" t="s">
        <v>57</v>
      </c>
    </row>
    <row r="16" spans="1:24" ht="12.75" customHeight="1" x14ac:dyDescent="0.2">
      <c r="A16" s="36" t="s">
        <v>17</v>
      </c>
      <c r="B16" s="37">
        <v>6847</v>
      </c>
      <c r="C16" s="37">
        <v>41</v>
      </c>
      <c r="D16" s="37">
        <v>97</v>
      </c>
      <c r="E16" s="37">
        <f t="shared" si="4"/>
        <v>-56</v>
      </c>
      <c r="F16" s="37">
        <v>633</v>
      </c>
      <c r="G16" s="37">
        <v>555</v>
      </c>
      <c r="H16" s="37">
        <f t="shared" si="5"/>
        <v>78</v>
      </c>
      <c r="I16" s="37">
        <v>355</v>
      </c>
      <c r="J16" s="37">
        <v>342</v>
      </c>
      <c r="K16" s="37">
        <f t="shared" si="6"/>
        <v>13</v>
      </c>
      <c r="L16" s="37">
        <v>94</v>
      </c>
      <c r="M16" s="37">
        <f t="shared" si="7"/>
        <v>35</v>
      </c>
      <c r="N16" s="37">
        <f t="shared" si="8"/>
        <v>6882</v>
      </c>
      <c r="O16" s="38" t="s">
        <v>58</v>
      </c>
    </row>
    <row r="17" spans="1:15" ht="12.75" customHeight="1" x14ac:dyDescent="0.2">
      <c r="A17" s="36" t="s">
        <v>18</v>
      </c>
      <c r="B17" s="37">
        <v>12783</v>
      </c>
      <c r="C17" s="37">
        <v>130</v>
      </c>
      <c r="D17" s="37">
        <v>169</v>
      </c>
      <c r="E17" s="37">
        <f t="shared" si="4"/>
        <v>-39</v>
      </c>
      <c r="F17" s="37">
        <v>765</v>
      </c>
      <c r="G17" s="37">
        <v>671</v>
      </c>
      <c r="H17" s="37">
        <f t="shared" si="5"/>
        <v>94</v>
      </c>
      <c r="I17" s="37">
        <v>678</v>
      </c>
      <c r="J17" s="37">
        <v>454</v>
      </c>
      <c r="K17" s="37">
        <f t="shared" si="6"/>
        <v>224</v>
      </c>
      <c r="L17" s="37">
        <v>328</v>
      </c>
      <c r="M17" s="37">
        <f t="shared" si="7"/>
        <v>279</v>
      </c>
      <c r="N17" s="37">
        <f t="shared" si="8"/>
        <v>13062</v>
      </c>
      <c r="O17" s="38" t="s">
        <v>59</v>
      </c>
    </row>
    <row r="18" spans="1:15" ht="12.75" customHeight="1" x14ac:dyDescent="0.2">
      <c r="A18" s="36" t="s">
        <v>19</v>
      </c>
      <c r="B18" s="37">
        <v>16351</v>
      </c>
      <c r="C18" s="37">
        <v>147</v>
      </c>
      <c r="D18" s="37">
        <v>199</v>
      </c>
      <c r="E18" s="37">
        <f t="shared" si="4"/>
        <v>-52</v>
      </c>
      <c r="F18" s="37">
        <v>1258</v>
      </c>
      <c r="G18" s="37">
        <v>1179</v>
      </c>
      <c r="H18" s="37">
        <f t="shared" si="5"/>
        <v>79</v>
      </c>
      <c r="I18" s="37">
        <v>744</v>
      </c>
      <c r="J18" s="37">
        <v>654</v>
      </c>
      <c r="K18" s="37">
        <f t="shared" si="6"/>
        <v>90</v>
      </c>
      <c r="L18" s="37">
        <v>288</v>
      </c>
      <c r="M18" s="37">
        <f t="shared" si="7"/>
        <v>117</v>
      </c>
      <c r="N18" s="37">
        <f t="shared" si="8"/>
        <v>16468</v>
      </c>
      <c r="O18" s="38" t="s">
        <v>60</v>
      </c>
    </row>
    <row r="19" spans="1:15" ht="12.75" customHeight="1" x14ac:dyDescent="0.2">
      <c r="A19" s="36" t="s">
        <v>20</v>
      </c>
      <c r="B19" s="37">
        <v>28982</v>
      </c>
      <c r="C19" s="37">
        <v>314</v>
      </c>
      <c r="D19" s="37">
        <v>293</v>
      </c>
      <c r="E19" s="37">
        <f t="shared" si="4"/>
        <v>21</v>
      </c>
      <c r="F19" s="37">
        <v>2939</v>
      </c>
      <c r="G19" s="37">
        <v>2655</v>
      </c>
      <c r="H19" s="37">
        <f t="shared" si="5"/>
        <v>284</v>
      </c>
      <c r="I19" s="37">
        <v>1251</v>
      </c>
      <c r="J19" s="37">
        <v>1186</v>
      </c>
      <c r="K19" s="37">
        <f t="shared" si="6"/>
        <v>65</v>
      </c>
      <c r="L19" s="37">
        <v>758</v>
      </c>
      <c r="M19" s="37">
        <f t="shared" si="7"/>
        <v>370</v>
      </c>
      <c r="N19" s="37">
        <f t="shared" si="8"/>
        <v>29352</v>
      </c>
      <c r="O19" s="38" t="s">
        <v>61</v>
      </c>
    </row>
    <row r="20" spans="1:15" ht="12.75" customHeight="1" x14ac:dyDescent="0.2">
      <c r="A20" s="36" t="s">
        <v>21</v>
      </c>
      <c r="B20" s="37">
        <v>9704</v>
      </c>
      <c r="C20" s="37">
        <v>105</v>
      </c>
      <c r="D20" s="37">
        <v>91</v>
      </c>
      <c r="E20" s="37">
        <f t="shared" si="4"/>
        <v>14</v>
      </c>
      <c r="F20" s="37">
        <v>878</v>
      </c>
      <c r="G20" s="37">
        <v>664</v>
      </c>
      <c r="H20" s="37">
        <f t="shared" si="5"/>
        <v>214</v>
      </c>
      <c r="I20" s="37">
        <v>465</v>
      </c>
      <c r="J20" s="37">
        <v>388</v>
      </c>
      <c r="K20" s="37">
        <f t="shared" si="6"/>
        <v>77</v>
      </c>
      <c r="L20" s="37">
        <v>143</v>
      </c>
      <c r="M20" s="37">
        <f t="shared" si="7"/>
        <v>305</v>
      </c>
      <c r="N20" s="37">
        <f t="shared" si="8"/>
        <v>10009</v>
      </c>
      <c r="O20" s="38" t="s">
        <v>62</v>
      </c>
    </row>
    <row r="21" spans="1:15" ht="12.75" customHeight="1" x14ac:dyDescent="0.2">
      <c r="A21" s="36" t="s">
        <v>22</v>
      </c>
      <c r="B21" s="37">
        <v>31038</v>
      </c>
      <c r="C21" s="37">
        <v>316</v>
      </c>
      <c r="D21" s="37">
        <v>411</v>
      </c>
      <c r="E21" s="37">
        <f t="shared" si="4"/>
        <v>-95</v>
      </c>
      <c r="F21" s="37">
        <v>3258</v>
      </c>
      <c r="G21" s="37">
        <v>2558</v>
      </c>
      <c r="H21" s="37">
        <f t="shared" si="5"/>
        <v>700</v>
      </c>
      <c r="I21" s="37">
        <v>1585</v>
      </c>
      <c r="J21" s="37">
        <v>1054</v>
      </c>
      <c r="K21" s="37">
        <f t="shared" si="6"/>
        <v>531</v>
      </c>
      <c r="L21" s="37">
        <v>1101</v>
      </c>
      <c r="M21" s="37">
        <f t="shared" si="7"/>
        <v>1136</v>
      </c>
      <c r="N21" s="37">
        <f t="shared" si="8"/>
        <v>32174</v>
      </c>
      <c r="O21" s="38" t="s">
        <v>63</v>
      </c>
    </row>
    <row r="22" spans="1:15" ht="12.75" customHeight="1" x14ac:dyDescent="0.2">
      <c r="A22" s="36" t="s">
        <v>23</v>
      </c>
      <c r="B22" s="37">
        <v>25481</v>
      </c>
      <c r="C22" s="37">
        <v>229</v>
      </c>
      <c r="D22" s="37">
        <v>418</v>
      </c>
      <c r="E22" s="37">
        <f t="shared" si="4"/>
        <v>-189</v>
      </c>
      <c r="F22" s="37">
        <v>1533</v>
      </c>
      <c r="G22" s="37">
        <v>1403</v>
      </c>
      <c r="H22" s="37">
        <f t="shared" si="5"/>
        <v>130</v>
      </c>
      <c r="I22" s="37">
        <v>985</v>
      </c>
      <c r="J22" s="37">
        <v>765</v>
      </c>
      <c r="K22" s="37">
        <f t="shared" si="6"/>
        <v>220</v>
      </c>
      <c r="L22" s="37">
        <v>438</v>
      </c>
      <c r="M22" s="37">
        <f t="shared" si="7"/>
        <v>161</v>
      </c>
      <c r="N22" s="37">
        <f t="shared" si="8"/>
        <v>25642</v>
      </c>
      <c r="O22" s="38" t="s">
        <v>64</v>
      </c>
    </row>
    <row r="23" spans="1:15" ht="12.75" customHeight="1" x14ac:dyDescent="0.2">
      <c r="A23" s="36" t="s">
        <v>24</v>
      </c>
      <c r="B23" s="37">
        <v>6397</v>
      </c>
      <c r="C23" s="37">
        <v>67</v>
      </c>
      <c r="D23" s="37">
        <v>95</v>
      </c>
      <c r="E23" s="37">
        <f t="shared" si="4"/>
        <v>-28</v>
      </c>
      <c r="F23" s="37">
        <v>500</v>
      </c>
      <c r="G23" s="37">
        <v>447</v>
      </c>
      <c r="H23" s="37">
        <f t="shared" si="5"/>
        <v>53</v>
      </c>
      <c r="I23" s="37">
        <v>331</v>
      </c>
      <c r="J23" s="37">
        <v>308</v>
      </c>
      <c r="K23" s="37">
        <f t="shared" si="6"/>
        <v>23</v>
      </c>
      <c r="L23" s="37">
        <v>132</v>
      </c>
      <c r="M23" s="37">
        <f t="shared" si="7"/>
        <v>48</v>
      </c>
      <c r="N23" s="37">
        <f t="shared" si="8"/>
        <v>6445</v>
      </c>
      <c r="O23" s="38" t="s">
        <v>65</v>
      </c>
    </row>
    <row r="24" spans="1:15" ht="12.75" customHeight="1" x14ac:dyDescent="0.2">
      <c r="A24" s="36" t="s">
        <v>25</v>
      </c>
      <c r="B24" s="37">
        <v>8437</v>
      </c>
      <c r="C24" s="37">
        <v>86</v>
      </c>
      <c r="D24" s="37">
        <v>79</v>
      </c>
      <c r="E24" s="37">
        <f t="shared" si="4"/>
        <v>7</v>
      </c>
      <c r="F24" s="37">
        <v>875</v>
      </c>
      <c r="G24" s="37">
        <v>770</v>
      </c>
      <c r="H24" s="37">
        <f t="shared" si="5"/>
        <v>105</v>
      </c>
      <c r="I24" s="37">
        <v>325</v>
      </c>
      <c r="J24" s="37">
        <v>326</v>
      </c>
      <c r="K24" s="37">
        <f t="shared" si="6"/>
        <v>-1</v>
      </c>
      <c r="L24" s="37">
        <v>169</v>
      </c>
      <c r="M24" s="37">
        <f t="shared" si="7"/>
        <v>111</v>
      </c>
      <c r="N24" s="37">
        <f t="shared" si="8"/>
        <v>8548</v>
      </c>
      <c r="O24" s="38" t="s">
        <v>66</v>
      </c>
    </row>
    <row r="25" spans="1:15" ht="12.75" customHeight="1" x14ac:dyDescent="0.2">
      <c r="A25" s="36" t="s">
        <v>26</v>
      </c>
      <c r="B25" s="37">
        <v>12988</v>
      </c>
      <c r="C25" s="37">
        <v>117</v>
      </c>
      <c r="D25" s="37">
        <v>107</v>
      </c>
      <c r="E25" s="37">
        <f t="shared" si="4"/>
        <v>10</v>
      </c>
      <c r="F25" s="37">
        <v>1395</v>
      </c>
      <c r="G25" s="37">
        <v>1298</v>
      </c>
      <c r="H25" s="37">
        <f t="shared" si="5"/>
        <v>97</v>
      </c>
      <c r="I25" s="37">
        <v>483</v>
      </c>
      <c r="J25" s="37">
        <v>515</v>
      </c>
      <c r="K25" s="37">
        <f t="shared" si="6"/>
        <v>-32</v>
      </c>
      <c r="L25" s="37">
        <v>331</v>
      </c>
      <c r="M25" s="37">
        <f t="shared" si="7"/>
        <v>75</v>
      </c>
      <c r="N25" s="37">
        <f t="shared" si="8"/>
        <v>13063</v>
      </c>
      <c r="O25" s="38" t="s">
        <v>67</v>
      </c>
    </row>
    <row r="26" spans="1:15" ht="12.75" customHeight="1" x14ac:dyDescent="0.2">
      <c r="A26" s="36" t="s">
        <v>27</v>
      </c>
      <c r="B26" s="37">
        <v>23592</v>
      </c>
      <c r="C26" s="37">
        <v>211</v>
      </c>
      <c r="D26" s="37">
        <v>252</v>
      </c>
      <c r="E26" s="37">
        <f t="shared" si="4"/>
        <v>-41</v>
      </c>
      <c r="F26" s="37">
        <v>1459</v>
      </c>
      <c r="G26" s="37">
        <v>1434</v>
      </c>
      <c r="H26" s="37">
        <f t="shared" si="5"/>
        <v>25</v>
      </c>
      <c r="I26" s="37">
        <v>841</v>
      </c>
      <c r="J26" s="37">
        <v>688</v>
      </c>
      <c r="K26" s="37">
        <f t="shared" si="6"/>
        <v>153</v>
      </c>
      <c r="L26" s="37">
        <v>465</v>
      </c>
      <c r="M26" s="37">
        <f t="shared" si="7"/>
        <v>137</v>
      </c>
      <c r="N26" s="37">
        <f t="shared" si="8"/>
        <v>23729</v>
      </c>
      <c r="O26" s="38" t="s">
        <v>68</v>
      </c>
    </row>
    <row r="27" spans="1:15" ht="12.75" customHeight="1" x14ac:dyDescent="0.2">
      <c r="A27" s="36" t="s">
        <v>28</v>
      </c>
      <c r="B27" s="37">
        <v>11808</v>
      </c>
      <c r="C27" s="37">
        <v>108</v>
      </c>
      <c r="D27" s="37">
        <v>125</v>
      </c>
      <c r="E27" s="37">
        <f t="shared" si="4"/>
        <v>-17</v>
      </c>
      <c r="F27" s="37">
        <v>1028</v>
      </c>
      <c r="G27" s="37">
        <v>941</v>
      </c>
      <c r="H27" s="37">
        <f t="shared" si="5"/>
        <v>87</v>
      </c>
      <c r="I27" s="37">
        <v>583</v>
      </c>
      <c r="J27" s="37">
        <v>444</v>
      </c>
      <c r="K27" s="37">
        <f t="shared" si="6"/>
        <v>139</v>
      </c>
      <c r="L27" s="37">
        <v>236</v>
      </c>
      <c r="M27" s="37">
        <f t="shared" si="7"/>
        <v>209</v>
      </c>
      <c r="N27" s="37">
        <f t="shared" si="8"/>
        <v>12017</v>
      </c>
      <c r="O27" s="38" t="s">
        <v>69</v>
      </c>
    </row>
    <row r="28" spans="1:15" ht="12.75" customHeight="1" x14ac:dyDescent="0.2">
      <c r="A28" s="36" t="s">
        <v>29</v>
      </c>
      <c r="B28" s="37">
        <v>16367</v>
      </c>
      <c r="C28" s="37">
        <v>175</v>
      </c>
      <c r="D28" s="37">
        <v>150</v>
      </c>
      <c r="E28" s="37">
        <f t="shared" si="4"/>
        <v>25</v>
      </c>
      <c r="F28" s="37">
        <v>1495</v>
      </c>
      <c r="G28" s="37">
        <v>1468</v>
      </c>
      <c r="H28" s="37">
        <f t="shared" si="5"/>
        <v>27</v>
      </c>
      <c r="I28" s="37">
        <v>752</v>
      </c>
      <c r="J28" s="37">
        <v>745</v>
      </c>
      <c r="K28" s="37">
        <f t="shared" si="6"/>
        <v>7</v>
      </c>
      <c r="L28" s="37">
        <v>364</v>
      </c>
      <c r="M28" s="37">
        <f t="shared" si="7"/>
        <v>59</v>
      </c>
      <c r="N28" s="37">
        <f t="shared" si="8"/>
        <v>16426</v>
      </c>
      <c r="O28" s="38" t="s">
        <v>70</v>
      </c>
    </row>
    <row r="29" spans="1:15" ht="12.75" customHeight="1" x14ac:dyDescent="0.2">
      <c r="A29" s="40" t="s">
        <v>30</v>
      </c>
      <c r="B29" s="37">
        <v>45012</v>
      </c>
      <c r="C29" s="37">
        <v>383</v>
      </c>
      <c r="D29" s="37">
        <v>341</v>
      </c>
      <c r="E29" s="37">
        <f t="shared" si="4"/>
        <v>42</v>
      </c>
      <c r="F29" s="37">
        <v>4709</v>
      </c>
      <c r="G29" s="37">
        <v>4152</v>
      </c>
      <c r="H29" s="37">
        <f t="shared" si="5"/>
        <v>557</v>
      </c>
      <c r="I29" s="37">
        <v>1698</v>
      </c>
      <c r="J29" s="37">
        <v>1796</v>
      </c>
      <c r="K29" s="37">
        <f t="shared" si="6"/>
        <v>-98</v>
      </c>
      <c r="L29" s="37">
        <v>1619</v>
      </c>
      <c r="M29" s="37">
        <f t="shared" si="7"/>
        <v>501</v>
      </c>
      <c r="N29" s="37">
        <f t="shared" si="8"/>
        <v>45513</v>
      </c>
      <c r="O29" s="38" t="s">
        <v>71</v>
      </c>
    </row>
    <row r="30" spans="1:15" ht="12.75" customHeight="1" x14ac:dyDescent="0.2">
      <c r="A30" s="36" t="s">
        <v>31</v>
      </c>
      <c r="B30" s="37">
        <v>8904</v>
      </c>
      <c r="C30" s="37">
        <v>113</v>
      </c>
      <c r="D30" s="37">
        <v>87</v>
      </c>
      <c r="E30" s="37">
        <f t="shared" si="4"/>
        <v>26</v>
      </c>
      <c r="F30" s="37">
        <v>1140</v>
      </c>
      <c r="G30" s="37">
        <v>834</v>
      </c>
      <c r="H30" s="37">
        <f t="shared" si="5"/>
        <v>306</v>
      </c>
      <c r="I30" s="37">
        <v>508</v>
      </c>
      <c r="J30" s="37">
        <v>536</v>
      </c>
      <c r="K30" s="37">
        <f t="shared" si="6"/>
        <v>-28</v>
      </c>
      <c r="L30" s="37">
        <v>193</v>
      </c>
      <c r="M30" s="37">
        <f t="shared" si="7"/>
        <v>304</v>
      </c>
      <c r="N30" s="37">
        <f t="shared" si="8"/>
        <v>9208</v>
      </c>
      <c r="O30" s="38" t="s">
        <v>72</v>
      </c>
    </row>
    <row r="31" spans="1:15" ht="12.75" customHeight="1" x14ac:dyDescent="0.2">
      <c r="A31" s="36" t="s">
        <v>32</v>
      </c>
      <c r="B31" s="37">
        <v>31307</v>
      </c>
      <c r="C31" s="37">
        <v>304</v>
      </c>
      <c r="D31" s="37">
        <v>281</v>
      </c>
      <c r="E31" s="37">
        <f t="shared" si="4"/>
        <v>23</v>
      </c>
      <c r="F31" s="37">
        <v>2461</v>
      </c>
      <c r="G31" s="37">
        <v>2231</v>
      </c>
      <c r="H31" s="37">
        <f t="shared" si="5"/>
        <v>230</v>
      </c>
      <c r="I31" s="37">
        <v>910</v>
      </c>
      <c r="J31" s="37">
        <v>694</v>
      </c>
      <c r="K31" s="37">
        <f t="shared" si="6"/>
        <v>216</v>
      </c>
      <c r="L31" s="37">
        <v>771</v>
      </c>
      <c r="M31" s="37">
        <f t="shared" si="7"/>
        <v>469</v>
      </c>
      <c r="N31" s="37">
        <f t="shared" si="8"/>
        <v>31776</v>
      </c>
      <c r="O31" s="38" t="s">
        <v>73</v>
      </c>
    </row>
    <row r="32" spans="1:15" ht="12.75" customHeight="1" x14ac:dyDescent="0.2">
      <c r="A32" s="36" t="s">
        <v>33</v>
      </c>
      <c r="B32" s="37">
        <v>37156</v>
      </c>
      <c r="C32" s="37">
        <v>409</v>
      </c>
      <c r="D32" s="37">
        <v>313</v>
      </c>
      <c r="E32" s="37">
        <f t="shared" si="4"/>
        <v>96</v>
      </c>
      <c r="F32" s="37">
        <v>3318</v>
      </c>
      <c r="G32" s="37">
        <v>2855</v>
      </c>
      <c r="H32" s="37">
        <f t="shared" si="5"/>
        <v>463</v>
      </c>
      <c r="I32" s="37">
        <v>1762</v>
      </c>
      <c r="J32" s="37">
        <v>1595</v>
      </c>
      <c r="K32" s="37">
        <f t="shared" si="6"/>
        <v>167</v>
      </c>
      <c r="L32" s="37">
        <v>1215</v>
      </c>
      <c r="M32" s="37">
        <f t="shared" si="7"/>
        <v>726</v>
      </c>
      <c r="N32" s="37">
        <f t="shared" si="8"/>
        <v>37882</v>
      </c>
      <c r="O32" s="38" t="s">
        <v>74</v>
      </c>
    </row>
    <row r="33" spans="1:15" ht="17.100000000000001" customHeight="1" x14ac:dyDescent="0.2">
      <c r="A33" s="41" t="s">
        <v>34</v>
      </c>
      <c r="B33" s="37">
        <f>SUM(B15:B32)</f>
        <v>402697</v>
      </c>
      <c r="C33" s="37">
        <f>SUM(C15:C32)</f>
        <v>4035</v>
      </c>
      <c r="D33" s="37">
        <f>SUM(D15:D32)</f>
        <v>4111</v>
      </c>
      <c r="E33" s="37">
        <f>C33-D33</f>
        <v>-76</v>
      </c>
      <c r="F33" s="37">
        <f>SUM(F15:F32)</f>
        <v>36346</v>
      </c>
      <c r="G33" s="37">
        <f>SUM(G15:G32)</f>
        <v>32298</v>
      </c>
      <c r="H33" s="37">
        <f>F33-G33</f>
        <v>4048</v>
      </c>
      <c r="I33" s="37">
        <f>SUM(I15:I32)</f>
        <v>17418</v>
      </c>
      <c r="J33" s="37">
        <f>SUM(J15:J32)</f>
        <v>15538</v>
      </c>
      <c r="K33" s="37">
        <f>I33-J33</f>
        <v>1880</v>
      </c>
      <c r="L33" s="37">
        <f>SUM(L15:L32)</f>
        <v>10752</v>
      </c>
      <c r="M33" s="37">
        <f>SUM(M15:M32)</f>
        <v>5852</v>
      </c>
      <c r="N33" s="37">
        <f>SUM(N15:N32)</f>
        <v>408549</v>
      </c>
      <c r="O33" s="42" t="s">
        <v>75</v>
      </c>
    </row>
    <row r="34" spans="1:15" ht="17.100000000000001" customHeight="1" x14ac:dyDescent="0.2">
      <c r="A34" s="41" t="s">
        <v>35</v>
      </c>
      <c r="B34" s="46">
        <f>+B14+B33</f>
        <v>592898</v>
      </c>
      <c r="C34" s="46">
        <f>C14+C33</f>
        <v>6306</v>
      </c>
      <c r="D34" s="46">
        <f>D14+D33</f>
        <v>5650</v>
      </c>
      <c r="E34" s="46">
        <f>C34-D34</f>
        <v>656</v>
      </c>
      <c r="F34" s="46">
        <f>F14+F33</f>
        <v>59709</v>
      </c>
      <c r="G34" s="46">
        <f>G14+G33</f>
        <v>50959</v>
      </c>
      <c r="H34" s="46">
        <f>F34-G34</f>
        <v>8750</v>
      </c>
      <c r="I34" s="46">
        <f>I14+I33</f>
        <v>28278</v>
      </c>
      <c r="J34" s="46">
        <f>J14+J33</f>
        <v>28278</v>
      </c>
      <c r="K34" s="46">
        <v>0</v>
      </c>
      <c r="L34" s="46">
        <f>L14+L33</f>
        <v>15641</v>
      </c>
      <c r="M34" s="46">
        <f>M14+M33</f>
        <v>9406</v>
      </c>
      <c r="N34" s="46">
        <f>+B34+M34</f>
        <v>602304</v>
      </c>
      <c r="O34" s="42" t="s">
        <v>76</v>
      </c>
    </row>
  </sheetData>
  <mergeCells count="9">
    <mergeCell ref="A5:A7"/>
    <mergeCell ref="B5:B7"/>
    <mergeCell ref="M5:M7"/>
    <mergeCell ref="N5:N7"/>
    <mergeCell ref="O5:O7"/>
    <mergeCell ref="C6:C7"/>
    <mergeCell ref="D6:D7"/>
    <mergeCell ref="E6:E7"/>
    <mergeCell ref="L6:L7"/>
  </mergeCells>
  <pageMargins left="0.59055118110236204" right="0.59055118110236204" top="0.59055118110236204" bottom="0.59055118110236204" header="0.51181102362204722" footer="0.51181102362204722"/>
  <pageSetup paperSize="9" scale="71" orientation="landscape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28</vt:i4>
      </vt:variant>
    </vt:vector>
  </HeadingPairs>
  <TitlesOfParts>
    <vt:vector size="45" baseType="lpstr">
      <vt:lpstr>Info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'2012'!FarbeA</vt:lpstr>
      <vt:lpstr>'2013'!FarbeA</vt:lpstr>
      <vt:lpstr>'2014'!FarbeA</vt:lpstr>
      <vt:lpstr>'2015'!FarbeA</vt:lpstr>
      <vt:lpstr>'2016'!FarbeA</vt:lpstr>
      <vt:lpstr>'2017'!FarbeA</vt:lpstr>
      <vt:lpstr>'2018'!FarbeA</vt:lpstr>
      <vt:lpstr>'2013'!FarbeB</vt:lpstr>
      <vt:lpstr>'2014'!FarbeB</vt:lpstr>
      <vt:lpstr>'2015'!FarbeB</vt:lpstr>
      <vt:lpstr>'2016'!FarbeB</vt:lpstr>
      <vt:lpstr>'2017'!FarbeB</vt:lpstr>
      <vt:lpstr>'2018'!FarbeB</vt:lpstr>
      <vt:lpstr>FarbeB</vt:lpstr>
      <vt:lpstr>'2013'!JahrbuchA</vt:lpstr>
      <vt:lpstr>'2014'!JahrbuchA</vt:lpstr>
      <vt:lpstr>'2015'!JahrbuchA</vt:lpstr>
      <vt:lpstr>'2016'!JahrbuchA</vt:lpstr>
      <vt:lpstr>'2017'!JahrbuchA</vt:lpstr>
      <vt:lpstr>'2018'!JahrbuchA</vt:lpstr>
      <vt:lpstr>JahrbuchA</vt:lpstr>
      <vt:lpstr>'2013'!JahrbuchB</vt:lpstr>
      <vt:lpstr>'2014'!JahrbuchB</vt:lpstr>
      <vt:lpstr>'2015'!JahrbuchB</vt:lpstr>
      <vt:lpstr>'2016'!JahrbuchB</vt:lpstr>
      <vt:lpstr>'2017'!JahrbuchB</vt:lpstr>
      <vt:lpstr>'2018'!JahrbuchB</vt:lpstr>
      <vt:lpstr>JahrbuchB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Einwohnerbilanz in Stuttgart seit 1994 nach Stadtbezirken</dc:title>
  <dc:subject>TABELLE</dc:subject>
  <dc:creator>U12A002</dc:creator>
  <dc:description/>
  <cp:lastModifiedBy>Brüssow, Fabian</cp:lastModifiedBy>
  <cp:lastPrinted>2013-06-11T13:12:06Z</cp:lastPrinted>
  <dcterms:created xsi:type="dcterms:W3CDTF">2011-10-07T09:44:12Z</dcterms:created>
  <dcterms:modified xsi:type="dcterms:W3CDTF">2023-04-05T16:31:04Z</dcterms:modified>
</cp:coreProperties>
</file>