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680" yWindow="1200" windowWidth="7635" windowHeight="3825" tabRatio="901" activeTab="1"/>
  </bookViews>
  <sheets>
    <sheet name="Info" sheetId="1" r:id="rId1"/>
    <sheet name="seit 1950" sheetId="12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1950'!$10:$13,'seit 1950'!$15:$18,'seit 1950'!$20:$23,'seit 1950'!$25:$28,'seit 1950'!$30:$33,'seit 1950'!$35:$38,'seit 1950'!$40:$43,'seit 1950'!$45:$48,'seit 1950'!$50:$53,'seit 1950'!$55:$58,'seit 1950'!$60:$63</definedName>
    <definedName name="_xlnm.Print_Titles" localSheetId="1">'seit 1950'!$1:$8</definedName>
    <definedName name="Farbe">'seit 1950'!$A$3:$G$3,'seit 1950'!$A$5:$G$7,'seit 1950'!$A$5:$A$65</definedName>
    <definedName name="Jahrbuch2013">'seit 1950'!$A$5:$G$85</definedName>
    <definedName name="wrn.Alles." localSheetId="0" hidden="1">{#N/A,#N/A,FALSE,"A";#N/A,#N/A,FALSE,"B"}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C81" i="12" l="1"/>
  <c r="G81" i="12"/>
  <c r="E81" i="12"/>
  <c r="G79" i="12"/>
  <c r="G80" i="12"/>
  <c r="E79" i="12"/>
  <c r="E80" i="12"/>
  <c r="C80" i="12"/>
  <c r="C79" i="12"/>
  <c r="C78" i="12" l="1"/>
  <c r="G78" i="12"/>
  <c r="E78" i="12"/>
  <c r="G77" i="12" l="1"/>
  <c r="E77" i="12"/>
  <c r="G76" i="12"/>
  <c r="E76" i="12"/>
  <c r="G75" i="12"/>
  <c r="E75" i="12"/>
  <c r="G74" i="12"/>
  <c r="E74" i="12"/>
  <c r="C73" i="12"/>
  <c r="G73" i="12"/>
  <c r="E73" i="12"/>
  <c r="G72" i="12"/>
  <c r="E72" i="12"/>
  <c r="E9" i="12"/>
  <c r="G9" i="12"/>
  <c r="G71" i="12"/>
  <c r="E71" i="12"/>
  <c r="G70" i="12"/>
  <c r="E70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52" i="12"/>
  <c r="E51" i="12"/>
  <c r="E50" i="12"/>
  <c r="E49" i="12"/>
  <c r="E48" i="12"/>
  <c r="E47" i="12"/>
  <c r="E46" i="12"/>
  <c r="E45" i="12"/>
  <c r="E44" i="12"/>
  <c r="E63" i="12"/>
  <c r="E62" i="12"/>
  <c r="E61" i="12"/>
  <c r="E60" i="12"/>
  <c r="E59" i="12"/>
  <c r="E58" i="12"/>
  <c r="E57" i="12"/>
  <c r="E56" i="12"/>
  <c r="E55" i="12"/>
  <c r="E54" i="12"/>
  <c r="E53" i="12"/>
  <c r="E66" i="12"/>
  <c r="E65" i="12"/>
  <c r="E64" i="12"/>
  <c r="G69" i="12"/>
  <c r="E69" i="12"/>
  <c r="G68" i="12"/>
  <c r="E68" i="12"/>
  <c r="G67" i="12"/>
  <c r="E67" i="12"/>
</calcChain>
</file>

<file path=xl/sharedStrings.xml><?xml version="1.0" encoding="utf-8"?>
<sst xmlns="http://schemas.openxmlformats.org/spreadsheetml/2006/main" count="38" uniqueCount="35">
  <si>
    <t>Belegungen, Kurse und Dozenten an der Volkshochschule Stuttgart seit 1950</t>
  </si>
  <si>
    <t>Belegungen</t>
  </si>
  <si>
    <t>Kurse</t>
  </si>
  <si>
    <t>Dozenten</t>
  </si>
  <si>
    <t>Jahr</t>
  </si>
  <si>
    <t>insgesamt</t>
  </si>
  <si>
    <t>darunter weiblich</t>
  </si>
  <si>
    <t>Anzahl</t>
  </si>
  <si>
    <t>%</t>
  </si>
  <si>
    <t>Erläuterungen:</t>
  </si>
  <si>
    <t>Als öffentliche Einrichtungen der Erwachsenenbildung wenden sich die Volkshoch-</t>
  </si>
  <si>
    <t>schulen an alle Bürger und sind weder weltanschaulich noch politisch an be-</t>
  </si>
  <si>
    <t>stimmte Gruppen oder Institutionen gebunden.</t>
  </si>
  <si>
    <t>Die Teilnahme an Weiterbildungsmaßnahmen an Volkshochschulen unterliegt</t>
  </si>
  <si>
    <t xml:space="preserve">keiner "Schulpflicht". Dem einzelnen steht es frei, sich an den Lehr- und Lern-   </t>
  </si>
  <si>
    <t>angeboten zu beteiligen.</t>
  </si>
  <si>
    <t>Periodizität:</t>
  </si>
  <si>
    <t>Die Statistik wird jährlich zum 31.12. erstellt und steht ab 30.09. des Folgejahres</t>
  </si>
  <si>
    <t>zur Verfügung.</t>
  </si>
  <si>
    <t>Rechtsgrundlage:</t>
  </si>
  <si>
    <t>Gliederungstiefe:</t>
  </si>
  <si>
    <t>Erläuterungsblatt zu Tabelle Nr.  68</t>
  </si>
  <si>
    <t>Quelle:</t>
  </si>
  <si>
    <t>Berichtsbogen des Volkshochschulverbandes Baden-Württemberg</t>
  </si>
  <si>
    <t>Die räumliche Gliederung umfasst die Gemeinde.</t>
  </si>
  <si>
    <t>Volkshochschulen</t>
  </si>
  <si>
    <t>durchschnittliche Belegung 
je Kurs</t>
  </si>
  <si>
    <t>durchschnittliche Belegung 
je Dozent</t>
  </si>
  <si>
    <t>Quelle: Volkshochschule Stuttgart</t>
  </si>
  <si>
    <t xml:space="preserve">                            </t>
  </si>
  <si>
    <t>Tabelle Nr. 68 - Jahrbuchtabelle</t>
  </si>
  <si>
    <t>8.10.5 Belegung, Kurse und Dozenten an der Volkshochschule Stuttgart seit 1950</t>
  </si>
  <si>
    <r>
      <rPr>
        <u/>
        <vertAlign val="superscript"/>
        <sz val="8"/>
        <rFont val="Arial"/>
        <family val="2"/>
      </rPr>
      <t>1</t>
    </r>
    <r>
      <rPr>
        <u/>
        <sz val="8"/>
        <rFont val="Arial"/>
        <family val="2"/>
      </rPr>
      <t xml:space="preserve"> Aufgrund methodischer Änderungen teilweise nicht mit den Vorjahren vergleichbar.</t>
    </r>
  </si>
  <si>
    <t>Die Grundlage der Erhebung zur Volkshochschul-Statistik bildet eine Kooperationsvereinbarung zwischen dem Deutschen Volkshochschul-Verband (DVV) und dem Deutschen Institut für Erwachsenenbildung (DIE) – Leibniz-Zentrum für Lebenslanges Lernen zur Durchführung der Statistik. Alle Volkshochschulen, die Mitglied in einem Landesverband des Deutschen Volkshochschul-Verbandes sind, sind zur Datenmeldung aufgefordert.</t>
  </si>
  <si>
    <r>
      <t xml:space="preserve"> 2012</t>
    </r>
    <r>
      <rPr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</si>
</sst>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#\ ##0________;\-\ ##\ ##0________;\-________;\.________"/>
    <numFmt numFmtId="169" formatCode="##\ ##0__________;\-\ ##\ ##0__________;\-__________;\.__________"/>
  </numFmts>
  <fonts count="1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u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9">
    <xf numFmtId="167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167" fontId="2" fillId="0" borderId="0"/>
    <xf numFmtId="1" fontId="2" fillId="0" borderId="1">
      <alignment horizontal="left"/>
    </xf>
    <xf numFmtId="167" fontId="3" fillId="0" borderId="0" applyFill="0" applyBorder="0" applyAlignment="0" applyProtection="0">
      <alignment vertical="center"/>
    </xf>
    <xf numFmtId="0" fontId="3" fillId="0" borderId="0" applyFill="0" applyBorder="0" applyAlignment="0" applyProtection="0">
      <alignment vertical="center"/>
    </xf>
    <xf numFmtId="0" fontId="5" fillId="0" borderId="0"/>
  </cellStyleXfs>
  <cellXfs count="56">
    <xf numFmtId="167" fontId="0" fillId="0" borderId="0" xfId="0" applyAlignment="1"/>
    <xf numFmtId="167" fontId="4" fillId="0" borderId="0" xfId="0" applyFont="1" applyAlignment="1">
      <alignment horizontal="centerContinuous"/>
    </xf>
    <xf numFmtId="167" fontId="4" fillId="0" borderId="0" xfId="0" applyFont="1" applyBorder="1" applyAlignment="1"/>
    <xf numFmtId="167" fontId="6" fillId="0" borderId="0" xfId="0" applyFont="1" applyBorder="1" applyAlignment="1"/>
    <xf numFmtId="167" fontId="4" fillId="0" borderId="0" xfId="0" applyFont="1" applyBorder="1" applyAlignment="1">
      <alignment horizontal="center"/>
    </xf>
    <xf numFmtId="167" fontId="6" fillId="0" borderId="0" xfId="0" applyFont="1" applyBorder="1" applyAlignment="1">
      <alignment horizontal="center"/>
    </xf>
    <xf numFmtId="167" fontId="4" fillId="0" borderId="2" xfId="0" applyFont="1" applyBorder="1" applyAlignment="1"/>
    <xf numFmtId="167" fontId="4" fillId="0" borderId="3" xfId="0" applyFont="1" applyBorder="1" applyAlignment="1"/>
    <xf numFmtId="167" fontId="4" fillId="0" borderId="4" xfId="0" applyFont="1" applyBorder="1" applyAlignment="1"/>
    <xf numFmtId="167" fontId="4" fillId="0" borderId="1" xfId="0" applyFont="1" applyBorder="1" applyAlignment="1">
      <alignment horizontal="center"/>
    </xf>
    <xf numFmtId="167" fontId="4" fillId="0" borderId="5" xfId="0" applyFont="1" applyBorder="1" applyAlignment="1"/>
    <xf numFmtId="167" fontId="4" fillId="0" borderId="6" xfId="0" applyFont="1" applyBorder="1" applyAlignment="1">
      <alignment horizontal="center"/>
    </xf>
    <xf numFmtId="167" fontId="4" fillId="0" borderId="3" xfId="0" applyFont="1" applyBorder="1" applyAlignment="1">
      <alignment horizontal="center"/>
    </xf>
    <xf numFmtId="167" fontId="6" fillId="0" borderId="1" xfId="0" applyFont="1" applyBorder="1" applyAlignment="1">
      <alignment horizontal="center"/>
    </xf>
    <xf numFmtId="167" fontId="6" fillId="0" borderId="1" xfId="0" applyFont="1" applyBorder="1" applyAlignment="1"/>
    <xf numFmtId="167" fontId="4" fillId="0" borderId="1" xfId="0" applyFont="1" applyBorder="1" applyAlignment="1"/>
    <xf numFmtId="167" fontId="4" fillId="0" borderId="1" xfId="0" quotePrefix="1" applyFont="1" applyBorder="1" applyAlignment="1"/>
    <xf numFmtId="167" fontId="4" fillId="0" borderId="6" xfId="0" quotePrefix="1" applyFont="1" applyBorder="1" applyAlignment="1"/>
    <xf numFmtId="167" fontId="4" fillId="0" borderId="6" xfId="0" applyFont="1" applyBorder="1" applyAlignment="1"/>
    <xf numFmtId="167" fontId="6" fillId="0" borderId="1" xfId="0" quotePrefix="1" applyFont="1" applyBorder="1" applyAlignment="1"/>
    <xf numFmtId="167" fontId="4" fillId="0" borderId="3" xfId="0" quotePrefix="1" applyFont="1" applyBorder="1" applyAlignment="1"/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0" fontId="0" fillId="2" borderId="0" xfId="7" applyFont="1" applyFill="1" applyAlignment="1">
      <alignment vertical="center"/>
    </xf>
    <xf numFmtId="0" fontId="0" fillId="2" borderId="0" xfId="7" applyFont="1" applyFill="1" applyBorder="1" applyAlignment="1">
      <alignment vertical="center"/>
    </xf>
    <xf numFmtId="0" fontId="0" fillId="0" borderId="0" xfId="7" applyFont="1" applyAlignment="1">
      <alignment vertical="center"/>
    </xf>
    <xf numFmtId="0" fontId="0" fillId="0" borderId="0" xfId="7" applyFont="1" applyBorder="1" applyAlignment="1">
      <alignment vertical="center"/>
    </xf>
    <xf numFmtId="167" fontId="0" fillId="0" borderId="0" xfId="0" applyFont="1" applyBorder="1" applyAlignment="1"/>
    <xf numFmtId="0" fontId="0" fillId="2" borderId="7" xfId="7" applyFont="1" applyFill="1" applyBorder="1" applyAlignment="1">
      <alignment horizontal="center" vertical="center"/>
    </xf>
    <xf numFmtId="168" fontId="0" fillId="0" borderId="0" xfId="7" applyNumberFormat="1" applyFont="1" applyFill="1" applyAlignment="1">
      <alignment vertical="center"/>
    </xf>
    <xf numFmtId="169" fontId="0" fillId="0" borderId="0" xfId="7" applyNumberFormat="1" applyFont="1" applyFill="1" applyAlignment="1">
      <alignment vertical="center"/>
    </xf>
    <xf numFmtId="169" fontId="0" fillId="0" borderId="0" xfId="6" applyNumberFormat="1" applyFont="1" applyFill="1" applyAlignment="1">
      <alignment vertical="center"/>
    </xf>
    <xf numFmtId="169" fontId="0" fillId="0" borderId="0" xfId="6" applyNumberFormat="1" applyFont="1" applyAlignment="1">
      <alignment vertical="center"/>
    </xf>
    <xf numFmtId="169" fontId="0" fillId="0" borderId="0" xfId="7" applyNumberFormat="1" applyFont="1" applyFill="1" applyAlignment="1">
      <alignment horizontal="right" vertical="center"/>
    </xf>
    <xf numFmtId="168" fontId="0" fillId="0" borderId="0" xfId="7" applyNumberFormat="1" applyFont="1" applyFill="1" applyAlignment="1">
      <alignment horizontal="right" vertical="center"/>
    </xf>
    <xf numFmtId="0" fontId="0" fillId="2" borderId="7" xfId="6" applyNumberFormat="1" applyFont="1" applyFill="1" applyBorder="1" applyAlignment="1">
      <alignment horizontal="center" vertical="center"/>
    </xf>
    <xf numFmtId="168" fontId="0" fillId="0" borderId="0" xfId="6" applyNumberFormat="1" applyFont="1" applyFill="1" applyAlignment="1">
      <alignment vertical="center"/>
    </xf>
    <xf numFmtId="169" fontId="0" fillId="0" borderId="0" xfId="6" applyNumberFormat="1" applyFont="1" applyFill="1" applyAlignment="1">
      <alignment horizontal="right" vertical="center"/>
    </xf>
    <xf numFmtId="0" fontId="0" fillId="2" borderId="7" xfId="6" quotePrefix="1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vertical="center"/>
    </xf>
    <xf numFmtId="0" fontId="7" fillId="0" borderId="0" xfId="7" quotePrefix="1" applyFont="1" applyAlignment="1">
      <alignment horizontal="left" vertical="center"/>
    </xf>
    <xf numFmtId="0" fontId="0" fillId="0" borderId="0" xfId="7" applyFont="1" applyAlignment="1"/>
    <xf numFmtId="0" fontId="0" fillId="2" borderId="8" xfId="7" applyFont="1" applyFill="1" applyBorder="1" applyAlignment="1">
      <alignment horizontal="center" vertical="center"/>
    </xf>
    <xf numFmtId="0" fontId="0" fillId="2" borderId="9" xfId="7" applyFont="1" applyFill="1" applyBorder="1" applyAlignment="1">
      <alignment horizontal="center" vertical="center"/>
    </xf>
    <xf numFmtId="0" fontId="0" fillId="2" borderId="10" xfId="7" applyFont="1" applyFill="1" applyBorder="1" applyAlignment="1">
      <alignment horizontal="center" vertical="center"/>
    </xf>
    <xf numFmtId="0" fontId="0" fillId="2" borderId="8" xfId="7" applyFont="1" applyFill="1" applyBorder="1" applyAlignment="1">
      <alignment horizontal="center" vertical="center" wrapText="1"/>
    </xf>
    <xf numFmtId="0" fontId="0" fillId="2" borderId="11" xfId="7" applyFont="1" applyFill="1" applyBorder="1" applyAlignment="1">
      <alignment horizontal="center" vertical="center" wrapText="1"/>
    </xf>
    <xf numFmtId="0" fontId="0" fillId="0" borderId="0" xfId="7" applyFont="1" applyBorder="1" applyAlignment="1">
      <alignment horizontal="center" vertical="center"/>
    </xf>
    <xf numFmtId="0" fontId="0" fillId="2" borderId="12" xfId="7" applyFont="1" applyFill="1" applyBorder="1" applyAlignment="1">
      <alignment vertical="center"/>
    </xf>
    <xf numFmtId="0" fontId="1" fillId="2" borderId="0" xfId="7" applyFont="1" applyFill="1" applyAlignment="1">
      <alignment horizontal="left" vertical="center"/>
    </xf>
    <xf numFmtId="167" fontId="1" fillId="0" borderId="1" xfId="0" quotePrefix="1" applyFont="1" applyBorder="1" applyAlignment="1">
      <alignment horizontal="left" wrapText="1"/>
    </xf>
    <xf numFmtId="0" fontId="0" fillId="2" borderId="11" xfId="7" applyFont="1" applyFill="1" applyBorder="1" applyAlignment="1">
      <alignment horizontal="center" vertical="center"/>
    </xf>
    <xf numFmtId="0" fontId="0" fillId="2" borderId="13" xfId="7" applyFont="1" applyFill="1" applyBorder="1" applyAlignment="1">
      <alignment horizontal="center" vertical="center"/>
    </xf>
    <xf numFmtId="0" fontId="0" fillId="2" borderId="7" xfId="7" applyFont="1" applyFill="1" applyBorder="1" applyAlignment="1">
      <alignment horizontal="center" vertical="center"/>
    </xf>
    <xf numFmtId="0" fontId="0" fillId="2" borderId="14" xfId="7" applyFont="1" applyFill="1" applyBorder="1" applyAlignment="1">
      <alignment horizontal="center" vertical="center"/>
    </xf>
    <xf numFmtId="0" fontId="0" fillId="2" borderId="10" xfId="7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Jahr" xfId="5"/>
    <cellStyle name="Standard" xfId="0" builtinId="0"/>
    <cellStyle name="Standard_A" xfId="6"/>
    <cellStyle name="Standard_seit 1950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133350</xdr:rowOff>
    </xdr:to>
    <xdr:pic>
      <xdr:nvPicPr>
        <xdr:cNvPr id="21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B80" sqref="B80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7.83203125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21</v>
      </c>
      <c r="C2" s="4"/>
    </row>
    <row r="3" spans="1:9" ht="12.75" customHeight="1" x14ac:dyDescent="0.2">
      <c r="A3" s="10"/>
      <c r="B3" s="11"/>
      <c r="C3" s="4"/>
    </row>
    <row r="4" spans="1:9" ht="12.75" customHeight="1" x14ac:dyDescent="0.2">
      <c r="A4" s="6"/>
      <c r="B4" s="12"/>
      <c r="C4" s="4"/>
    </row>
    <row r="5" spans="1:9" ht="12.75" customHeight="1" x14ac:dyDescent="0.2">
      <c r="A5" s="8"/>
      <c r="B5" s="13" t="s">
        <v>0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10"/>
      <c r="B6" s="11"/>
      <c r="C6" s="4"/>
    </row>
    <row r="7" spans="1:9" ht="12.75" customHeight="1" x14ac:dyDescent="0.2">
      <c r="A7" s="6"/>
      <c r="B7" s="7"/>
    </row>
    <row r="8" spans="1:9" ht="12.75" customHeight="1" x14ac:dyDescent="0.2">
      <c r="A8" s="8"/>
      <c r="B8" s="14" t="s">
        <v>9</v>
      </c>
    </row>
    <row r="9" spans="1:9" ht="12.75" customHeight="1" x14ac:dyDescent="0.2">
      <c r="A9" s="8"/>
      <c r="B9" s="15"/>
    </row>
    <row r="10" spans="1:9" ht="12.75" customHeight="1" x14ac:dyDescent="0.2">
      <c r="A10" s="8"/>
      <c r="B10" s="14" t="s">
        <v>25</v>
      </c>
    </row>
    <row r="11" spans="1:9" ht="12.75" customHeight="1" x14ac:dyDescent="0.2">
      <c r="A11" s="8"/>
      <c r="B11" s="16"/>
    </row>
    <row r="12" spans="1:9" ht="12.75" customHeight="1" x14ac:dyDescent="0.2">
      <c r="A12" s="8"/>
      <c r="B12" s="16" t="s">
        <v>10</v>
      </c>
    </row>
    <row r="13" spans="1:9" ht="12.75" customHeight="1" x14ac:dyDescent="0.2">
      <c r="A13" s="8"/>
      <c r="B13" s="16" t="s">
        <v>11</v>
      </c>
    </row>
    <row r="14" spans="1:9" ht="12.75" customHeight="1" x14ac:dyDescent="0.2">
      <c r="A14" s="8"/>
      <c r="B14" s="16" t="s">
        <v>12</v>
      </c>
    </row>
    <row r="15" spans="1:9" ht="12.75" customHeight="1" x14ac:dyDescent="0.2">
      <c r="A15" s="8"/>
      <c r="B15" s="16"/>
    </row>
    <row r="16" spans="1:9" ht="12.75" customHeight="1" x14ac:dyDescent="0.2">
      <c r="A16" s="8"/>
      <c r="B16" s="15" t="s">
        <v>13</v>
      </c>
    </row>
    <row r="17" spans="1:2" ht="12.75" customHeight="1" x14ac:dyDescent="0.2">
      <c r="A17" s="8"/>
      <c r="B17" s="16" t="s">
        <v>14</v>
      </c>
    </row>
    <row r="18" spans="1:2" ht="12.75" customHeight="1" x14ac:dyDescent="0.2">
      <c r="A18" s="8"/>
      <c r="B18" s="15" t="s">
        <v>15</v>
      </c>
    </row>
    <row r="19" spans="1:2" ht="12.75" customHeight="1" x14ac:dyDescent="0.2">
      <c r="A19" s="10"/>
      <c r="B19" s="17"/>
    </row>
    <row r="20" spans="1:2" ht="12.75" customHeight="1" x14ac:dyDescent="0.2">
      <c r="A20" s="6"/>
      <c r="B20" s="7"/>
    </row>
    <row r="21" spans="1:2" ht="12.75" customHeight="1" x14ac:dyDescent="0.2">
      <c r="A21" s="8"/>
      <c r="B21" s="14" t="s">
        <v>16</v>
      </c>
    </row>
    <row r="22" spans="1:2" ht="12.75" customHeight="1" x14ac:dyDescent="0.2">
      <c r="A22" s="8"/>
      <c r="B22" s="15"/>
    </row>
    <row r="23" spans="1:2" ht="12.75" customHeight="1" x14ac:dyDescent="0.2">
      <c r="A23" s="8"/>
      <c r="B23" s="16" t="s">
        <v>17</v>
      </c>
    </row>
    <row r="24" spans="1:2" ht="12.75" customHeight="1" x14ac:dyDescent="0.2">
      <c r="A24" s="8"/>
      <c r="B24" s="16" t="s">
        <v>18</v>
      </c>
    </row>
    <row r="25" spans="1:2" ht="12.75" customHeight="1" x14ac:dyDescent="0.2">
      <c r="A25" s="10"/>
      <c r="B25" s="18"/>
    </row>
    <row r="26" spans="1:2" ht="12.75" customHeight="1" x14ac:dyDescent="0.2">
      <c r="A26" s="6"/>
      <c r="B26" s="7"/>
    </row>
    <row r="27" spans="1:2" ht="12.75" customHeight="1" x14ac:dyDescent="0.2">
      <c r="A27" s="8"/>
      <c r="B27" s="14" t="s">
        <v>19</v>
      </c>
    </row>
    <row r="28" spans="1:2" ht="12.75" customHeight="1" x14ac:dyDescent="0.2">
      <c r="A28" s="8"/>
      <c r="B28" s="15"/>
    </row>
    <row r="29" spans="1:2" ht="64.150000000000006" customHeight="1" x14ac:dyDescent="0.2">
      <c r="A29" s="8"/>
      <c r="B29" s="50" t="s">
        <v>33</v>
      </c>
    </row>
    <row r="30" spans="1:2" ht="12.75" customHeight="1" x14ac:dyDescent="0.2">
      <c r="A30" s="10"/>
      <c r="B30" s="18"/>
    </row>
    <row r="31" spans="1:2" ht="12.75" customHeight="1" x14ac:dyDescent="0.2">
      <c r="A31" s="6"/>
      <c r="B31" s="7"/>
    </row>
    <row r="32" spans="1:2" ht="12.75" customHeight="1" x14ac:dyDescent="0.2">
      <c r="A32" s="8"/>
      <c r="B32" s="19" t="s">
        <v>20</v>
      </c>
    </row>
    <row r="33" spans="1:2" ht="12.75" customHeight="1" x14ac:dyDescent="0.2">
      <c r="A33" s="8"/>
      <c r="B33" s="14"/>
    </row>
    <row r="34" spans="1:2" ht="12.75" customHeight="1" x14ac:dyDescent="0.2">
      <c r="A34" s="8"/>
      <c r="B34" s="16" t="s">
        <v>24</v>
      </c>
    </row>
    <row r="35" spans="1:2" ht="12.75" customHeight="1" x14ac:dyDescent="0.2">
      <c r="A35" s="10"/>
      <c r="B35" s="18"/>
    </row>
    <row r="36" spans="1:2" ht="12.75" customHeight="1" x14ac:dyDescent="0.2">
      <c r="A36" s="6"/>
      <c r="B36" s="20"/>
    </row>
    <row r="37" spans="1:2" ht="12.75" customHeight="1" x14ac:dyDescent="0.2">
      <c r="A37" s="8"/>
      <c r="B37" s="19" t="s">
        <v>22</v>
      </c>
    </row>
    <row r="38" spans="1:2" ht="12.75" customHeight="1" x14ac:dyDescent="0.2">
      <c r="A38" s="8"/>
      <c r="B38" s="15"/>
    </row>
    <row r="39" spans="1:2" ht="12.75" customHeight="1" x14ac:dyDescent="0.2">
      <c r="A39" s="8"/>
      <c r="B39" s="15" t="s">
        <v>23</v>
      </c>
    </row>
    <row r="40" spans="1:2" ht="12.75" customHeight="1" x14ac:dyDescent="0.2">
      <c r="A40" s="10"/>
      <c r="B40" s="1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5"/>
  <sheetViews>
    <sheetView tabSelected="1" workbookViewId="0">
      <selection activeCell="B75" sqref="B75"/>
    </sheetView>
  </sheetViews>
  <sheetFormatPr baseColWidth="10" defaultColWidth="9.83203125" defaultRowHeight="12.75" customHeight="1" outlineLevelRow="1" x14ac:dyDescent="0.2"/>
  <cols>
    <col min="1" max="1" width="10.33203125" style="22" customWidth="1"/>
    <col min="2" max="7" width="17.6640625" style="22" customWidth="1"/>
    <col min="8" max="16384" width="9.83203125" style="22"/>
  </cols>
  <sheetData>
    <row r="1" spans="1:13" ht="12.75" customHeight="1" x14ac:dyDescent="0.2">
      <c r="A1" s="1" t="s">
        <v>30</v>
      </c>
      <c r="B1" s="21"/>
      <c r="C1" s="21"/>
      <c r="D1" s="21"/>
      <c r="E1" s="21"/>
      <c r="F1" s="21"/>
      <c r="G1" s="21"/>
    </row>
    <row r="3" spans="1:13" ht="26.25" customHeight="1" x14ac:dyDescent="0.2">
      <c r="A3" s="49" t="s">
        <v>31</v>
      </c>
      <c r="B3" s="23"/>
      <c r="C3" s="23"/>
      <c r="D3" s="23"/>
      <c r="E3" s="23"/>
      <c r="F3" s="23"/>
      <c r="G3" s="24"/>
    </row>
    <row r="4" spans="1:13" ht="12.75" customHeight="1" x14ac:dyDescent="0.2">
      <c r="A4" s="25"/>
      <c r="B4" s="26"/>
      <c r="C4" s="26"/>
      <c r="D4" s="26"/>
      <c r="E4" s="26"/>
      <c r="F4" s="26"/>
      <c r="G4" s="26"/>
    </row>
    <row r="5" spans="1:13" ht="12.75" customHeight="1" thickBot="1" x14ac:dyDescent="0.25">
      <c r="A5" s="53" t="s">
        <v>4</v>
      </c>
      <c r="B5" s="43" t="s">
        <v>1</v>
      </c>
      <c r="C5" s="43"/>
      <c r="D5" s="55" t="s">
        <v>2</v>
      </c>
      <c r="E5" s="54"/>
      <c r="F5" s="43" t="s">
        <v>3</v>
      </c>
      <c r="G5" s="44"/>
    </row>
    <row r="6" spans="1:13" ht="38.25" customHeight="1" thickBot="1" x14ac:dyDescent="0.25">
      <c r="A6" s="53"/>
      <c r="B6" s="42" t="s">
        <v>5</v>
      </c>
      <c r="C6" s="42" t="s">
        <v>6</v>
      </c>
      <c r="D6" s="42" t="s">
        <v>5</v>
      </c>
      <c r="E6" s="45" t="s">
        <v>26</v>
      </c>
      <c r="F6" s="42" t="s">
        <v>5</v>
      </c>
      <c r="G6" s="46" t="s">
        <v>27</v>
      </c>
      <c r="H6" s="27"/>
      <c r="I6" s="27"/>
      <c r="J6" s="27"/>
      <c r="K6" s="27"/>
      <c r="L6" s="27"/>
      <c r="M6" s="27"/>
    </row>
    <row r="7" spans="1:13" ht="12.75" customHeight="1" thickBot="1" x14ac:dyDescent="0.25">
      <c r="A7" s="54"/>
      <c r="B7" s="42" t="s">
        <v>7</v>
      </c>
      <c r="C7" s="42" t="s">
        <v>8</v>
      </c>
      <c r="D7" s="51" t="s">
        <v>7</v>
      </c>
      <c r="E7" s="52"/>
      <c r="F7" s="52"/>
      <c r="G7" s="52"/>
      <c r="H7" s="27"/>
      <c r="I7" s="27"/>
      <c r="J7" s="27"/>
      <c r="K7" s="27"/>
      <c r="L7" s="27"/>
      <c r="M7" s="27"/>
    </row>
    <row r="8" spans="1:13" ht="12.75" customHeight="1" x14ac:dyDescent="0.2">
      <c r="A8" s="48"/>
      <c r="B8" s="47"/>
      <c r="C8" s="47"/>
      <c r="D8" s="47"/>
      <c r="E8" s="47"/>
      <c r="F8" s="47"/>
      <c r="G8" s="47"/>
      <c r="H8" s="27"/>
      <c r="I8" s="27"/>
      <c r="J8" s="27"/>
      <c r="K8" s="27"/>
      <c r="L8" s="27"/>
      <c r="M8" s="27"/>
    </row>
    <row r="9" spans="1:13" ht="12.75" customHeight="1" x14ac:dyDescent="0.2">
      <c r="A9" s="28">
        <v>1950</v>
      </c>
      <c r="B9" s="29">
        <v>9111</v>
      </c>
      <c r="C9" s="30">
        <v>48</v>
      </c>
      <c r="D9" s="29">
        <v>300</v>
      </c>
      <c r="E9" s="31">
        <f t="shared" ref="E9:E43" si="0">+B9/D9</f>
        <v>30.37</v>
      </c>
      <c r="F9" s="29">
        <v>167</v>
      </c>
      <c r="G9" s="32">
        <f t="shared" ref="G9:G31" si="1">+B9/F9</f>
        <v>54.556886227544908</v>
      </c>
    </row>
    <row r="10" spans="1:13" ht="12.75" hidden="1" customHeight="1" outlineLevel="1" x14ac:dyDescent="0.2">
      <c r="A10" s="28">
        <v>1951</v>
      </c>
      <c r="B10" s="29">
        <v>12905</v>
      </c>
      <c r="C10" s="30">
        <v>51</v>
      </c>
      <c r="D10" s="29">
        <v>387</v>
      </c>
      <c r="E10" s="31">
        <f t="shared" si="0"/>
        <v>33.34625322997416</v>
      </c>
      <c r="F10" s="29">
        <v>182</v>
      </c>
      <c r="G10" s="32">
        <f t="shared" si="1"/>
        <v>70.906593406593402</v>
      </c>
    </row>
    <row r="11" spans="1:13" ht="12.75" hidden="1" customHeight="1" outlineLevel="1" x14ac:dyDescent="0.2">
      <c r="A11" s="28">
        <v>1952</v>
      </c>
      <c r="B11" s="29">
        <v>14412</v>
      </c>
      <c r="C11" s="30">
        <v>50</v>
      </c>
      <c r="D11" s="29">
        <v>459</v>
      </c>
      <c r="E11" s="31">
        <f t="shared" si="0"/>
        <v>31.398692810457515</v>
      </c>
      <c r="F11" s="29">
        <v>208</v>
      </c>
      <c r="G11" s="32">
        <f t="shared" si="1"/>
        <v>69.288461538461533</v>
      </c>
    </row>
    <row r="12" spans="1:13" ht="12.75" hidden="1" customHeight="1" outlineLevel="1" x14ac:dyDescent="0.2">
      <c r="A12" s="28">
        <v>1953</v>
      </c>
      <c r="B12" s="29">
        <v>13231</v>
      </c>
      <c r="C12" s="30">
        <v>51</v>
      </c>
      <c r="D12" s="29">
        <v>433</v>
      </c>
      <c r="E12" s="31">
        <f t="shared" si="0"/>
        <v>30.556581986143186</v>
      </c>
      <c r="F12" s="29">
        <v>199</v>
      </c>
      <c r="G12" s="32">
        <f t="shared" si="1"/>
        <v>66.48743718592965</v>
      </c>
    </row>
    <row r="13" spans="1:13" ht="12.75" hidden="1" customHeight="1" outlineLevel="1" x14ac:dyDescent="0.2">
      <c r="A13" s="28">
        <v>1954</v>
      </c>
      <c r="B13" s="29">
        <v>15026</v>
      </c>
      <c r="C13" s="30">
        <v>57</v>
      </c>
      <c r="D13" s="29">
        <v>445</v>
      </c>
      <c r="E13" s="31">
        <f t="shared" si="0"/>
        <v>33.76629213483146</v>
      </c>
      <c r="F13" s="29">
        <v>217</v>
      </c>
      <c r="G13" s="32">
        <f t="shared" si="1"/>
        <v>69.244239631336399</v>
      </c>
    </row>
    <row r="14" spans="1:13" ht="12.75" customHeight="1" collapsed="1" x14ac:dyDescent="0.2">
      <c r="A14" s="28">
        <v>1955</v>
      </c>
      <c r="B14" s="29">
        <v>14961</v>
      </c>
      <c r="C14" s="30">
        <v>55</v>
      </c>
      <c r="D14" s="29">
        <v>428</v>
      </c>
      <c r="E14" s="31">
        <f t="shared" si="0"/>
        <v>34.955607476635514</v>
      </c>
      <c r="F14" s="29">
        <v>232</v>
      </c>
      <c r="G14" s="32">
        <f t="shared" si="1"/>
        <v>64.487068965517238</v>
      </c>
    </row>
    <row r="15" spans="1:13" ht="12.75" hidden="1" customHeight="1" outlineLevel="1" x14ac:dyDescent="0.2">
      <c r="A15" s="28">
        <v>1956</v>
      </c>
      <c r="B15" s="29">
        <v>16202</v>
      </c>
      <c r="C15" s="30">
        <v>56</v>
      </c>
      <c r="D15" s="29">
        <v>484</v>
      </c>
      <c r="E15" s="31">
        <f t="shared" si="0"/>
        <v>33.47520661157025</v>
      </c>
      <c r="F15" s="29">
        <v>244</v>
      </c>
      <c r="G15" s="32">
        <f t="shared" si="1"/>
        <v>66.401639344262293</v>
      </c>
    </row>
    <row r="16" spans="1:13" ht="12.75" hidden="1" customHeight="1" outlineLevel="1" x14ac:dyDescent="0.2">
      <c r="A16" s="28">
        <v>1957</v>
      </c>
      <c r="B16" s="29">
        <v>16590</v>
      </c>
      <c r="C16" s="30">
        <v>56</v>
      </c>
      <c r="D16" s="29">
        <v>502</v>
      </c>
      <c r="E16" s="31">
        <f t="shared" si="0"/>
        <v>33.047808764940243</v>
      </c>
      <c r="F16" s="29">
        <v>269</v>
      </c>
      <c r="G16" s="32">
        <f t="shared" si="1"/>
        <v>61.6728624535316</v>
      </c>
    </row>
    <row r="17" spans="1:7" ht="12.75" hidden="1" customHeight="1" outlineLevel="1" x14ac:dyDescent="0.2">
      <c r="A17" s="28">
        <v>1958</v>
      </c>
      <c r="B17" s="29">
        <v>14858</v>
      </c>
      <c r="C17" s="30">
        <v>54</v>
      </c>
      <c r="D17" s="29">
        <v>508</v>
      </c>
      <c r="E17" s="31">
        <f t="shared" si="0"/>
        <v>29.248031496062993</v>
      </c>
      <c r="F17" s="29">
        <v>260</v>
      </c>
      <c r="G17" s="32">
        <f t="shared" si="1"/>
        <v>57.146153846153844</v>
      </c>
    </row>
    <row r="18" spans="1:7" ht="12.75" hidden="1" customHeight="1" outlineLevel="1" x14ac:dyDescent="0.2">
      <c r="A18" s="28">
        <v>1959</v>
      </c>
      <c r="B18" s="29">
        <v>17050</v>
      </c>
      <c r="C18" s="30">
        <v>56</v>
      </c>
      <c r="D18" s="29">
        <v>520</v>
      </c>
      <c r="E18" s="31">
        <f t="shared" si="0"/>
        <v>32.78846153846154</v>
      </c>
      <c r="F18" s="29">
        <v>273</v>
      </c>
      <c r="G18" s="32">
        <f t="shared" si="1"/>
        <v>62.454212454212453</v>
      </c>
    </row>
    <row r="19" spans="1:7" ht="12.75" customHeight="1" collapsed="1" x14ac:dyDescent="0.2">
      <c r="A19" s="28">
        <v>1960</v>
      </c>
      <c r="B19" s="29">
        <v>16783</v>
      </c>
      <c r="C19" s="30">
        <v>58</v>
      </c>
      <c r="D19" s="29">
        <v>542</v>
      </c>
      <c r="E19" s="31">
        <f t="shared" si="0"/>
        <v>30.964944649446494</v>
      </c>
      <c r="F19" s="29">
        <v>278</v>
      </c>
      <c r="G19" s="32">
        <f t="shared" si="1"/>
        <v>60.370503597122301</v>
      </c>
    </row>
    <row r="20" spans="1:7" ht="12.75" hidden="1" customHeight="1" outlineLevel="1" x14ac:dyDescent="0.2">
      <c r="A20" s="28">
        <v>1961</v>
      </c>
      <c r="B20" s="29">
        <v>17555</v>
      </c>
      <c r="C20" s="30">
        <v>58</v>
      </c>
      <c r="D20" s="29">
        <v>523</v>
      </c>
      <c r="E20" s="31">
        <f t="shared" si="0"/>
        <v>33.565965583173998</v>
      </c>
      <c r="F20" s="29">
        <v>307</v>
      </c>
      <c r="G20" s="32">
        <f t="shared" si="1"/>
        <v>57.182410423452765</v>
      </c>
    </row>
    <row r="21" spans="1:7" ht="12.75" hidden="1" customHeight="1" outlineLevel="1" x14ac:dyDescent="0.2">
      <c r="A21" s="28">
        <v>1962</v>
      </c>
      <c r="B21" s="29">
        <v>17297</v>
      </c>
      <c r="C21" s="30">
        <v>60</v>
      </c>
      <c r="D21" s="29">
        <v>526</v>
      </c>
      <c r="E21" s="31">
        <f t="shared" si="0"/>
        <v>32.884030418250951</v>
      </c>
      <c r="F21" s="29">
        <v>305</v>
      </c>
      <c r="G21" s="32">
        <f t="shared" si="1"/>
        <v>56.711475409836062</v>
      </c>
    </row>
    <row r="22" spans="1:7" ht="12.75" hidden="1" customHeight="1" outlineLevel="1" x14ac:dyDescent="0.2">
      <c r="A22" s="28">
        <v>1963</v>
      </c>
      <c r="B22" s="29">
        <v>19085</v>
      </c>
      <c r="C22" s="30">
        <v>62</v>
      </c>
      <c r="D22" s="29">
        <v>541</v>
      </c>
      <c r="E22" s="31">
        <f t="shared" si="0"/>
        <v>35.277264325323472</v>
      </c>
      <c r="F22" s="29">
        <v>303</v>
      </c>
      <c r="G22" s="32">
        <f t="shared" si="1"/>
        <v>62.986798679867988</v>
      </c>
    </row>
    <row r="23" spans="1:7" ht="12.75" hidden="1" customHeight="1" outlineLevel="1" x14ac:dyDescent="0.2">
      <c r="A23" s="28">
        <v>1964</v>
      </c>
      <c r="B23" s="29">
        <v>20178</v>
      </c>
      <c r="C23" s="30">
        <v>64</v>
      </c>
      <c r="D23" s="29">
        <v>608</v>
      </c>
      <c r="E23" s="31">
        <f t="shared" si="0"/>
        <v>33.1875</v>
      </c>
      <c r="F23" s="29">
        <v>314</v>
      </c>
      <c r="G23" s="32">
        <f t="shared" si="1"/>
        <v>64.261146496815286</v>
      </c>
    </row>
    <row r="24" spans="1:7" ht="12.75" customHeight="1" collapsed="1" x14ac:dyDescent="0.2">
      <c r="A24" s="28">
        <v>1965</v>
      </c>
      <c r="B24" s="29">
        <v>19189</v>
      </c>
      <c r="C24" s="30">
        <v>66</v>
      </c>
      <c r="D24" s="29">
        <v>652</v>
      </c>
      <c r="E24" s="31">
        <f t="shared" si="0"/>
        <v>29.430981595092025</v>
      </c>
      <c r="F24" s="29">
        <v>334</v>
      </c>
      <c r="G24" s="32">
        <f t="shared" si="1"/>
        <v>57.452095808383234</v>
      </c>
    </row>
    <row r="25" spans="1:7" ht="12.75" hidden="1" customHeight="1" outlineLevel="1" x14ac:dyDescent="0.2">
      <c r="A25" s="28">
        <v>1966</v>
      </c>
      <c r="B25" s="29">
        <v>20089</v>
      </c>
      <c r="C25" s="30">
        <v>63</v>
      </c>
      <c r="D25" s="29">
        <v>673</v>
      </c>
      <c r="E25" s="31">
        <f t="shared" si="0"/>
        <v>29.849925705794949</v>
      </c>
      <c r="F25" s="29">
        <v>347</v>
      </c>
      <c r="G25" s="32">
        <f t="shared" si="1"/>
        <v>57.893371757925074</v>
      </c>
    </row>
    <row r="26" spans="1:7" ht="12.75" hidden="1" customHeight="1" outlineLevel="1" x14ac:dyDescent="0.2">
      <c r="A26" s="28">
        <v>1967</v>
      </c>
      <c r="B26" s="29">
        <v>20728</v>
      </c>
      <c r="C26" s="30">
        <v>63</v>
      </c>
      <c r="D26" s="29">
        <v>684</v>
      </c>
      <c r="E26" s="31">
        <f t="shared" si="0"/>
        <v>30.304093567251464</v>
      </c>
      <c r="F26" s="29">
        <v>374</v>
      </c>
      <c r="G26" s="32">
        <f t="shared" si="1"/>
        <v>55.422459893048128</v>
      </c>
    </row>
    <row r="27" spans="1:7" ht="12.75" hidden="1" customHeight="1" outlineLevel="1" x14ac:dyDescent="0.2">
      <c r="A27" s="28">
        <v>1968</v>
      </c>
      <c r="B27" s="29">
        <v>20753</v>
      </c>
      <c r="C27" s="30">
        <v>66</v>
      </c>
      <c r="D27" s="29">
        <v>704</v>
      </c>
      <c r="E27" s="31">
        <f t="shared" si="0"/>
        <v>29.478693181818183</v>
      </c>
      <c r="F27" s="29">
        <v>385</v>
      </c>
      <c r="G27" s="32">
        <f t="shared" si="1"/>
        <v>53.903896103896102</v>
      </c>
    </row>
    <row r="28" spans="1:7" ht="12.75" hidden="1" customHeight="1" outlineLevel="1" x14ac:dyDescent="0.2">
      <c r="A28" s="28">
        <v>1969</v>
      </c>
      <c r="B28" s="29">
        <v>22096</v>
      </c>
      <c r="C28" s="30">
        <v>65</v>
      </c>
      <c r="D28" s="29">
        <v>762</v>
      </c>
      <c r="E28" s="31">
        <f t="shared" si="0"/>
        <v>28.99737532808399</v>
      </c>
      <c r="F28" s="29">
        <v>414</v>
      </c>
      <c r="G28" s="32">
        <f t="shared" si="1"/>
        <v>53.371980676328505</v>
      </c>
    </row>
    <row r="29" spans="1:7" ht="12.75" customHeight="1" collapsed="1" x14ac:dyDescent="0.2">
      <c r="A29" s="28">
        <v>1970</v>
      </c>
      <c r="B29" s="29">
        <v>23188</v>
      </c>
      <c r="C29" s="30">
        <v>66</v>
      </c>
      <c r="D29" s="29">
        <v>787</v>
      </c>
      <c r="E29" s="31">
        <f t="shared" si="0"/>
        <v>29.463786531130875</v>
      </c>
      <c r="F29" s="29">
        <v>434</v>
      </c>
      <c r="G29" s="32">
        <f t="shared" si="1"/>
        <v>53.428571428571431</v>
      </c>
    </row>
    <row r="30" spans="1:7" ht="12.75" hidden="1" customHeight="1" outlineLevel="1" x14ac:dyDescent="0.2">
      <c r="A30" s="28">
        <v>1971</v>
      </c>
      <c r="B30" s="29">
        <v>23386</v>
      </c>
      <c r="C30" s="30">
        <v>68</v>
      </c>
      <c r="D30" s="29">
        <v>854</v>
      </c>
      <c r="E30" s="31">
        <f t="shared" si="0"/>
        <v>27.384074941451992</v>
      </c>
      <c r="F30" s="29">
        <v>507</v>
      </c>
      <c r="G30" s="32">
        <f t="shared" si="1"/>
        <v>46.126232741617358</v>
      </c>
    </row>
    <row r="31" spans="1:7" ht="12.75" hidden="1" customHeight="1" outlineLevel="1" x14ac:dyDescent="0.2">
      <c r="A31" s="28">
        <v>1972</v>
      </c>
      <c r="B31" s="29">
        <v>23862</v>
      </c>
      <c r="C31" s="30">
        <v>69.5</v>
      </c>
      <c r="D31" s="29">
        <v>907</v>
      </c>
      <c r="E31" s="31">
        <f t="shared" si="0"/>
        <v>26.308710033076075</v>
      </c>
      <c r="F31" s="29">
        <v>491</v>
      </c>
      <c r="G31" s="32">
        <f t="shared" si="1"/>
        <v>48.598778004073317</v>
      </c>
    </row>
    <row r="32" spans="1:7" ht="12.75" hidden="1" customHeight="1" outlineLevel="1" x14ac:dyDescent="0.2">
      <c r="A32" s="28">
        <v>1973</v>
      </c>
      <c r="B32" s="29">
        <v>25992</v>
      </c>
      <c r="C32" s="33">
        <v>70</v>
      </c>
      <c r="D32" s="29">
        <v>1011</v>
      </c>
      <c r="E32" s="31">
        <f t="shared" si="0"/>
        <v>25.709198813056378</v>
      </c>
      <c r="F32" s="29">
        <v>502</v>
      </c>
      <c r="G32" s="32">
        <f t="shared" ref="G32:G52" si="2">+B32/F32</f>
        <v>51.776892430278885</v>
      </c>
    </row>
    <row r="33" spans="1:7" ht="12.75" hidden="1" customHeight="1" outlineLevel="1" x14ac:dyDescent="0.2">
      <c r="A33" s="28">
        <v>1974</v>
      </c>
      <c r="B33" s="34">
        <v>30445</v>
      </c>
      <c r="C33" s="33">
        <v>67</v>
      </c>
      <c r="D33" s="34">
        <v>1207</v>
      </c>
      <c r="E33" s="31">
        <f t="shared" si="0"/>
        <v>25.223695111847555</v>
      </c>
      <c r="F33" s="34">
        <v>519</v>
      </c>
      <c r="G33" s="32">
        <f t="shared" si="2"/>
        <v>58.660886319845858</v>
      </c>
    </row>
    <row r="34" spans="1:7" ht="12.75" customHeight="1" collapsed="1" x14ac:dyDescent="0.2">
      <c r="A34" s="28">
        <v>1975</v>
      </c>
      <c r="B34" s="29">
        <v>34223</v>
      </c>
      <c r="C34" s="33">
        <v>71</v>
      </c>
      <c r="D34" s="29">
        <v>1436</v>
      </c>
      <c r="E34" s="31">
        <f t="shared" si="0"/>
        <v>23.832172701949862</v>
      </c>
      <c r="F34" s="29">
        <v>579</v>
      </c>
      <c r="G34" s="32">
        <f t="shared" si="2"/>
        <v>59.10708117443869</v>
      </c>
    </row>
    <row r="35" spans="1:7" ht="12.75" hidden="1" customHeight="1" outlineLevel="1" x14ac:dyDescent="0.2">
      <c r="A35" s="28">
        <v>1976</v>
      </c>
      <c r="B35" s="29">
        <v>33588</v>
      </c>
      <c r="C35" s="33">
        <v>71</v>
      </c>
      <c r="D35" s="29">
        <v>1403</v>
      </c>
      <c r="E35" s="31">
        <f t="shared" si="0"/>
        <v>23.940128296507485</v>
      </c>
      <c r="F35" s="29">
        <v>610</v>
      </c>
      <c r="G35" s="32">
        <f t="shared" si="2"/>
        <v>55.062295081967214</v>
      </c>
    </row>
    <row r="36" spans="1:7" ht="12.75" hidden="1" customHeight="1" outlineLevel="1" x14ac:dyDescent="0.2">
      <c r="A36" s="28">
        <v>1977</v>
      </c>
      <c r="B36" s="29">
        <v>33550</v>
      </c>
      <c r="C36" s="33">
        <v>71</v>
      </c>
      <c r="D36" s="29">
        <v>1568</v>
      </c>
      <c r="E36" s="31">
        <f t="shared" si="0"/>
        <v>21.396683673469386</v>
      </c>
      <c r="F36" s="29">
        <v>352</v>
      </c>
      <c r="G36" s="32">
        <f t="shared" si="2"/>
        <v>95.3125</v>
      </c>
    </row>
    <row r="37" spans="1:7" ht="12.75" hidden="1" customHeight="1" outlineLevel="1" x14ac:dyDescent="0.2">
      <c r="A37" s="28">
        <v>1978</v>
      </c>
      <c r="B37" s="29">
        <v>37303</v>
      </c>
      <c r="C37" s="33">
        <v>71</v>
      </c>
      <c r="D37" s="29">
        <v>1779</v>
      </c>
      <c r="E37" s="31">
        <f t="shared" si="0"/>
        <v>20.968521641371556</v>
      </c>
      <c r="F37" s="29">
        <v>502</v>
      </c>
      <c r="G37" s="32">
        <f t="shared" si="2"/>
        <v>74.308764940239044</v>
      </c>
    </row>
    <row r="38" spans="1:7" ht="12.75" hidden="1" customHeight="1" outlineLevel="1" x14ac:dyDescent="0.2">
      <c r="A38" s="28">
        <v>1979</v>
      </c>
      <c r="B38" s="29">
        <v>41117</v>
      </c>
      <c r="C38" s="33">
        <v>70</v>
      </c>
      <c r="D38" s="29">
        <v>2309</v>
      </c>
      <c r="E38" s="31">
        <f t="shared" si="0"/>
        <v>17.807275877003033</v>
      </c>
      <c r="F38" s="29">
        <v>662</v>
      </c>
      <c r="G38" s="32">
        <f t="shared" si="2"/>
        <v>62.110271903323266</v>
      </c>
    </row>
    <row r="39" spans="1:7" ht="12.75" customHeight="1" collapsed="1" x14ac:dyDescent="0.2">
      <c r="A39" s="28">
        <v>1980</v>
      </c>
      <c r="B39" s="29">
        <v>41536</v>
      </c>
      <c r="C39" s="33">
        <v>71</v>
      </c>
      <c r="D39" s="29">
        <v>2230</v>
      </c>
      <c r="E39" s="31">
        <f t="shared" si="0"/>
        <v>18.626008968609867</v>
      </c>
      <c r="F39" s="29">
        <v>741</v>
      </c>
      <c r="G39" s="32">
        <f t="shared" si="2"/>
        <v>56.053981106612689</v>
      </c>
    </row>
    <row r="40" spans="1:7" ht="12.75" hidden="1" customHeight="1" outlineLevel="1" x14ac:dyDescent="0.2">
      <c r="A40" s="28">
        <v>1981</v>
      </c>
      <c r="B40" s="29">
        <v>39426</v>
      </c>
      <c r="C40" s="33">
        <v>69</v>
      </c>
      <c r="D40" s="29">
        <v>2364</v>
      </c>
      <c r="E40" s="31">
        <f t="shared" si="0"/>
        <v>16.67766497461929</v>
      </c>
      <c r="F40" s="29">
        <v>753</v>
      </c>
      <c r="G40" s="32">
        <f t="shared" si="2"/>
        <v>52.358565737051791</v>
      </c>
    </row>
    <row r="41" spans="1:7" ht="12.75" hidden="1" customHeight="1" outlineLevel="1" x14ac:dyDescent="0.2">
      <c r="A41" s="28">
        <v>1982</v>
      </c>
      <c r="B41" s="29">
        <v>44126</v>
      </c>
      <c r="C41" s="33">
        <v>68</v>
      </c>
      <c r="D41" s="29">
        <v>2590</v>
      </c>
      <c r="E41" s="31">
        <f t="shared" si="0"/>
        <v>17.037065637065638</v>
      </c>
      <c r="F41" s="29">
        <v>705</v>
      </c>
      <c r="G41" s="32">
        <f t="shared" si="2"/>
        <v>62.590070921985813</v>
      </c>
    </row>
    <row r="42" spans="1:7" ht="12.75" hidden="1" customHeight="1" outlineLevel="1" x14ac:dyDescent="0.2">
      <c r="A42" s="28">
        <v>1983</v>
      </c>
      <c r="B42" s="29">
        <v>44478</v>
      </c>
      <c r="C42" s="33">
        <v>67</v>
      </c>
      <c r="D42" s="29">
        <v>2450</v>
      </c>
      <c r="E42" s="31">
        <f t="shared" si="0"/>
        <v>18.154285714285713</v>
      </c>
      <c r="F42" s="29">
        <v>740</v>
      </c>
      <c r="G42" s="32">
        <f t="shared" si="2"/>
        <v>60.105405405405406</v>
      </c>
    </row>
    <row r="43" spans="1:7" ht="12.75" hidden="1" customHeight="1" outlineLevel="1" x14ac:dyDescent="0.2">
      <c r="A43" s="28">
        <v>1984</v>
      </c>
      <c r="B43" s="29">
        <v>46723</v>
      </c>
      <c r="C43" s="30">
        <v>71</v>
      </c>
      <c r="D43" s="29">
        <v>2606</v>
      </c>
      <c r="E43" s="31">
        <f t="shared" si="0"/>
        <v>17.929009976976207</v>
      </c>
      <c r="F43" s="29">
        <v>760</v>
      </c>
      <c r="G43" s="32">
        <f t="shared" si="2"/>
        <v>61.477631578947367</v>
      </c>
    </row>
    <row r="44" spans="1:7" ht="12.75" customHeight="1" collapsed="1" x14ac:dyDescent="0.2">
      <c r="A44" s="28">
        <v>1985</v>
      </c>
      <c r="B44" s="29">
        <v>47532</v>
      </c>
      <c r="C44" s="30">
        <v>70</v>
      </c>
      <c r="D44" s="29">
        <v>2746</v>
      </c>
      <c r="E44" s="31">
        <f t="shared" ref="E44:E52" si="3">+B44/D44</f>
        <v>17.309541150764748</v>
      </c>
      <c r="F44" s="29">
        <v>762</v>
      </c>
      <c r="G44" s="32">
        <f t="shared" si="2"/>
        <v>62.377952755905511</v>
      </c>
    </row>
    <row r="45" spans="1:7" ht="12.75" hidden="1" customHeight="1" outlineLevel="1" x14ac:dyDescent="0.2">
      <c r="A45" s="28">
        <v>1986</v>
      </c>
      <c r="B45" s="29">
        <v>54463</v>
      </c>
      <c r="C45" s="30">
        <v>70</v>
      </c>
      <c r="D45" s="29">
        <v>2943</v>
      </c>
      <c r="E45" s="31">
        <f t="shared" si="3"/>
        <v>18.505946313285762</v>
      </c>
      <c r="F45" s="29">
        <v>791</v>
      </c>
      <c r="G45" s="32">
        <f t="shared" si="2"/>
        <v>68.853350189633375</v>
      </c>
    </row>
    <row r="46" spans="1:7" ht="12.75" hidden="1" customHeight="1" outlineLevel="1" x14ac:dyDescent="0.2">
      <c r="A46" s="28">
        <v>1987</v>
      </c>
      <c r="B46" s="29">
        <v>47896</v>
      </c>
      <c r="C46" s="30">
        <v>70</v>
      </c>
      <c r="D46" s="29">
        <v>2946</v>
      </c>
      <c r="E46" s="31">
        <f t="shared" si="3"/>
        <v>16.25797691785472</v>
      </c>
      <c r="F46" s="29">
        <v>832</v>
      </c>
      <c r="G46" s="32">
        <f t="shared" si="2"/>
        <v>57.567307692307693</v>
      </c>
    </row>
    <row r="47" spans="1:7" ht="12.75" hidden="1" customHeight="1" outlineLevel="1" x14ac:dyDescent="0.2">
      <c r="A47" s="28">
        <v>1988</v>
      </c>
      <c r="B47" s="29">
        <v>48475</v>
      </c>
      <c r="C47" s="30">
        <v>73</v>
      </c>
      <c r="D47" s="29">
        <v>3121</v>
      </c>
      <c r="E47" s="31">
        <f t="shared" si="3"/>
        <v>15.531880807433515</v>
      </c>
      <c r="F47" s="29">
        <v>925</v>
      </c>
      <c r="G47" s="32">
        <f t="shared" si="2"/>
        <v>52.405405405405403</v>
      </c>
    </row>
    <row r="48" spans="1:7" ht="12.75" hidden="1" customHeight="1" outlineLevel="1" x14ac:dyDescent="0.2">
      <c r="A48" s="28">
        <v>1989</v>
      </c>
      <c r="B48" s="29">
        <v>48690</v>
      </c>
      <c r="C48" s="30">
        <v>74</v>
      </c>
      <c r="D48" s="29">
        <v>3199</v>
      </c>
      <c r="E48" s="31">
        <f t="shared" si="3"/>
        <v>15.220381369177868</v>
      </c>
      <c r="F48" s="29">
        <v>974</v>
      </c>
      <c r="G48" s="32">
        <f t="shared" si="2"/>
        <v>49.989733059548257</v>
      </c>
    </row>
    <row r="49" spans="1:8" ht="12.75" customHeight="1" collapsed="1" x14ac:dyDescent="0.2">
      <c r="A49" s="28">
        <v>1990</v>
      </c>
      <c r="B49" s="29">
        <v>46988</v>
      </c>
      <c r="C49" s="30">
        <v>71</v>
      </c>
      <c r="D49" s="29">
        <v>3204</v>
      </c>
      <c r="E49" s="31">
        <f t="shared" si="3"/>
        <v>14.66541822721598</v>
      </c>
      <c r="F49" s="29">
        <v>1019</v>
      </c>
      <c r="G49" s="32">
        <f t="shared" si="2"/>
        <v>46.111874386653582</v>
      </c>
    </row>
    <row r="50" spans="1:8" ht="12.75" hidden="1" customHeight="1" outlineLevel="1" x14ac:dyDescent="0.2">
      <c r="A50" s="28">
        <v>1991</v>
      </c>
      <c r="B50" s="29">
        <v>43630</v>
      </c>
      <c r="C50" s="30">
        <v>75</v>
      </c>
      <c r="D50" s="29">
        <v>3083</v>
      </c>
      <c r="E50" s="31">
        <f t="shared" si="3"/>
        <v>14.151800194615634</v>
      </c>
      <c r="F50" s="29">
        <v>1113</v>
      </c>
      <c r="G50" s="32">
        <f t="shared" si="2"/>
        <v>39.200359389038631</v>
      </c>
    </row>
    <row r="51" spans="1:8" ht="12.75" hidden="1" customHeight="1" outlineLevel="1" x14ac:dyDescent="0.2">
      <c r="A51" s="28">
        <v>1992</v>
      </c>
      <c r="B51" s="29">
        <v>50027</v>
      </c>
      <c r="C51" s="30">
        <v>73</v>
      </c>
      <c r="D51" s="29">
        <v>3548</v>
      </c>
      <c r="E51" s="31">
        <f t="shared" si="3"/>
        <v>14.100056369785795</v>
      </c>
      <c r="F51" s="29">
        <v>1231</v>
      </c>
      <c r="G51" s="32">
        <f t="shared" si="2"/>
        <v>40.639317627944763</v>
      </c>
    </row>
    <row r="52" spans="1:8" ht="12.75" hidden="1" customHeight="1" outlineLevel="1" x14ac:dyDescent="0.2">
      <c r="A52" s="28">
        <v>1993</v>
      </c>
      <c r="B52" s="29">
        <v>51396</v>
      </c>
      <c r="C52" s="30">
        <v>73</v>
      </c>
      <c r="D52" s="29">
        <v>3864</v>
      </c>
      <c r="E52" s="31">
        <f t="shared" si="3"/>
        <v>13.301242236024844</v>
      </c>
      <c r="F52" s="29">
        <v>1286</v>
      </c>
      <c r="G52" s="32">
        <f t="shared" si="2"/>
        <v>39.965785381026436</v>
      </c>
    </row>
    <row r="53" spans="1:8" ht="12.75" hidden="1" customHeight="1" outlineLevel="1" x14ac:dyDescent="0.2">
      <c r="A53" s="28">
        <v>1994</v>
      </c>
      <c r="B53" s="29">
        <v>51767</v>
      </c>
      <c r="C53" s="30">
        <v>73</v>
      </c>
      <c r="D53" s="29">
        <v>4059</v>
      </c>
      <c r="E53" s="31">
        <f t="shared" ref="E53:E63" si="4">+B53/D53</f>
        <v>12.753633899975364</v>
      </c>
      <c r="F53" s="29">
        <v>1311</v>
      </c>
      <c r="G53" s="32">
        <f t="shared" ref="G53:G66" si="5">+B53/F53</f>
        <v>39.486651411136535</v>
      </c>
    </row>
    <row r="54" spans="1:8" ht="12.75" customHeight="1" collapsed="1" x14ac:dyDescent="0.2">
      <c r="A54" s="28">
        <v>1995</v>
      </c>
      <c r="B54" s="29">
        <v>51308</v>
      </c>
      <c r="C54" s="33">
        <v>72</v>
      </c>
      <c r="D54" s="29">
        <v>4105</v>
      </c>
      <c r="E54" s="31">
        <f t="shared" si="4"/>
        <v>12.49890377588307</v>
      </c>
      <c r="F54" s="29">
        <v>1405</v>
      </c>
      <c r="G54" s="32">
        <f t="shared" si="5"/>
        <v>36.51814946619217</v>
      </c>
    </row>
    <row r="55" spans="1:8" ht="12.75" hidden="1" customHeight="1" outlineLevel="1" x14ac:dyDescent="0.2">
      <c r="A55" s="28">
        <v>1996</v>
      </c>
      <c r="B55" s="29">
        <v>47636</v>
      </c>
      <c r="C55" s="33">
        <v>72</v>
      </c>
      <c r="D55" s="29">
        <v>3891</v>
      </c>
      <c r="E55" s="31">
        <f t="shared" si="4"/>
        <v>12.242611153945001</v>
      </c>
      <c r="F55" s="29">
        <v>1380</v>
      </c>
      <c r="G55" s="32">
        <f t="shared" si="5"/>
        <v>34.518840579710144</v>
      </c>
    </row>
    <row r="56" spans="1:8" ht="12.75" hidden="1" customHeight="1" outlineLevel="1" x14ac:dyDescent="0.2">
      <c r="A56" s="28">
        <v>1997</v>
      </c>
      <c r="B56" s="29">
        <v>49547</v>
      </c>
      <c r="C56" s="33">
        <v>71</v>
      </c>
      <c r="D56" s="29">
        <v>4087</v>
      </c>
      <c r="E56" s="31">
        <f t="shared" si="4"/>
        <v>12.123073158796183</v>
      </c>
      <c r="F56" s="29">
        <v>1340</v>
      </c>
      <c r="G56" s="32">
        <f t="shared" si="5"/>
        <v>36.975373134328358</v>
      </c>
    </row>
    <row r="57" spans="1:8" ht="12.75" hidden="1" customHeight="1" outlineLevel="1" x14ac:dyDescent="0.2">
      <c r="A57" s="28">
        <v>1998</v>
      </c>
      <c r="B57" s="29">
        <v>46274</v>
      </c>
      <c r="C57" s="33">
        <v>72</v>
      </c>
      <c r="D57" s="29">
        <v>3888</v>
      </c>
      <c r="E57" s="31">
        <f t="shared" si="4"/>
        <v>11.901748971193415</v>
      </c>
      <c r="F57" s="29">
        <v>1259</v>
      </c>
      <c r="G57" s="32">
        <f t="shared" si="5"/>
        <v>36.754567116759333</v>
      </c>
    </row>
    <row r="58" spans="1:8" ht="12.75" hidden="1" customHeight="1" outlineLevel="1" x14ac:dyDescent="0.2">
      <c r="A58" s="35">
        <v>1999</v>
      </c>
      <c r="B58" s="36">
        <v>46674</v>
      </c>
      <c r="C58" s="37">
        <v>72</v>
      </c>
      <c r="D58" s="36">
        <v>3926</v>
      </c>
      <c r="E58" s="31">
        <f t="shared" si="4"/>
        <v>11.888436067244013</v>
      </c>
      <c r="F58" s="36">
        <v>1231</v>
      </c>
      <c r="G58" s="32">
        <f t="shared" si="5"/>
        <v>37.915515840779854</v>
      </c>
    </row>
    <row r="59" spans="1:8" ht="12.75" customHeight="1" collapsed="1" x14ac:dyDescent="0.2">
      <c r="A59" s="38">
        <v>2000</v>
      </c>
      <c r="B59" s="36">
        <v>47672</v>
      </c>
      <c r="C59" s="37">
        <v>76</v>
      </c>
      <c r="D59" s="36">
        <v>4073</v>
      </c>
      <c r="E59" s="31">
        <f t="shared" si="4"/>
        <v>11.704394794991407</v>
      </c>
      <c r="F59" s="36">
        <v>1265</v>
      </c>
      <c r="G59" s="32">
        <f t="shared" si="5"/>
        <v>37.685375494071145</v>
      </c>
    </row>
    <row r="60" spans="1:8" ht="12.75" hidden="1" customHeight="1" outlineLevel="1" x14ac:dyDescent="0.2">
      <c r="A60" s="35">
        <v>2001</v>
      </c>
      <c r="B60" s="36">
        <v>48353</v>
      </c>
      <c r="C60" s="37">
        <v>73</v>
      </c>
      <c r="D60" s="36">
        <v>4173</v>
      </c>
      <c r="E60" s="31">
        <f t="shared" si="4"/>
        <v>11.587107596453391</v>
      </c>
      <c r="F60" s="36">
        <v>1291</v>
      </c>
      <c r="G60" s="32">
        <f t="shared" si="5"/>
        <v>37.453911696359413</v>
      </c>
    </row>
    <row r="61" spans="1:8" ht="12.75" hidden="1" customHeight="1" outlineLevel="1" x14ac:dyDescent="0.2">
      <c r="A61" s="35">
        <v>2002</v>
      </c>
      <c r="B61" s="36">
        <v>49892</v>
      </c>
      <c r="C61" s="37">
        <v>73</v>
      </c>
      <c r="D61" s="36">
        <v>4255</v>
      </c>
      <c r="E61" s="31">
        <f t="shared" si="4"/>
        <v>11.725499412455934</v>
      </c>
      <c r="F61" s="36">
        <v>1307</v>
      </c>
      <c r="G61" s="32">
        <f t="shared" si="5"/>
        <v>38.172915072685541</v>
      </c>
      <c r="H61" s="39"/>
    </row>
    <row r="62" spans="1:8" ht="12.75" hidden="1" customHeight="1" outlineLevel="1" x14ac:dyDescent="0.2">
      <c r="A62" s="35">
        <v>2003</v>
      </c>
      <c r="B62" s="36">
        <v>51547</v>
      </c>
      <c r="C62" s="37">
        <v>72</v>
      </c>
      <c r="D62" s="36">
        <v>4392</v>
      </c>
      <c r="E62" s="31">
        <f t="shared" si="4"/>
        <v>11.736566484517304</v>
      </c>
      <c r="F62" s="36">
        <v>1295</v>
      </c>
      <c r="G62" s="32">
        <f t="shared" si="5"/>
        <v>39.804633204633205</v>
      </c>
      <c r="H62" s="39"/>
    </row>
    <row r="63" spans="1:8" ht="12.75" hidden="1" customHeight="1" outlineLevel="1" x14ac:dyDescent="0.2">
      <c r="A63" s="35">
        <v>2004</v>
      </c>
      <c r="B63" s="36">
        <v>53056</v>
      </c>
      <c r="C63" s="37">
        <v>74</v>
      </c>
      <c r="D63" s="36">
        <v>4600</v>
      </c>
      <c r="E63" s="31">
        <f t="shared" si="4"/>
        <v>11.533913043478261</v>
      </c>
      <c r="F63" s="36">
        <v>1286</v>
      </c>
      <c r="G63" s="32">
        <f t="shared" si="5"/>
        <v>41.256609642301711</v>
      </c>
      <c r="H63" s="39"/>
    </row>
    <row r="64" spans="1:8" ht="12.75" customHeight="1" collapsed="1" x14ac:dyDescent="0.2">
      <c r="A64" s="35">
        <v>2005</v>
      </c>
      <c r="B64" s="36">
        <v>51108</v>
      </c>
      <c r="C64" s="37">
        <v>75</v>
      </c>
      <c r="D64" s="36">
        <v>4565</v>
      </c>
      <c r="E64" s="31">
        <f t="shared" ref="E64:E69" si="6">+B64/D64</f>
        <v>11.195618838992333</v>
      </c>
      <c r="F64" s="36">
        <v>1271</v>
      </c>
      <c r="G64" s="32">
        <f t="shared" si="5"/>
        <v>40.210857592446892</v>
      </c>
    </row>
    <row r="65" spans="1:7" ht="12.75" hidden="1" customHeight="1" outlineLevel="1" x14ac:dyDescent="0.2">
      <c r="A65" s="35">
        <v>2006</v>
      </c>
      <c r="B65" s="36">
        <v>50949</v>
      </c>
      <c r="C65" s="37">
        <v>74</v>
      </c>
      <c r="D65" s="36">
        <v>4490</v>
      </c>
      <c r="E65" s="31">
        <f t="shared" si="6"/>
        <v>11.347216035634744</v>
      </c>
      <c r="F65" s="36">
        <v>1251</v>
      </c>
      <c r="G65" s="32">
        <f t="shared" si="5"/>
        <v>40.726618705035975</v>
      </c>
    </row>
    <row r="66" spans="1:7" ht="12.75" hidden="1" customHeight="1" outlineLevel="1" x14ac:dyDescent="0.2">
      <c r="A66" s="35">
        <v>2007</v>
      </c>
      <c r="B66" s="36">
        <v>51082</v>
      </c>
      <c r="C66" s="37">
        <v>75</v>
      </c>
      <c r="D66" s="36">
        <v>4446</v>
      </c>
      <c r="E66" s="31">
        <f t="shared" si="6"/>
        <v>11.489428699955015</v>
      </c>
      <c r="F66" s="36">
        <v>1319</v>
      </c>
      <c r="G66" s="32">
        <f t="shared" si="5"/>
        <v>38.727824109173618</v>
      </c>
    </row>
    <row r="67" spans="1:7" ht="12.75" hidden="1" customHeight="1" outlineLevel="1" x14ac:dyDescent="0.2">
      <c r="A67" s="35">
        <v>2008</v>
      </c>
      <c r="B67" s="36">
        <v>49830</v>
      </c>
      <c r="C67" s="37">
        <v>75</v>
      </c>
      <c r="D67" s="36">
        <v>4337</v>
      </c>
      <c r="E67" s="31">
        <f t="shared" si="6"/>
        <v>11.489508877103988</v>
      </c>
      <c r="F67" s="36">
        <v>1430</v>
      </c>
      <c r="G67" s="32">
        <f t="shared" ref="G67:G77" si="7">+B67/F67</f>
        <v>34.846153846153847</v>
      </c>
    </row>
    <row r="68" spans="1:7" ht="12.75" hidden="1" customHeight="1" outlineLevel="1" x14ac:dyDescent="0.2">
      <c r="A68" s="35">
        <v>2009</v>
      </c>
      <c r="B68" s="36">
        <v>53218</v>
      </c>
      <c r="C68" s="37">
        <v>77</v>
      </c>
      <c r="D68" s="36">
        <v>4101</v>
      </c>
      <c r="E68" s="31">
        <f t="shared" si="6"/>
        <v>12.976834918312607</v>
      </c>
      <c r="F68" s="36">
        <v>1598</v>
      </c>
      <c r="G68" s="32">
        <f t="shared" si="7"/>
        <v>33.302878598247808</v>
      </c>
    </row>
    <row r="69" spans="1:7" ht="12.75" customHeight="1" collapsed="1" x14ac:dyDescent="0.2">
      <c r="A69" s="35">
        <v>2010</v>
      </c>
      <c r="B69" s="36">
        <v>59321</v>
      </c>
      <c r="C69" s="37">
        <v>82</v>
      </c>
      <c r="D69" s="36">
        <v>3710</v>
      </c>
      <c r="E69" s="31">
        <f t="shared" si="6"/>
        <v>15.989487870619946</v>
      </c>
      <c r="F69" s="36">
        <v>1563</v>
      </c>
      <c r="G69" s="32">
        <f t="shared" si="7"/>
        <v>37.953294945617401</v>
      </c>
    </row>
    <row r="70" spans="1:7" ht="12.75" customHeight="1" x14ac:dyDescent="0.2">
      <c r="A70" s="35">
        <v>2011</v>
      </c>
      <c r="B70" s="36">
        <v>70961</v>
      </c>
      <c r="C70" s="37">
        <v>85</v>
      </c>
      <c r="D70" s="36">
        <v>3850</v>
      </c>
      <c r="E70" s="31">
        <f t="shared" ref="E70:E77" si="8">+B70/D70</f>
        <v>18.431428571428572</v>
      </c>
      <c r="F70" s="36">
        <v>1558</v>
      </c>
      <c r="G70" s="32">
        <f t="shared" si="7"/>
        <v>45.546213093709888</v>
      </c>
    </row>
    <row r="71" spans="1:7" ht="12.75" customHeight="1" x14ac:dyDescent="0.2">
      <c r="A71" s="38" t="s">
        <v>34</v>
      </c>
      <c r="B71" s="36">
        <v>45630</v>
      </c>
      <c r="C71" s="37">
        <v>75.782691158512804</v>
      </c>
      <c r="D71" s="36">
        <v>3739</v>
      </c>
      <c r="E71" s="31">
        <f t="shared" si="8"/>
        <v>12.203797806900241</v>
      </c>
      <c r="F71" s="36">
        <v>1234</v>
      </c>
      <c r="G71" s="32">
        <f t="shared" si="7"/>
        <v>36.977309562398702</v>
      </c>
    </row>
    <row r="72" spans="1:7" ht="12.75" customHeight="1" x14ac:dyDescent="0.2">
      <c r="A72" s="35">
        <v>2013</v>
      </c>
      <c r="B72" s="36">
        <v>45821</v>
      </c>
      <c r="C72" s="37">
        <v>72.99726363464805</v>
      </c>
      <c r="D72" s="36">
        <v>4021</v>
      </c>
      <c r="E72" s="31">
        <f t="shared" si="8"/>
        <v>11.395424023874659</v>
      </c>
      <c r="F72" s="36">
        <v>1112</v>
      </c>
      <c r="G72" s="32">
        <f t="shared" si="7"/>
        <v>41.205935251798564</v>
      </c>
    </row>
    <row r="73" spans="1:7" ht="12.75" customHeight="1" x14ac:dyDescent="0.2">
      <c r="A73" s="35">
        <v>2014</v>
      </c>
      <c r="B73" s="36">
        <v>45938</v>
      </c>
      <c r="C73" s="37">
        <f>100/42392*30945</f>
        <v>72.997263634648036</v>
      </c>
      <c r="D73" s="36">
        <v>4094</v>
      </c>
      <c r="E73" s="31">
        <f t="shared" si="8"/>
        <v>11.220810942843185</v>
      </c>
      <c r="F73" s="36">
        <v>1109</v>
      </c>
      <c r="G73" s="32">
        <f t="shared" si="7"/>
        <v>41.422903516681693</v>
      </c>
    </row>
    <row r="74" spans="1:7" ht="12.75" customHeight="1" x14ac:dyDescent="0.2">
      <c r="A74" s="35">
        <v>2015</v>
      </c>
      <c r="B74" s="36">
        <v>45852</v>
      </c>
      <c r="C74" s="37">
        <v>72.428197254335203</v>
      </c>
      <c r="D74" s="36">
        <v>4173</v>
      </c>
      <c r="E74" s="31">
        <f t="shared" si="8"/>
        <v>10.987778576563624</v>
      </c>
      <c r="F74" s="36">
        <v>1157</v>
      </c>
      <c r="G74" s="32">
        <f t="shared" si="7"/>
        <v>39.630077787381161</v>
      </c>
    </row>
    <row r="75" spans="1:7" ht="12.75" customHeight="1" x14ac:dyDescent="0.2">
      <c r="A75" s="35">
        <v>2016</v>
      </c>
      <c r="B75" s="36">
        <v>49332</v>
      </c>
      <c r="C75" s="37">
        <v>71.217937900776207</v>
      </c>
      <c r="D75" s="36">
        <v>4366</v>
      </c>
      <c r="E75" s="31">
        <f t="shared" si="8"/>
        <v>11.299129638112689</v>
      </c>
      <c r="F75" s="36">
        <v>1182</v>
      </c>
      <c r="G75" s="32">
        <f t="shared" si="7"/>
        <v>41.736040609137056</v>
      </c>
    </row>
    <row r="76" spans="1:7" ht="12.75" customHeight="1" x14ac:dyDescent="0.2">
      <c r="A76" s="35">
        <v>2017</v>
      </c>
      <c r="B76" s="36">
        <v>47225</v>
      </c>
      <c r="C76" s="37">
        <v>70.32993323038778</v>
      </c>
      <c r="D76" s="36">
        <v>4190</v>
      </c>
      <c r="E76" s="31">
        <f t="shared" si="8"/>
        <v>11.270883054892602</v>
      </c>
      <c r="F76" s="36">
        <v>1203</v>
      </c>
      <c r="G76" s="32">
        <f t="shared" si="7"/>
        <v>39.256026600166251</v>
      </c>
    </row>
    <row r="77" spans="1:7" ht="12.75" customHeight="1" x14ac:dyDescent="0.2">
      <c r="A77" s="35">
        <v>2018</v>
      </c>
      <c r="B77" s="36">
        <v>45230</v>
      </c>
      <c r="C77" s="37">
        <v>71.527659999999997</v>
      </c>
      <c r="D77" s="36">
        <v>4072</v>
      </c>
      <c r="E77" s="31">
        <f t="shared" si="8"/>
        <v>11.107563850687622</v>
      </c>
      <c r="F77" s="36">
        <v>1449</v>
      </c>
      <c r="G77" s="32">
        <f t="shared" si="7"/>
        <v>31.214630779848171</v>
      </c>
    </row>
    <row r="78" spans="1:7" ht="12.75" customHeight="1" x14ac:dyDescent="0.2">
      <c r="A78" s="35">
        <v>2019</v>
      </c>
      <c r="B78" s="36">
        <v>45249</v>
      </c>
      <c r="C78" s="37">
        <f>31363/B78*100</f>
        <v>69.312028995115909</v>
      </c>
      <c r="D78" s="36">
        <v>4086</v>
      </c>
      <c r="E78" s="31">
        <f t="shared" ref="E78" si="9">+B78/D78</f>
        <v>11.074155653450807</v>
      </c>
      <c r="F78" s="36">
        <v>1473</v>
      </c>
      <c r="G78" s="32">
        <f t="shared" ref="G78" si="10">+B78/F78</f>
        <v>30.718940936863543</v>
      </c>
    </row>
    <row r="79" spans="1:7" ht="12.75" customHeight="1" x14ac:dyDescent="0.2">
      <c r="A79" s="35">
        <v>2020</v>
      </c>
      <c r="B79" s="36">
        <v>27760</v>
      </c>
      <c r="C79" s="37">
        <f>20016/B79*100</f>
        <v>72.103746397694522</v>
      </c>
      <c r="D79" s="36">
        <v>2997</v>
      </c>
      <c r="E79" s="31">
        <f>+B79/D79</f>
        <v>9.2625959292625968</v>
      </c>
      <c r="F79" s="36">
        <v>668</v>
      </c>
      <c r="G79" s="32">
        <f>+B79/F79</f>
        <v>41.556886227544908</v>
      </c>
    </row>
    <row r="80" spans="1:7" ht="12.75" customHeight="1" x14ac:dyDescent="0.2">
      <c r="A80" s="35">
        <v>2021</v>
      </c>
      <c r="B80" s="36">
        <v>21904</v>
      </c>
      <c r="C80" s="37">
        <f>15727/B80*100</f>
        <v>71.799671292914539</v>
      </c>
      <c r="D80" s="36">
        <v>2717</v>
      </c>
      <c r="E80" s="31">
        <f>+B80/D80</f>
        <v>8.0618329039381678</v>
      </c>
      <c r="F80" s="36">
        <v>611</v>
      </c>
      <c r="G80" s="32">
        <f>+B80/F80</f>
        <v>35.849427168576106</v>
      </c>
    </row>
    <row r="81" spans="1:7" ht="12.75" customHeight="1" x14ac:dyDescent="0.2">
      <c r="A81" s="35">
        <v>2022</v>
      </c>
      <c r="B81" s="36">
        <v>34164</v>
      </c>
      <c r="C81" s="37">
        <f>23464/B81*100</f>
        <v>68.680482379112519</v>
      </c>
      <c r="D81" s="36">
        <v>3785</v>
      </c>
      <c r="E81" s="31">
        <f>+B81/D81</f>
        <v>9.0261558784676357</v>
      </c>
      <c r="F81" s="36">
        <v>661</v>
      </c>
      <c r="G81" s="32">
        <f>+B81/F81</f>
        <v>51.685325264750375</v>
      </c>
    </row>
    <row r="82" spans="1:7" ht="9.75" customHeight="1" x14ac:dyDescent="0.2">
      <c r="A82" s="40" t="s">
        <v>29</v>
      </c>
      <c r="B82" s="41"/>
      <c r="C82" s="41"/>
      <c r="D82" s="41"/>
      <c r="E82" s="41"/>
      <c r="F82" s="41"/>
      <c r="G82" s="41"/>
    </row>
    <row r="83" spans="1:7" ht="9.6" customHeight="1" x14ac:dyDescent="0.2">
      <c r="A83" s="40" t="s">
        <v>32</v>
      </c>
      <c r="B83" s="41"/>
      <c r="C83" s="41"/>
      <c r="D83" s="41"/>
      <c r="E83" s="41"/>
      <c r="F83" s="41"/>
      <c r="G83" s="41"/>
    </row>
    <row r="84" spans="1:7" ht="9.75" customHeight="1" x14ac:dyDescent="0.2">
      <c r="A84" s="40"/>
      <c r="B84" s="41"/>
      <c r="C84" s="41"/>
      <c r="D84" s="41"/>
      <c r="E84" s="41"/>
      <c r="F84" s="41"/>
      <c r="G84" s="41"/>
    </row>
    <row r="85" spans="1:7" ht="12.75" customHeight="1" x14ac:dyDescent="0.2">
      <c r="A85" s="25" t="s">
        <v>28</v>
      </c>
      <c r="B85" s="41"/>
      <c r="C85" s="41"/>
      <c r="D85" s="41"/>
      <c r="E85" s="41"/>
      <c r="F85" s="41"/>
      <c r="G85" s="41"/>
    </row>
  </sheetData>
  <mergeCells count="3">
    <mergeCell ref="D7:G7"/>
    <mergeCell ref="A5:A7"/>
    <mergeCell ref="D5:E5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8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1950</vt:lpstr>
      <vt:lpstr>AusblendenZeilen</vt:lpstr>
      <vt:lpstr>'seit 1950'!Drucktitel</vt:lpstr>
      <vt:lpstr>Farbe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Belegungen, Kurse und Dozenten an der Volkshochschule Stuttgart seit 1950</dc:title>
  <dc:subject>TABELLE</dc:subject>
  <dc:creator>U12A002</dc:creator>
  <dc:description/>
  <cp:lastModifiedBy>Brüssow, Fabian</cp:lastModifiedBy>
  <cp:lastPrinted>2012-09-19T06:53:57Z</cp:lastPrinted>
  <dcterms:created xsi:type="dcterms:W3CDTF">2020-04-28T14:10:42Z</dcterms:created>
  <dcterms:modified xsi:type="dcterms:W3CDTF">2023-09-25T10:37:07Z</dcterms:modified>
</cp:coreProperties>
</file>