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510123\AppData\Roaming\OpenText\DM\Temp\"/>
    </mc:Choice>
  </mc:AlternateContent>
  <bookViews>
    <workbookView xWindow="3705" yWindow="-15" windowWidth="11955" windowHeight="6585" activeTab="1"/>
  </bookViews>
  <sheets>
    <sheet name="Info" sheetId="1" r:id="rId1"/>
    <sheet name="2023" sheetId="31" r:id="rId2"/>
    <sheet name="2022" sheetId="30" r:id="rId3"/>
    <sheet name="2021" sheetId="29" r:id="rId4"/>
    <sheet name="2020" sheetId="28" r:id="rId5"/>
    <sheet name="2019" sheetId="27" r:id="rId6"/>
    <sheet name="2018" sheetId="26" r:id="rId7"/>
    <sheet name="2017" sheetId="25" r:id="rId8"/>
    <sheet name="2016" sheetId="23" r:id="rId9"/>
    <sheet name="2015" sheetId="22" r:id="rId10"/>
    <sheet name="2014" sheetId="21" r:id="rId11"/>
    <sheet name="2013" sheetId="20" r:id="rId12"/>
    <sheet name="2012" sheetId="18" r:id="rId13"/>
    <sheet name="2011" sheetId="17" r:id="rId14"/>
    <sheet name="2010" sheetId="16" r:id="rId15"/>
    <sheet name="2009" sheetId="15" r:id="rId16"/>
    <sheet name="2008" sheetId="13" r:id="rId17"/>
    <sheet name="2006" sheetId="12" r:id="rId18"/>
    <sheet name="2005a" sheetId="14" r:id="rId19"/>
    <sheet name="2005b" sheetId="11" r:id="rId20"/>
    <sheet name="2004" sheetId="2" r:id="rId21"/>
    <sheet name="2003" sheetId="3" r:id="rId22"/>
    <sheet name="2002" sheetId="4" r:id="rId23"/>
    <sheet name="2001" sheetId="5" r:id="rId24"/>
    <sheet name="2000" sheetId="6" r:id="rId25"/>
    <sheet name="1999" sheetId="7" r:id="rId26"/>
    <sheet name="1998" sheetId="8" r:id="rId27"/>
    <sheet name="1997" sheetId="9" r:id="rId28"/>
    <sheet name="1995" sheetId="10" r:id="rId29"/>
    <sheet name="Tabelle1" sheetId="19" r:id="rId30"/>
  </sheets>
  <externalReferences>
    <externalReference r:id="rId31"/>
    <externalReference r:id="rId32"/>
    <externalReference r:id="rId33"/>
    <externalReference r:id="rId34"/>
  </externalReferences>
  <definedNames>
    <definedName name="_Fill" localSheetId="11" hidden="1">'[1]1994'!#REF!</definedName>
    <definedName name="_Fill" localSheetId="7" hidden="1">'[1]1994'!#REF!</definedName>
    <definedName name="_Fill" localSheetId="3" hidden="1">'[1]1994'!#REF!</definedName>
    <definedName name="_Fill" localSheetId="2" hidden="1">'[1]1994'!#REF!</definedName>
    <definedName name="_Fill" localSheetId="1" hidden="1">'[1]1994'!#REF!</definedName>
    <definedName name="_Fill" localSheetId="0" hidden="1">'[2]seit 1990'!#REF!</definedName>
    <definedName name="_Fill" hidden="1">'[1]1994'!#REF!</definedName>
    <definedName name="_Order1" hidden="1">255</definedName>
    <definedName name="_Order2" hidden="1">255</definedName>
    <definedName name="BEZ_3bis6" localSheetId="2">#REF!</definedName>
    <definedName name="BEZ_3bis6">#REF!</definedName>
    <definedName name="BEZ_6bis12" localSheetId="2">#REF!</definedName>
    <definedName name="BEZ_6bis12">#REF!</definedName>
    <definedName name="BEZ_KK" localSheetId="2">#REF!</definedName>
    <definedName name="BEZ_KK">#REF!</definedName>
    <definedName name="BEZ_SK" localSheetId="2">#REF!</definedName>
    <definedName name="BEZ_SK">#REF!</definedName>
    <definedName name="BEZ_VK" localSheetId="2">#REF!</definedName>
    <definedName name="BEZ_VK">#REF!</definedName>
    <definedName name="Farbe" localSheetId="3">'[3]2013'!$A$3:$H$3,'[3]2013'!$A$5:$H$8,'[3]2013'!$A$9:$A$37</definedName>
    <definedName name="Farbe" localSheetId="2">'[3]2013'!$A$3:$H$3,'[3]2013'!$A$5:$H$8,'[3]2013'!$A$9:$A$37</definedName>
    <definedName name="Farbe">'2013'!$A$3:$H$3,'2013'!$A$5:$H$8,'2013'!$A$9:$A$37</definedName>
    <definedName name="Jahrbuch">'2015'!$A$5:$H$44</definedName>
    <definedName name="Matrix03" localSheetId="2">#REF!</definedName>
    <definedName name="Matrix03">#REF!</definedName>
    <definedName name="Matrix36" localSheetId="2">#REF!</definedName>
    <definedName name="Matrix36">#REF!</definedName>
    <definedName name="Matrix612" localSheetId="2">#REF!</definedName>
    <definedName name="Matrix612">#REF!</definedName>
    <definedName name="STT_KK" localSheetId="2">#REF!</definedName>
    <definedName name="STT_KK">#REF!</definedName>
    <definedName name="u3_ew_bezirke">[4]u3_ew_Bezirke!$D$4:$E$26</definedName>
    <definedName name="wrn.Alles." localSheetId="26" hidden="1">{#N/A,#N/A,FALSE,"A";#N/A,#N/A,FALSE,"B"}</definedName>
    <definedName name="wrn.Alles." localSheetId="25" hidden="1">{#N/A,#N/A,FALSE,"A";#N/A,#N/A,FALSE,"B"}</definedName>
    <definedName name="wrn.Alles." localSheetId="24" hidden="1">{#N/A,#N/A,FALSE,"A";#N/A,#N/A,FALSE,"B"}</definedName>
    <definedName name="wrn.Alles." localSheetId="18" hidden="1">{#N/A,#N/A,FALSE,"A";#N/A,#N/A,FALSE,"B"}</definedName>
    <definedName name="wrn.Alles." localSheetId="15" hidden="1">{#N/A,#N/A,FALSE,"A";#N/A,#N/A,FALSE,"B"}</definedName>
    <definedName name="wrn.Alles." localSheetId="14" hidden="1">{#N/A,#N/A,FALSE,"A";#N/A,#N/A,FALSE,"B"}</definedName>
    <definedName name="wrn.Alles." localSheetId="12" hidden="1">{#N/A,#N/A,FALSE,"A";#N/A,#N/A,FALSE,"B"}</definedName>
    <definedName name="wrn.Alles." localSheetId="11" hidden="1">{#N/A,#N/A,FALSE,"A";#N/A,#N/A,FALSE,"B"}</definedName>
    <definedName name="wrn.Alles." localSheetId="3" hidden="1">{#N/A,#N/A,FALSE,"A";#N/A,#N/A,FALSE,"B"}</definedName>
    <definedName name="wrn.Alles." localSheetId="2" hidden="1">{#N/A,#N/A,FALSE,"A";#N/A,#N/A,FALSE,"B"}</definedName>
    <definedName name="wrn.Alles." localSheetId="1" hidden="1">{#N/A,#N/A,FALSE,"A";#N/A,#N/A,FALSE,"B"}</definedName>
    <definedName name="wrn.Alles." localSheetId="0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H37" i="31" l="1"/>
  <c r="G37" i="31"/>
  <c r="F37" i="31"/>
  <c r="B37" i="31"/>
  <c r="H35" i="31"/>
  <c r="G35" i="31"/>
  <c r="F35" i="31"/>
  <c r="E35" i="31"/>
  <c r="D35" i="31"/>
  <c r="C35" i="31"/>
  <c r="B35" i="31"/>
  <c r="H15" i="31"/>
  <c r="G15" i="31"/>
  <c r="F15" i="31"/>
  <c r="E15" i="31"/>
  <c r="E37" i="31" s="1"/>
  <c r="D15" i="31"/>
  <c r="D37" i="31" s="1"/>
  <c r="C15" i="31"/>
  <c r="C37" i="31" s="1"/>
  <c r="B15" i="31"/>
  <c r="D37" i="30" l="1"/>
  <c r="H35" i="30"/>
  <c r="G35" i="30"/>
  <c r="F35" i="30"/>
  <c r="E35" i="30"/>
  <c r="E37" i="30" s="1"/>
  <c r="D35" i="30"/>
  <c r="C35" i="30"/>
  <c r="B35" i="30"/>
  <c r="H15" i="30"/>
  <c r="H37" i="30" s="1"/>
  <c r="G15" i="30"/>
  <c r="G37" i="30" s="1"/>
  <c r="F15" i="30"/>
  <c r="F37" i="30" s="1"/>
  <c r="E15" i="30"/>
  <c r="D15" i="30"/>
  <c r="C15" i="30"/>
  <c r="C37" i="30" s="1"/>
  <c r="B15" i="30"/>
  <c r="B37" i="30" s="1"/>
  <c r="D37" i="29" l="1"/>
  <c r="H35" i="29"/>
  <c r="G35" i="29"/>
  <c r="F35" i="29"/>
  <c r="E35" i="29"/>
  <c r="E37" i="29" s="1"/>
  <c r="D35" i="29"/>
  <c r="C35" i="29"/>
  <c r="B35" i="29"/>
  <c r="H15" i="29"/>
  <c r="H37" i="29" s="1"/>
  <c r="G15" i="29"/>
  <c r="G37" i="29" s="1"/>
  <c r="F15" i="29"/>
  <c r="F37" i="29" s="1"/>
  <c r="E15" i="29"/>
  <c r="D15" i="29"/>
  <c r="C15" i="29"/>
  <c r="C37" i="29" s="1"/>
  <c r="B15" i="29"/>
  <c r="B37" i="29" s="1"/>
  <c r="H35" i="25" l="1"/>
  <c r="G35" i="25"/>
  <c r="F35" i="25"/>
  <c r="E35" i="25"/>
  <c r="D35" i="25"/>
  <c r="C35" i="25"/>
  <c r="B35" i="25"/>
  <c r="H15" i="25"/>
  <c r="H37" i="25"/>
  <c r="G15" i="25"/>
  <c r="G37" i="25"/>
  <c r="F15" i="25"/>
  <c r="F37" i="25"/>
  <c r="E15" i="25"/>
  <c r="E37" i="25"/>
  <c r="D15" i="25"/>
  <c r="D37" i="25"/>
  <c r="C15" i="25"/>
  <c r="C37" i="25"/>
  <c r="B15" i="25"/>
  <c r="B37" i="25"/>
  <c r="H35" i="23"/>
  <c r="G35" i="23"/>
  <c r="F35" i="23"/>
  <c r="E35" i="23"/>
  <c r="E37" i="23"/>
  <c r="D35" i="23"/>
  <c r="C35" i="23"/>
  <c r="B35" i="23"/>
  <c r="H15" i="23"/>
  <c r="H37" i="23"/>
  <c r="G15" i="23"/>
  <c r="G37" i="23"/>
  <c r="F15" i="23"/>
  <c r="F37" i="23"/>
  <c r="E15" i="23"/>
  <c r="D15" i="23"/>
  <c r="D37" i="23"/>
  <c r="C15" i="23"/>
  <c r="C37" i="23"/>
  <c r="B15" i="23"/>
  <c r="B37" i="23"/>
  <c r="H35" i="22"/>
  <c r="G35" i="22"/>
  <c r="F35" i="22"/>
  <c r="E35" i="22"/>
  <c r="D35" i="22"/>
  <c r="C35" i="22"/>
  <c r="B35" i="22"/>
  <c r="H15" i="22"/>
  <c r="H37" i="22"/>
  <c r="G15" i="22"/>
  <c r="G37" i="22"/>
  <c r="F15" i="22"/>
  <c r="F37" i="22"/>
  <c r="E15" i="22"/>
  <c r="E37" i="22"/>
  <c r="D15" i="22"/>
  <c r="D37" i="22"/>
  <c r="C15" i="22"/>
  <c r="C37" i="22"/>
  <c r="B15" i="22"/>
  <c r="B37" i="22"/>
  <c r="E15" i="18"/>
  <c r="E35" i="18"/>
  <c r="E37" i="18"/>
  <c r="C15" i="18"/>
  <c r="C37" i="18"/>
  <c r="C35" i="18"/>
  <c r="D35" i="18"/>
  <c r="F35" i="18"/>
  <c r="F37" i="18"/>
  <c r="G35" i="18"/>
  <c r="H35" i="18"/>
  <c r="B35" i="18"/>
  <c r="D15" i="18"/>
  <c r="D37" i="18"/>
  <c r="F15" i="18"/>
  <c r="G15" i="18"/>
  <c r="G37" i="18"/>
  <c r="H15" i="18"/>
  <c r="H37" i="18"/>
  <c r="B15" i="18"/>
  <c r="B37" i="18"/>
  <c r="G15" i="17"/>
  <c r="H15" i="17"/>
  <c r="G35" i="17"/>
  <c r="G37" i="17"/>
  <c r="H35" i="17"/>
  <c r="H37" i="17"/>
  <c r="E35" i="17"/>
  <c r="E37" i="17"/>
  <c r="F35" i="17"/>
  <c r="F37" i="17"/>
  <c r="D35" i="17"/>
  <c r="F15" i="17"/>
  <c r="E15" i="17"/>
  <c r="D15" i="17"/>
  <c r="D37" i="17"/>
  <c r="C35" i="17"/>
  <c r="B35" i="17"/>
  <c r="B37" i="17"/>
  <c r="C15" i="17"/>
  <c r="C37" i="17"/>
  <c r="B15" i="17"/>
  <c r="B14" i="10"/>
  <c r="B36" i="10"/>
  <c r="C14" i="10"/>
  <c r="C36" i="10"/>
  <c r="D14" i="10"/>
  <c r="E14" i="10"/>
  <c r="F14" i="10"/>
  <c r="G14" i="10"/>
  <c r="H14" i="10"/>
  <c r="I14" i="10"/>
  <c r="I36" i="10"/>
  <c r="J14" i="10"/>
  <c r="J36" i="10"/>
  <c r="B34" i="10"/>
  <c r="C34" i="10"/>
  <c r="D34" i="10"/>
  <c r="D36" i="10"/>
  <c r="E34" i="10"/>
  <c r="F34" i="10"/>
  <c r="F36" i="10"/>
  <c r="G34" i="10"/>
  <c r="H34" i="10"/>
  <c r="H36" i="10"/>
  <c r="I34" i="10"/>
  <c r="J34" i="10"/>
  <c r="E36" i="10"/>
  <c r="G36" i="10"/>
  <c r="A37" i="10"/>
  <c r="E17" i="6"/>
  <c r="B14" i="5"/>
  <c r="C14" i="5"/>
  <c r="D14" i="5"/>
  <c r="E14" i="5"/>
  <c r="E36" i="5"/>
  <c r="F14" i="5"/>
  <c r="G14" i="5"/>
  <c r="H14" i="5"/>
  <c r="B34" i="5"/>
  <c r="C34" i="5"/>
  <c r="C36" i="5"/>
  <c r="D34" i="5"/>
  <c r="D36" i="5"/>
  <c r="E34" i="5"/>
  <c r="F34" i="5"/>
  <c r="F36" i="5"/>
  <c r="G34" i="5"/>
  <c r="H34" i="5"/>
  <c r="H36" i="5"/>
  <c r="G36" i="5"/>
  <c r="C14" i="4"/>
  <c r="D14" i="4"/>
  <c r="E14" i="4"/>
  <c r="F14" i="4"/>
  <c r="G14" i="4"/>
  <c r="B34" i="4"/>
  <c r="C34" i="4"/>
  <c r="D34" i="4"/>
  <c r="D36" i="4"/>
  <c r="E34" i="4"/>
  <c r="E36" i="4"/>
  <c r="F34" i="4"/>
  <c r="G34" i="4"/>
  <c r="B36" i="4"/>
  <c r="C36" i="4"/>
  <c r="F36" i="4"/>
  <c r="G36" i="4"/>
  <c r="H36" i="4"/>
  <c r="B14" i="2"/>
  <c r="C14" i="2"/>
  <c r="D14" i="2"/>
  <c r="E14" i="2"/>
  <c r="F14" i="2"/>
  <c r="G14" i="2"/>
  <c r="H14" i="2"/>
  <c r="H36" i="2"/>
  <c r="B34" i="2"/>
  <c r="C34" i="2"/>
  <c r="C36" i="2"/>
  <c r="D34" i="2"/>
  <c r="E34" i="2"/>
  <c r="E36" i="2"/>
  <c r="F34" i="2"/>
  <c r="F36" i="2"/>
  <c r="G34" i="2"/>
  <c r="G36" i="2"/>
  <c r="H34" i="2"/>
  <c r="B36" i="2"/>
  <c r="D36" i="2"/>
  <c r="B16" i="11"/>
  <c r="C16" i="11"/>
  <c r="D16" i="11"/>
  <c r="E16" i="11"/>
  <c r="F16" i="11"/>
  <c r="G16" i="11"/>
  <c r="G38" i="11"/>
  <c r="H16" i="11"/>
  <c r="B36" i="11"/>
  <c r="B38" i="11"/>
  <c r="C36" i="11"/>
  <c r="C38" i="11"/>
  <c r="D36" i="11"/>
  <c r="D38" i="11"/>
  <c r="E36" i="11"/>
  <c r="E38" i="11"/>
  <c r="F36" i="11"/>
  <c r="F38" i="11"/>
  <c r="G36" i="11"/>
  <c r="H36" i="11"/>
  <c r="H38" i="11"/>
  <c r="B16" i="14"/>
  <c r="C16" i="14"/>
  <c r="B36" i="14"/>
  <c r="C36" i="14"/>
  <c r="C38" i="14"/>
  <c r="B38" i="14"/>
</calcChain>
</file>

<file path=xl/sharedStrings.xml><?xml version="1.0" encoding="utf-8"?>
<sst xmlns="http://schemas.openxmlformats.org/spreadsheetml/2006/main" count="1312" uniqueCount="159">
  <si>
    <t xml:space="preserve">Tageseinrichtungen für Kinder in Stuttgart  seit 1995 nach Altersgruppen und  </t>
  </si>
  <si>
    <t>Stadtbezirken</t>
  </si>
  <si>
    <t>Landeshauptstadt Stuttgart, Jugendamt</t>
  </si>
  <si>
    <t>Tageseinrichtungen für Kinder in Stuttgart 1999 nach Altersgruppen und Stadtbezirken</t>
  </si>
  <si>
    <r>
      <t>Kinder</t>
    </r>
    <r>
      <rPr>
        <sz val="8"/>
        <rFont val="Arial"/>
        <family val="2"/>
      </rPr>
      <t xml:space="preserve"> und Einrichtungen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für Kinder im Alter von ... bis unter ... Jahren</t>
    </r>
  </si>
  <si>
    <t>Stadtbezirk</t>
  </si>
  <si>
    <t>0 bis 3 Jahre</t>
  </si>
  <si>
    <t>3 bis 6 Jahre</t>
  </si>
  <si>
    <t>6 bis 14 Jahre</t>
  </si>
  <si>
    <t>Anzahl der KInder</t>
  </si>
  <si>
    <t>Plätze</t>
  </si>
  <si>
    <t>darunter: Ganztags-plätze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</si>
  <si>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</si>
  <si>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</si>
  <si>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</si>
  <si>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</si>
  <si>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</si>
  <si>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</si>
  <si>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</si>
  <si>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</si>
  <si>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</si>
  <si>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</si>
  <si>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</si>
  <si>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</si>
  <si>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</si>
  <si>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</si>
  <si>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</si>
  <si>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</si>
  <si>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</si>
  <si>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</si>
  <si>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</si>
  <si>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</si>
  <si>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</si>
  <si>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</si>
  <si>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</si>
  <si>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</si>
  <si>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</si>
  <si>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 insgesamt</t>
  </si>
  <si>
    <t>Tageseinrichtungen für Kinder in Stuttgart 1998 nach Altersgruppen und Stadtbezirken</t>
  </si>
  <si>
    <t>Tageseinrichtungen für Kinder in Stuttgart 1997 nach Altersgruppen und Stadtbezirken</t>
  </si>
  <si>
    <r>
      <t>Kinder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und Einrichtungen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für Kinder im Alter von ... bis unter ... Jahren</t>
    </r>
  </si>
  <si>
    <t>________</t>
  </si>
  <si>
    <t>Tageseinrichtungen für Kinder in Stuttgart 1995 nach Altersgruppen und Stadtbezirken</t>
  </si>
  <si>
    <t>Einrichtungen für Kinder im Alter von ... bis unter ... Jahren</t>
  </si>
  <si>
    <t>0 - 3</t>
  </si>
  <si>
    <t xml:space="preserve"> 3 - 6 </t>
  </si>
  <si>
    <t xml:space="preserve"> 6 - 14  </t>
  </si>
  <si>
    <t>aufge-nommene Kinder</t>
  </si>
  <si>
    <t>darunter Ausländer</t>
  </si>
  <si>
    <t>.</t>
  </si>
  <si>
    <t>Quelle:  Landeshauptstadt Stuttgart, Jugendamt</t>
  </si>
  <si>
    <t>Tageseinrichtungen für Kinder in Stuttgart 2000 nach Altersgruppen und Stadtbezirken</t>
  </si>
  <si>
    <t>Tabelle Nr.  105</t>
  </si>
  <si>
    <t>Kinder und Einrichtungen für Kinder im Alter von...bis unter...Jahren</t>
  </si>
  <si>
    <t>Anzahl der 
Kinder</t>
  </si>
  <si>
    <t>darunter: 
Ganztages-
plätze</t>
  </si>
  <si>
    <t xml:space="preserve">         </t>
  </si>
  <si>
    <t>Stuttgart gesamt</t>
  </si>
  <si>
    <t>Tageseinrichtungen für Kinder in Stuttgart 2001 nach Altersgruppen und Stadtbezirken</t>
  </si>
  <si>
    <t>Tabelle Nr. 105</t>
  </si>
  <si>
    <t xml:space="preserve">                                                                </t>
  </si>
  <si>
    <t>Tageseinrichtungen für Kinder in Stuttgart 2002 nach Altersgruppen und Stadtbezirken</t>
  </si>
  <si>
    <t>Erläuterungen:</t>
  </si>
  <si>
    <t xml:space="preserve">Einrichtungen, die ganztags und nur für einen Teil des Tages oder vormittags und </t>
  </si>
  <si>
    <t>Periodizität:</t>
  </si>
  <si>
    <t>Für das Jahr 1996 sind keine Daten vorhanden.</t>
  </si>
  <si>
    <t>Rechtsgrundlage:</t>
  </si>
  <si>
    <t xml:space="preserve">§ 28 des Kinder- und Jugendhilfegesetzes  (KJHG)  in der Fassung </t>
  </si>
  <si>
    <t>vom 15.3.1996.</t>
  </si>
  <si>
    <t>Gliederungstiefe:</t>
  </si>
  <si>
    <t>Quelle:</t>
  </si>
  <si>
    <t>Erläuterungsblatt zu Tabelle Nr.  105</t>
  </si>
  <si>
    <t>Die räumliche Gliederung umfasst Stadtbezirke.</t>
  </si>
  <si>
    <t>Tageseinrichtungen für Kinder</t>
  </si>
  <si>
    <t>Tageseinrichtungen für Kinder in Stuttgart 2003 nach Altersgruppen und Stadtbezirken</t>
  </si>
  <si>
    <t>Tageseinrichtungen für Kinder in Stuttgart 2004 nach Altersgruppen und Stadtbezirken</t>
  </si>
  <si>
    <t>davon: 
Ganztages-
plätze</t>
  </si>
  <si>
    <t>10 528</t>
  </si>
  <si>
    <t>11 071</t>
  </si>
  <si>
    <t>11 137</t>
  </si>
  <si>
    <t>20 291</t>
  </si>
  <si>
    <t>15 564</t>
  </si>
  <si>
    <t>15 522</t>
  </si>
  <si>
    <t>15 415</t>
  </si>
  <si>
    <t>27 787</t>
  </si>
  <si>
    <t>Quelle: Landeshauptstadt Stuttgart, Jugendamt</t>
  </si>
  <si>
    <t>Die Anzahl der Kinder orientiert sich in der Tabelle ab dem Jahr 2006 an den Planungsdaten für den Rechts-</t>
  </si>
  <si>
    <t xml:space="preserve">    zugerechnet. Stichtagsflexiblisierung an den Grundschulen: In 2006 sind Kinder die bis 31.08. sechs Jahre alt wurden schulpflichtig </t>
  </si>
  <si>
    <t xml:space="preserve">    (= 3 Jahrgänge + 4 Monate zu 95%).</t>
  </si>
  <si>
    <t>anspruch auf einen Kindergartenplatz sowie die veränderte Stichtagsregelung für die Einschulung.</t>
  </si>
  <si>
    <t>Zudem sind nur noch die Kinder bis unter 12 Jahren erfasst.</t>
  </si>
  <si>
    <t xml:space="preserve">nachmittags geöffnet haben. </t>
  </si>
  <si>
    <t>Kinder und Einrichtungsplätze für Kinder im Alter von...bis unter...Jahren</t>
  </si>
  <si>
    <t>Tabelle Nr. 105 - Jahrbuchtabelle</t>
  </si>
  <si>
    <t xml:space="preserve">  'Tageseinrichtungen für Kinder in Stuttgart 2005 nach Altersgruppen und Stadtbezirken</t>
  </si>
  <si>
    <t>_______________</t>
  </si>
  <si>
    <t>7.2.11 Tageseinrichtungen für Kinder in Stuttgart 2006 nach Altersgruppen und Stadtbezirken</t>
  </si>
  <si>
    <t xml:space="preserve">Zum Stichtag 31.12.2007 stehen keine Daten zur Verfügung, weil der Stichtag dieser kommunalen Statistik </t>
  </si>
  <si>
    <t>Plätze³</t>
  </si>
  <si>
    <t xml:space="preserve">¹Die Altersgruppe der Sechsjährigen wird anteilig dem Rechtsanspruch auf einen Kindergartenplatz (3 Jahrgänge + 3 Monate </t>
  </si>
  <si>
    <t xml:space="preserve">zu 95%) und der Schulkindbetreuung (5 Jahrgänge + 9 Monate) zugerechnet. </t>
  </si>
  <si>
    <t>³ohne Plätze in Schülertagheimen der weiterführenden Schulen.</t>
  </si>
  <si>
    <t>—————————</t>
  </si>
  <si>
    <t>²Stichtagsveränderung an den Grundschulen: Ab dem Jahr 2007 sind Kinder die bis 30.09. sechs Jahre alt werden schulpflichtig.</t>
  </si>
  <si>
    <t>7.2.11 Tageseinrichtungen für Kinder in Stuttgart 2008 (15.3.) nach Altersgruppen und Stadtbezirken</t>
  </si>
  <si>
    <t xml:space="preserve">1  Die Altersgruppe der Sechsjährigen wird anteilig dem Rechtsanspruch auf einen Kindergartenplatz und der Schulkindbetreuung </t>
  </si>
  <si>
    <t>2  Schulpflicht bis unter 12 Jahre (= 5 Jahrgänge + 8 Monate)</t>
  </si>
  <si>
    <t>3  Ohne Plätze in Schülertagheimen der weiterführenden Schulen.</t>
  </si>
  <si>
    <t xml:space="preserve">    zugerechnet. Stichtagsflexiblisierung an den Grundschulen: In 2005 sind Kinder die bis 31.08. sechs Jahre alt wurden schulpflichtig </t>
  </si>
  <si>
    <t>7.2.11  Tageseinrichtungen für Kinder in Stuttgart 2005 nach Altersgruppen und Stadtbezirken</t>
  </si>
  <si>
    <t>7.2.11 Tageseinrichtungen für Kinder in Stuttgart 2009 (15.3.) nach Altersgruppen und Stadtbezirken</t>
  </si>
  <si>
    <t>² Stichtagsveränderung an den Grundschulen: Ab dem Jahr 2007 sind Kinder die bis 30.09. sechs Jahre alt werden schulpflichtig.</t>
  </si>
  <si>
    <t>¹ Die Altersgruppe der Sechsjährigen wird anteilig dem Rechtsanspruch auf einen Kindergartenplatz (3 Jahrgänge + 3 Monate zu 95 %)</t>
  </si>
  <si>
    <t xml:space="preserve">  und der Schulkindbetreuung (5 Jahrgänge + 9 Monate) zugerechnet. </t>
  </si>
  <si>
    <t>³ Ohne Plätze in Schülertagheimen der weiterführenden Schule und ohne Plätze in Betriebskindertagesstätten und in der Tagespflege.</t>
  </si>
  <si>
    <t>davon</t>
  </si>
  <si>
    <t>Ganztages-
plätze</t>
  </si>
  <si>
    <t>7.2.11 Tageseinrichtungen für Kinder in Stuttgart 2010 (15.3.) nach Altersgruppen und Stadtbezirken</t>
  </si>
  <si>
    <t>7.2.11 Tageseinrichtungen für Kinder in Stuttgart 2011 (15.3.) nach Altersgruppen und Stadtbezirken</t>
  </si>
  <si>
    <t xml:space="preserve">3 bis 6 Jahre¹ </t>
  </si>
  <si>
    <t xml:space="preserve">6 bis 12 Jahre¹٫² </t>
  </si>
  <si>
    <r>
      <t>1)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Stand: 31.12.1996</t>
    </r>
  </si>
  <si>
    <r>
      <t>2)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Stand: 31.03.1997</t>
    </r>
  </si>
  <si>
    <r>
      <t>3 bis 6.5 Jahre</t>
    </r>
    <r>
      <rPr>
        <vertAlign val="superscript"/>
        <sz val="8"/>
        <rFont val="Arial"/>
        <family val="2"/>
      </rPr>
      <t>1</t>
    </r>
  </si>
  <si>
    <r>
      <t>6,5 bis 12 Jahre</t>
    </r>
    <r>
      <rPr>
        <vertAlign val="superscript"/>
        <sz val="8"/>
        <rFont val="Arial"/>
        <family val="2"/>
      </rPr>
      <t>2</t>
    </r>
  </si>
  <si>
    <r>
      <t>Plätze</t>
    </r>
    <r>
      <rPr>
        <vertAlign val="superscript"/>
        <sz val="8"/>
        <rFont val="Arial"/>
        <family val="2"/>
      </rPr>
      <t>3</t>
    </r>
  </si>
  <si>
    <r>
      <t>3 bis 6 Jahre</t>
    </r>
    <r>
      <rPr>
        <vertAlign val="superscript"/>
        <sz val="8"/>
        <rFont val="Arial"/>
        <family val="2"/>
      </rPr>
      <t xml:space="preserve">1 </t>
    </r>
  </si>
  <si>
    <r>
      <t>6 bis 12 Jahre</t>
    </r>
    <r>
      <rPr>
        <vertAlign val="superscript"/>
        <sz val="8"/>
        <rFont val="Arial"/>
        <family val="2"/>
      </rPr>
      <t xml:space="preserve">2 </t>
    </r>
  </si>
  <si>
    <r>
      <t>1</t>
    </r>
    <r>
      <rPr>
        <sz val="8"/>
        <rFont val="Arial"/>
        <family val="2"/>
      </rPr>
      <t xml:space="preserve">  Die Altersgruppe der Sechsjährigen wird anteilig dem Rechtsanspruch auf einen Kindergartenplatz und der Schulkindbetreuung </t>
    </r>
  </si>
  <si>
    <r>
      <t>2</t>
    </r>
    <r>
      <rPr>
        <sz val="8"/>
        <rFont val="Arial"/>
        <family val="2"/>
      </rPr>
      <t xml:space="preserve">  Schulpflicht bis unter 12 Jahre (= 5 Jahrgänge + 8 Monate)</t>
    </r>
  </si>
  <si>
    <r>
      <t>3</t>
    </r>
    <r>
      <rPr>
        <sz val="8"/>
        <rFont val="Arial"/>
        <family val="2"/>
      </rPr>
      <t xml:space="preserve">  Ohne Plätze in Schülertagheimen der weiterführenden Schulen.</t>
    </r>
  </si>
  <si>
    <r>
      <t>3 bis 6 Jahre</t>
    </r>
    <r>
      <rPr>
        <sz val="8"/>
        <rFont val="Frutiger 45 Light"/>
        <family val="2"/>
      </rPr>
      <t>¹</t>
    </r>
    <r>
      <rPr>
        <sz val="8"/>
        <rFont val="Arial"/>
        <family val="2"/>
      </rPr>
      <t xml:space="preserve"> </t>
    </r>
  </si>
  <si>
    <r>
      <t>6 bis 12 Jahre</t>
    </r>
    <r>
      <rPr>
        <vertAlign val="superscript"/>
        <sz val="8"/>
        <rFont val="Arial"/>
        <family val="2"/>
      </rPr>
      <t>1,2</t>
    </r>
    <r>
      <rPr>
        <sz val="8"/>
        <rFont val="Arial"/>
        <family val="2"/>
      </rPr>
      <t xml:space="preserve"> </t>
    </r>
  </si>
  <si>
    <t>7.2.12 Tageseinrichtungen für Kinder in Stuttgart 2013 (15.3.) nach Altersgruppen und Stadtbezirken</t>
  </si>
  <si>
    <t>7.2.12 Tageseinrichtungen für Kinder in Stuttgart 2012 (15.3.) nach Altersgruppen und Stadtbezirken</t>
  </si>
  <si>
    <t>an den Stichtag (15. März bzw. 1. März) der gesetzlichen Landesstatistiken angeglichen wurde.</t>
  </si>
  <si>
    <t>Die Statistik wird jährlich erstellt und steht ab 30. September zur Verfügung.</t>
  </si>
  <si>
    <t>7.2.11 Tageseinrichtungen für Kinder in Stuttgart 2014 (1.3.) nach Altersgruppen und Stadtbezirken</t>
  </si>
  <si>
    <t>nicht zuordenbar*</t>
  </si>
  <si>
    <t>³ Ohne Plätze in Schülertagheimen der weiterführenden Schule und ohne Plätze in der Tagespflege.</t>
  </si>
  <si>
    <t>* Betriebskitaplätze belegt mit Stuttgarter Kindern</t>
  </si>
  <si>
    <r>
      <t>6 bis 12 Jahre</t>
    </r>
    <r>
      <rPr>
        <vertAlign val="superscript"/>
        <sz val="8"/>
        <rFont val="Arial"/>
        <family val="2"/>
      </rPr>
      <t>1,2</t>
    </r>
    <r>
      <rPr>
        <sz val="8"/>
        <rFont val="Arial"/>
        <family val="2"/>
      </rPr>
      <t xml:space="preserve"> </t>
    </r>
  </si>
  <si>
    <t>¹ Die Altersgruppe der Sechsjährigen wird anteilig dem Rechtsanspruch auf einen Kindergartenplatz (3,27 Jahrgänge zu 98 %)</t>
  </si>
  <si>
    <t xml:space="preserve">  und der Schulkindbetreuung (5,73 Jahrgänge) zugerechnet. </t>
  </si>
  <si>
    <t>³ Ohne Plätze in Schülerhäusern, in der verlässlichen Grundschule, in Schülertagheimen der weiterführenden Schule und ohne Plätze in der Tagespflege.</t>
  </si>
  <si>
    <t>* Betriebskitaplätze belegt mit Stuttgarter Kindern, ohne regionale Zuordnung.</t>
  </si>
  <si>
    <t>7.2.12 Tageseinrichtungen für Kinder in Stuttgart 2015 (1.3.) nach Altersgruppen und Stadtbezirken</t>
  </si>
  <si>
    <t>7.2.12 Tageseinrichtungen für Kinder in Stuttgart 2016 (1.3.) nach Altersgruppen und Stadtbezirken</t>
  </si>
  <si>
    <t>7.2.11 Tageseinrichtungen für Kinder in Stuttgart 2017 (1.3.) nach Altersgruppen und Stadtbezirken</t>
  </si>
  <si>
    <t>³ Ohne Plätze in Schülerhäusern, in der verlässlichen Grundschule, in Schülertagheimen der weiterführenden Schule und ohne 
  Plätze in der Tagespflege.</t>
  </si>
  <si>
    <t>7.2.10 Tageseinrichtungen für Kinder in Stuttgart 2018 (1.3.) nach Altersgruppen und Stadtbezirken</t>
  </si>
  <si>
    <t>7.2.11 Tageseinrichtungen für Kinder in Stuttgart 2019 (1.3.) nach Altersgruppen und Stadtbezirken</t>
  </si>
  <si>
    <t>7.2.11 Tageseinrichtungen für Kinder in Stuttgart 2020 (1.3.) nach Altersgruppen und Stadtbezirken</t>
  </si>
  <si>
    <t>¹ Die Altersgruppe der Sechsjährigen wird anteilig dem Rechtsanspruch auf einen Kindergartenplatz (3,51 Jahrgänge)</t>
  </si>
  <si>
    <t xml:space="preserve">  und der Schulkindbetreuung (5,49 Jahrgänge) zugerechnet. </t>
  </si>
  <si>
    <t>² Stichtagsveränderung an den Grundschulen: Ab dem Jahr 2020 sind wieder diejenigen Kinder die bis 30.06. sechs Jahre alt werden, schulpflichtig.</t>
  </si>
  <si>
    <t>7.2.11 Tageseinrichtungen für Kinder in Stuttgart 2021 (1.3.) nach Altersgruppen und Stadtbezirken</t>
  </si>
  <si>
    <t>7.2.11 Tageseinrichtungen für Kinder in Stuttgart 2022 (1.3.) nach Altersgruppen und Stadtbezirken</t>
  </si>
  <si>
    <t>7.2.11 Tageseinrichtungen für Kinder in Stuttgart 2023 (1.3.) nach Altersgruppen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</si>
</sst>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D_M_-;\-* #,##0.00\ _D_M_-;_-* &quot;-&quot;??\ _D_M_-;_-@_-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#\ ##0____;\-\ ##\ ##0____;\-____;\.____"/>
    <numFmt numFmtId="170" formatCode="#\ ##0"/>
    <numFmt numFmtId="171" formatCode="#\ ##0____;"/>
    <numFmt numFmtId="172" formatCode="#\ ###\ ##0________;\-\ #\ ###\ ##0__;\-__"/>
    <numFmt numFmtId="173" formatCode="#\ ###0______;\-#\ ###0______;\-______;\.______"/>
  </numFmts>
  <fonts count="21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Frutiger 45 Light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17">
    <xf numFmtId="165" fontId="0" fillId="0" borderId="0" applyFill="0" applyBorder="0" applyAlignment="0" applyProtection="0">
      <alignment vertical="center"/>
    </xf>
    <xf numFmtId="166" fontId="2" fillId="0" borderId="0"/>
    <xf numFmtId="167" fontId="2" fillId="0" borderId="0"/>
    <xf numFmtId="168" fontId="2" fillId="0" borderId="0"/>
    <xf numFmtId="165" fontId="2" fillId="0" borderId="0"/>
    <xf numFmtId="164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3" fillId="0" borderId="0" applyFill="0" applyBorder="0" applyAlignment="0" applyProtection="0">
      <alignment vertical="center"/>
    </xf>
    <xf numFmtId="0" fontId="19" fillId="0" borderId="0"/>
    <xf numFmtId="0" fontId="3" fillId="0" borderId="0" applyFill="0" applyBorder="0" applyAlignment="0" applyProtection="0">
      <alignment vertical="center"/>
    </xf>
    <xf numFmtId="0" fontId="1" fillId="0" borderId="0"/>
    <xf numFmtId="0" fontId="11" fillId="0" borderId="0"/>
    <xf numFmtId="165" fontId="3" fillId="0" borderId="0" applyFill="0" applyBorder="0" applyAlignment="0" applyProtection="0">
      <alignment vertical="center"/>
    </xf>
    <xf numFmtId="0" fontId="1" fillId="0" borderId="0"/>
    <xf numFmtId="0" fontId="15" fillId="0" borderId="0"/>
    <xf numFmtId="0" fontId="11" fillId="0" borderId="0"/>
    <xf numFmtId="0" fontId="4" fillId="0" borderId="0"/>
  </cellStyleXfs>
  <cellXfs count="301">
    <xf numFmtId="165" fontId="0" fillId="0" borderId="0" xfId="0" applyAlignment="1"/>
    <xf numFmtId="0" fontId="5" fillId="0" borderId="0" xfId="9" applyFont="1" applyAlignment="1">
      <alignment horizontal="centerContinuous"/>
    </xf>
    <xf numFmtId="0" fontId="7" fillId="0" borderId="0" xfId="9" applyFont="1" applyAlignment="1">
      <alignment horizontal="centerContinuous"/>
    </xf>
    <xf numFmtId="0" fontId="5" fillId="0" borderId="0" xfId="9" applyFont="1" applyAlignment="1"/>
    <xf numFmtId="0" fontId="8" fillId="0" borderId="0" xfId="9" applyFont="1" applyAlignment="1"/>
    <xf numFmtId="0" fontId="6" fillId="0" borderId="0" xfId="13" quotePrefix="1" applyFont="1" applyAlignment="1">
      <alignment horizontal="left"/>
    </xf>
    <xf numFmtId="0" fontId="6" fillId="0" borderId="2" xfId="13" quotePrefix="1" applyFont="1" applyBorder="1" applyAlignment="1">
      <alignment horizontal="centerContinuous"/>
    </xf>
    <xf numFmtId="0" fontId="9" fillId="0" borderId="0" xfId="13" quotePrefix="1" applyFont="1" applyAlignment="1">
      <alignment horizontal="left"/>
    </xf>
    <xf numFmtId="0" fontId="7" fillId="0" borderId="0" xfId="13" quotePrefix="1" applyFont="1" applyAlignment="1">
      <alignment horizontal="centerContinuous"/>
    </xf>
    <xf numFmtId="0" fontId="5" fillId="0" borderId="0" xfId="13" applyFont="1" applyAlignment="1">
      <alignment horizontal="centerContinuous"/>
    </xf>
    <xf numFmtId="165" fontId="5" fillId="0" borderId="0" xfId="0" applyFont="1" applyAlignment="1">
      <alignment horizontal="centerContinuous"/>
    </xf>
    <xf numFmtId="0" fontId="10" fillId="0" borderId="3" xfId="13" applyFont="1" applyBorder="1"/>
    <xf numFmtId="0" fontId="10" fillId="0" borderId="3" xfId="13" quotePrefix="1" applyFont="1" applyBorder="1" applyAlignment="1">
      <alignment horizontal="left"/>
    </xf>
    <xf numFmtId="165" fontId="10" fillId="0" borderId="4" xfId="0" applyFont="1" applyBorder="1" applyAlignment="1"/>
    <xf numFmtId="3" fontId="10" fillId="0" borderId="0" xfId="0" applyNumberFormat="1" applyFont="1" applyBorder="1" applyAlignment="1"/>
    <xf numFmtId="165" fontId="10" fillId="0" borderId="0" xfId="0" applyFont="1" applyBorder="1" applyAlignment="1"/>
    <xf numFmtId="0" fontId="7" fillId="0" borderId="0" xfId="13" quotePrefix="1" applyFont="1" applyAlignment="1">
      <alignment horizontal="left"/>
    </xf>
    <xf numFmtId="165" fontId="10" fillId="0" borderId="3" xfId="0" applyFont="1" applyBorder="1" applyAlignment="1"/>
    <xf numFmtId="165" fontId="5" fillId="0" borderId="0" xfId="0" applyFont="1" applyBorder="1" applyAlignment="1"/>
    <xf numFmtId="165" fontId="7" fillId="0" borderId="0" xfId="0" applyFont="1" applyBorder="1" applyAlignment="1"/>
    <xf numFmtId="165" fontId="5" fillId="0" borderId="0" xfId="0" applyFont="1" applyBorder="1" applyAlignment="1">
      <alignment horizontal="center"/>
    </xf>
    <xf numFmtId="165" fontId="7" fillId="0" borderId="0" xfId="0" applyFont="1" applyBorder="1" applyAlignment="1">
      <alignment horizontal="center"/>
    </xf>
    <xf numFmtId="165" fontId="5" fillId="0" borderId="5" xfId="0" applyFont="1" applyBorder="1" applyAlignment="1"/>
    <xf numFmtId="165" fontId="5" fillId="0" borderId="2" xfId="0" applyFont="1" applyBorder="1" applyAlignment="1"/>
    <xf numFmtId="165" fontId="5" fillId="0" borderId="6" xfId="0" applyFont="1" applyBorder="1" applyAlignment="1"/>
    <xf numFmtId="165" fontId="5" fillId="0" borderId="3" xfId="0" applyFont="1" applyBorder="1" applyAlignment="1">
      <alignment horizontal="center"/>
    </xf>
    <xf numFmtId="165" fontId="5" fillId="0" borderId="7" xfId="0" applyFont="1" applyBorder="1" applyAlignment="1"/>
    <xf numFmtId="165" fontId="5" fillId="0" borderId="8" xfId="0" applyFont="1" applyBorder="1" applyAlignment="1">
      <alignment horizontal="center"/>
    </xf>
    <xf numFmtId="165" fontId="5" fillId="0" borderId="2" xfId="0" applyFont="1" applyBorder="1" applyAlignment="1">
      <alignment horizontal="center"/>
    </xf>
    <xf numFmtId="165" fontId="7" fillId="0" borderId="3" xfId="0" applyFont="1" applyBorder="1" applyAlignment="1">
      <alignment horizontal="center"/>
    </xf>
    <xf numFmtId="165" fontId="7" fillId="0" borderId="8" xfId="0" applyFont="1" applyBorder="1" applyAlignment="1">
      <alignment horizontal="center"/>
    </xf>
    <xf numFmtId="165" fontId="7" fillId="0" borderId="2" xfId="0" applyFont="1" applyBorder="1" applyAlignment="1">
      <alignment horizontal="center"/>
    </xf>
    <xf numFmtId="165" fontId="7" fillId="0" borderId="3" xfId="0" applyFont="1" applyBorder="1" applyAlignment="1"/>
    <xf numFmtId="165" fontId="5" fillId="0" borderId="3" xfId="0" applyFont="1" applyBorder="1" applyAlignment="1"/>
    <xf numFmtId="165" fontId="5" fillId="0" borderId="3" xfId="0" quotePrefix="1" applyFont="1" applyBorder="1" applyAlignment="1"/>
    <xf numFmtId="165" fontId="5" fillId="0" borderId="8" xfId="0" applyFont="1" applyBorder="1" applyAlignment="1"/>
    <xf numFmtId="0" fontId="10" fillId="0" borderId="0" xfId="10" applyFont="1" applyBorder="1"/>
    <xf numFmtId="165" fontId="12" fillId="0" borderId="0" xfId="0" applyFont="1" applyBorder="1" applyAlignment="1"/>
    <xf numFmtId="165" fontId="13" fillId="0" borderId="0" xfId="0" applyFont="1" applyAlignment="1"/>
    <xf numFmtId="165" fontId="10" fillId="0" borderId="0" xfId="0" applyFont="1" applyAlignment="1"/>
    <xf numFmtId="165" fontId="5" fillId="0" borderId="0" xfId="0" applyFont="1" applyAlignment="1"/>
    <xf numFmtId="165" fontId="10" fillId="0" borderId="0" xfId="0" applyFont="1" applyFill="1" applyBorder="1" applyAlignment="1">
      <alignment horizontal="left"/>
    </xf>
    <xf numFmtId="165" fontId="5" fillId="0" borderId="0" xfId="12" applyFont="1" applyAlignment="1">
      <alignment horizontal="centerContinuous"/>
    </xf>
    <xf numFmtId="171" fontId="10" fillId="0" borderId="0" xfId="0" applyNumberFormat="1" applyFont="1" applyAlignment="1"/>
    <xf numFmtId="170" fontId="10" fillId="0" borderId="0" xfId="13" applyNumberFormat="1" applyFont="1"/>
    <xf numFmtId="170" fontId="10" fillId="0" borderId="0" xfId="13" applyNumberFormat="1" applyFont="1" applyBorder="1"/>
    <xf numFmtId="170" fontId="7" fillId="0" borderId="0" xfId="13" applyNumberFormat="1" applyFont="1"/>
    <xf numFmtId="169" fontId="10" fillId="0" borderId="0" xfId="9" applyNumberFormat="1" applyFont="1" applyAlignment="1"/>
    <xf numFmtId="165" fontId="5" fillId="2" borderId="0" xfId="0" applyFont="1" applyFill="1" applyAlignment="1">
      <alignment horizontal="left" vertical="center"/>
    </xf>
    <xf numFmtId="165" fontId="10" fillId="2" borderId="9" xfId="0" applyFont="1" applyFill="1" applyBorder="1" applyAlignment="1"/>
    <xf numFmtId="172" fontId="10" fillId="0" borderId="0" xfId="0" applyNumberFormat="1" applyFont="1" applyBorder="1" applyAlignment="1">
      <alignment horizontal="right"/>
    </xf>
    <xf numFmtId="0" fontId="0" fillId="0" borderId="0" xfId="9" applyFont="1" applyAlignment="1">
      <alignment horizontal="centerContinuous"/>
    </xf>
    <xf numFmtId="0" fontId="0" fillId="0" borderId="0" xfId="9" applyFont="1" applyAlignment="1"/>
    <xf numFmtId="0" fontId="0" fillId="0" borderId="2" xfId="9" applyFont="1" applyBorder="1" applyAlignment="1"/>
    <xf numFmtId="0" fontId="0" fillId="0" borderId="10" xfId="9" applyFont="1" applyBorder="1" applyAlignment="1">
      <alignment horizontal="centerContinuous"/>
    </xf>
    <xf numFmtId="0" fontId="0" fillId="0" borderId="3" xfId="9" applyFont="1" applyBorder="1" applyAlignment="1"/>
    <xf numFmtId="0" fontId="0" fillId="0" borderId="11" xfId="9" applyFont="1" applyBorder="1" applyAlignment="1">
      <alignment horizontal="centerContinuous"/>
    </xf>
    <xf numFmtId="0" fontId="0" fillId="0" borderId="12" xfId="9" applyFont="1" applyBorder="1" applyAlignment="1">
      <alignment horizontal="centerContinuous"/>
    </xf>
    <xf numFmtId="0" fontId="0" fillId="0" borderId="8" xfId="9" applyFont="1" applyBorder="1" applyAlignment="1"/>
    <xf numFmtId="0" fontId="0" fillId="0" borderId="13" xfId="9" applyFont="1" applyBorder="1" applyAlignment="1">
      <alignment horizontal="center" vertical="center"/>
    </xf>
    <xf numFmtId="0" fontId="0" fillId="0" borderId="13" xfId="9" applyFont="1" applyBorder="1" applyAlignment="1">
      <alignment horizontal="center" vertical="center" wrapText="1"/>
    </xf>
    <xf numFmtId="0" fontId="0" fillId="0" borderId="11" xfId="9" applyFont="1" applyBorder="1" applyAlignment="1">
      <alignment horizontal="center" vertical="center" wrapText="1"/>
    </xf>
    <xf numFmtId="169" fontId="0" fillId="0" borderId="0" xfId="9" applyNumberFormat="1" applyFont="1" applyAlignment="1"/>
    <xf numFmtId="0" fontId="10" fillId="0" borderId="3" xfId="9" applyFont="1" applyBorder="1" applyAlignment="1"/>
    <xf numFmtId="169" fontId="0" fillId="0" borderId="0" xfId="9" applyNumberFormat="1" applyFont="1" applyAlignment="1">
      <alignment horizontal="right"/>
    </xf>
    <xf numFmtId="0" fontId="10" fillId="0" borderId="3" xfId="9" quotePrefix="1" applyFont="1" applyBorder="1" applyAlignment="1">
      <alignment horizontal="left"/>
    </xf>
    <xf numFmtId="165" fontId="0" fillId="0" borderId="0" xfId="0" applyFont="1" applyAlignment="1"/>
    <xf numFmtId="165" fontId="0" fillId="0" borderId="0" xfId="0" applyFont="1" applyAlignment="1">
      <alignment horizontal="centerContinuous"/>
    </xf>
    <xf numFmtId="0" fontId="5" fillId="0" borderId="0" xfId="13" applyFont="1"/>
    <xf numFmtId="0" fontId="0" fillId="0" borderId="10" xfId="13" applyFont="1" applyBorder="1" applyAlignment="1">
      <alignment horizontal="centerContinuous" vertical="center"/>
    </xf>
    <xf numFmtId="0" fontId="5" fillId="0" borderId="10" xfId="13" applyFont="1" applyBorder="1" applyAlignment="1">
      <alignment horizontal="centerContinuous" vertical="center"/>
    </xf>
    <xf numFmtId="0" fontId="0" fillId="0" borderId="3" xfId="13" applyFont="1" applyBorder="1" applyAlignment="1">
      <alignment vertical="center"/>
    </xf>
    <xf numFmtId="0" fontId="0" fillId="0" borderId="0" xfId="13" applyFont="1" applyAlignment="1">
      <alignment horizontal="centerContinuous" vertical="center"/>
    </xf>
    <xf numFmtId="0" fontId="0" fillId="0" borderId="3" xfId="13" applyFont="1" applyBorder="1" applyAlignment="1">
      <alignment horizontal="centerContinuous" vertical="center"/>
    </xf>
    <xf numFmtId="0" fontId="5" fillId="0" borderId="0" xfId="13" applyFont="1" applyBorder="1" applyAlignment="1">
      <alignment horizontal="centerContinuous" vertical="center"/>
    </xf>
    <xf numFmtId="0" fontId="0" fillId="0" borderId="8" xfId="13" applyFont="1" applyBorder="1"/>
    <xf numFmtId="0" fontId="0" fillId="0" borderId="10" xfId="13" applyFont="1" applyBorder="1" applyAlignment="1">
      <alignment horizontal="center" vertical="center" wrapText="1"/>
    </xf>
    <xf numFmtId="0" fontId="0" fillId="0" borderId="13" xfId="13" applyFont="1" applyBorder="1" applyAlignment="1">
      <alignment horizontal="center" vertical="center"/>
    </xf>
    <xf numFmtId="0" fontId="0" fillId="0" borderId="10" xfId="13" quotePrefix="1" applyFont="1" applyBorder="1" applyAlignment="1">
      <alignment horizontal="center" wrapText="1"/>
    </xf>
    <xf numFmtId="0" fontId="0" fillId="0" borderId="13" xfId="13" applyFont="1" applyBorder="1" applyAlignment="1">
      <alignment horizontal="center" vertical="center" wrapText="1"/>
    </xf>
    <xf numFmtId="0" fontId="0" fillId="0" borderId="10" xfId="13" applyFont="1" applyBorder="1" applyAlignment="1">
      <alignment horizontal="center" vertical="center"/>
    </xf>
    <xf numFmtId="0" fontId="0" fillId="0" borderId="3" xfId="13" applyFont="1" applyBorder="1"/>
    <xf numFmtId="0" fontId="0" fillId="0" borderId="0" xfId="13" applyFont="1" applyBorder="1" applyAlignment="1">
      <alignment horizontal="centerContinuous" wrapText="1"/>
    </xf>
    <xf numFmtId="0" fontId="0" fillId="0" borderId="0" xfId="13" applyFont="1" applyBorder="1" applyAlignment="1">
      <alignment horizontal="left"/>
    </xf>
    <xf numFmtId="0" fontId="0" fillId="0" borderId="0" xfId="13" applyFont="1" applyBorder="1" applyAlignment="1">
      <alignment horizontal="centerContinuous"/>
    </xf>
    <xf numFmtId="0" fontId="0" fillId="0" borderId="0" xfId="13" applyFont="1" applyBorder="1" applyAlignment="1"/>
    <xf numFmtId="0" fontId="5" fillId="0" borderId="0" xfId="13" applyFont="1" applyBorder="1" applyAlignment="1">
      <alignment horizontal="centerContinuous"/>
    </xf>
    <xf numFmtId="170" fontId="0" fillId="0" borderId="0" xfId="13" applyNumberFormat="1" applyFont="1"/>
    <xf numFmtId="170" fontId="0" fillId="0" borderId="0" xfId="13" applyNumberFormat="1" applyFont="1" applyBorder="1"/>
    <xf numFmtId="0" fontId="0" fillId="0" borderId="0" xfId="13" applyFont="1"/>
    <xf numFmtId="171" fontId="0" fillId="0" borderId="0" xfId="0" applyNumberFormat="1" applyFont="1" applyAlignment="1"/>
    <xf numFmtId="170" fontId="0" fillId="0" borderId="0" xfId="0" applyNumberFormat="1" applyFont="1" applyBorder="1" applyAlignment="1"/>
    <xf numFmtId="172" fontId="0" fillId="0" borderId="0" xfId="0" applyNumberFormat="1" applyFont="1" applyBorder="1" applyAlignment="1">
      <alignment horizontal="right"/>
    </xf>
    <xf numFmtId="165" fontId="0" fillId="0" borderId="14" xfId="0" applyFont="1" applyBorder="1" applyAlignment="1"/>
    <xf numFmtId="165" fontId="0" fillId="0" borderId="15" xfId="0" applyFont="1" applyBorder="1" applyAlignment="1">
      <alignment horizontal="center"/>
    </xf>
    <xf numFmtId="165" fontId="0" fillId="0" borderId="16" xfId="0" applyFont="1" applyBorder="1" applyAlignment="1"/>
    <xf numFmtId="165" fontId="0" fillId="0" borderId="17" xfId="0" applyFont="1" applyBorder="1" applyAlignment="1">
      <alignment horizontal="center" vertical="center" wrapText="1"/>
    </xf>
    <xf numFmtId="165" fontId="0" fillId="0" borderId="17" xfId="0" applyFont="1" applyBorder="1" applyAlignment="1">
      <alignment horizontal="center" vertical="center"/>
    </xf>
    <xf numFmtId="165" fontId="0" fillId="0" borderId="18" xfId="0" applyFont="1" applyBorder="1" applyAlignment="1"/>
    <xf numFmtId="165" fontId="0" fillId="0" borderId="0" xfId="0" applyFont="1" applyBorder="1" applyAlignment="1"/>
    <xf numFmtId="165" fontId="0" fillId="0" borderId="4" xfId="0" applyFont="1" applyBorder="1" applyAlignment="1"/>
    <xf numFmtId="3" fontId="0" fillId="0" borderId="0" xfId="0" applyNumberFormat="1" applyFont="1" applyBorder="1" applyAlignment="1"/>
    <xf numFmtId="0" fontId="15" fillId="0" borderId="0" xfId="13" applyFont="1" applyFill="1" applyBorder="1" applyAlignment="1">
      <alignment horizontal="right" wrapText="1"/>
    </xf>
    <xf numFmtId="165" fontId="0" fillId="0" borderId="0" xfId="0" applyFont="1" applyBorder="1" applyAlignment="1">
      <alignment horizontal="right"/>
    </xf>
    <xf numFmtId="165" fontId="0" fillId="0" borderId="13" xfId="0" applyFont="1" applyBorder="1" applyAlignment="1"/>
    <xf numFmtId="165" fontId="0" fillId="0" borderId="13" xfId="0" applyFont="1" applyBorder="1" applyAlignment="1">
      <alignment horizontal="center"/>
    </xf>
    <xf numFmtId="165" fontId="0" fillId="0" borderId="13" xfId="0" applyFont="1" applyBorder="1" applyAlignment="1">
      <alignment horizontal="center" vertical="center" wrapText="1"/>
    </xf>
    <xf numFmtId="165" fontId="0" fillId="0" borderId="13" xfId="0" applyFont="1" applyBorder="1" applyAlignment="1">
      <alignment horizontal="center" vertical="center"/>
    </xf>
    <xf numFmtId="165" fontId="0" fillId="0" borderId="2" xfId="0" applyFont="1" applyBorder="1" applyAlignment="1"/>
    <xf numFmtId="165" fontId="0" fillId="0" borderId="3" xfId="0" applyFont="1" applyBorder="1" applyAlignment="1"/>
    <xf numFmtId="0" fontId="5" fillId="0" borderId="0" xfId="10" applyFont="1"/>
    <xf numFmtId="0" fontId="0" fillId="0" borderId="13" xfId="10" applyFont="1" applyBorder="1"/>
    <xf numFmtId="0" fontId="0" fillId="0" borderId="13" xfId="10" applyFont="1" applyBorder="1" applyAlignment="1">
      <alignment horizontal="center"/>
    </xf>
    <xf numFmtId="0" fontId="0" fillId="0" borderId="13" xfId="10" applyFont="1" applyBorder="1" applyAlignment="1">
      <alignment horizontal="center" vertical="center" wrapText="1"/>
    </xf>
    <xf numFmtId="0" fontId="0" fillId="0" borderId="13" xfId="10" applyFont="1" applyBorder="1" applyAlignment="1">
      <alignment horizontal="center" vertical="center"/>
    </xf>
    <xf numFmtId="0" fontId="0" fillId="0" borderId="0" xfId="10" applyFont="1" applyBorder="1"/>
    <xf numFmtId="0" fontId="0" fillId="0" borderId="6" xfId="10" applyFont="1" applyBorder="1"/>
    <xf numFmtId="172" fontId="0" fillId="0" borderId="6" xfId="0" applyNumberFormat="1" applyFont="1" applyBorder="1" applyAlignment="1">
      <alignment horizontal="right"/>
    </xf>
    <xf numFmtId="172" fontId="10" fillId="0" borderId="6" xfId="0" applyNumberFormat="1" applyFont="1" applyBorder="1" applyAlignment="1">
      <alignment horizontal="right"/>
    </xf>
    <xf numFmtId="165" fontId="0" fillId="0" borderId="5" xfId="0" applyFont="1" applyBorder="1" applyAlignment="1"/>
    <xf numFmtId="165" fontId="0" fillId="0" borderId="19" xfId="0" applyFont="1" applyBorder="1" applyAlignment="1"/>
    <xf numFmtId="0" fontId="5" fillId="0" borderId="0" xfId="13" applyFont="1" applyFill="1" applyAlignment="1">
      <alignment horizontal="left" vertical="center"/>
    </xf>
    <xf numFmtId="165" fontId="0" fillId="0" borderId="0" xfId="0" applyFont="1" applyFill="1" applyAlignment="1">
      <alignment horizontal="left" vertical="center"/>
    </xf>
    <xf numFmtId="165" fontId="0" fillId="0" borderId="2" xfId="0" applyFont="1" applyFill="1" applyBorder="1" applyAlignment="1"/>
    <xf numFmtId="165" fontId="0" fillId="0" borderId="0" xfId="0" applyNumberFormat="1" applyFont="1" applyBorder="1" applyAlignment="1">
      <alignment horizontal="center"/>
    </xf>
    <xf numFmtId="165" fontId="0" fillId="0" borderId="3" xfId="0" applyFont="1" applyFill="1" applyBorder="1" applyAlignment="1"/>
    <xf numFmtId="165" fontId="16" fillId="0" borderId="0" xfId="5" applyNumberFormat="1" applyFont="1" applyFill="1" applyBorder="1" applyAlignment="1">
      <alignment horizontal="center" wrapText="1"/>
    </xf>
    <xf numFmtId="165" fontId="0" fillId="0" borderId="0" xfId="5" applyNumberFormat="1" applyFont="1" applyBorder="1" applyAlignment="1">
      <alignment horizontal="center"/>
    </xf>
    <xf numFmtId="165" fontId="16" fillId="0" borderId="0" xfId="11" applyNumberFormat="1" applyFont="1" applyFill="1" applyBorder="1" applyAlignment="1">
      <alignment horizontal="center" wrapText="1"/>
    </xf>
    <xf numFmtId="165" fontId="12" fillId="0" borderId="3" xfId="0" applyFont="1" applyFill="1" applyBorder="1" applyAlignment="1"/>
    <xf numFmtId="165" fontId="12" fillId="0" borderId="0" xfId="5" applyNumberFormat="1" applyFont="1" applyBorder="1" applyAlignment="1">
      <alignment horizontal="center"/>
    </xf>
    <xf numFmtId="165" fontId="17" fillId="0" borderId="0" xfId="5" applyNumberFormat="1" applyFont="1" applyFill="1" applyBorder="1" applyAlignment="1">
      <alignment horizontal="center" wrapText="1"/>
    </xf>
    <xf numFmtId="165" fontId="10" fillId="0" borderId="3" xfId="0" applyFont="1" applyFill="1" applyBorder="1" applyAlignment="1"/>
    <xf numFmtId="165" fontId="0" fillId="0" borderId="20" xfId="0" applyFont="1" applyBorder="1" applyAlignment="1"/>
    <xf numFmtId="165" fontId="5" fillId="2" borderId="0" xfId="0" applyFont="1" applyFill="1" applyAlignment="1">
      <alignment vertical="center"/>
    </xf>
    <xf numFmtId="165" fontId="0" fillId="2" borderId="0" xfId="0" applyFont="1" applyFill="1" applyAlignment="1">
      <alignment vertical="center"/>
    </xf>
    <xf numFmtId="0" fontId="5" fillId="0" borderId="0" xfId="13" applyFont="1" applyFill="1" applyBorder="1" applyAlignment="1">
      <alignment horizontal="left" vertical="center"/>
    </xf>
    <xf numFmtId="165" fontId="0" fillId="0" borderId="0" xfId="0" applyFont="1" applyFill="1" applyBorder="1" applyAlignment="1">
      <alignment horizontal="left" vertical="center"/>
    </xf>
    <xf numFmtId="165" fontId="0" fillId="0" borderId="6" xfId="0" applyFont="1" applyBorder="1" applyAlignment="1"/>
    <xf numFmtId="165" fontId="0" fillId="2" borderId="0" xfId="0" applyFont="1" applyFill="1" applyBorder="1" applyAlignment="1"/>
    <xf numFmtId="165" fontId="12" fillId="2" borderId="0" xfId="0" applyFont="1" applyFill="1" applyBorder="1" applyAlignment="1"/>
    <xf numFmtId="165" fontId="10" fillId="2" borderId="0" xfId="0" applyFont="1" applyFill="1" applyBorder="1" applyAlignment="1"/>
    <xf numFmtId="165" fontId="0" fillId="2" borderId="0" xfId="0" applyFont="1" applyFill="1" applyAlignment="1">
      <alignment horizontal="left" vertical="center"/>
    </xf>
    <xf numFmtId="165" fontId="0" fillId="2" borderId="21" xfId="0" applyFont="1" applyFill="1" applyBorder="1" applyAlignment="1">
      <alignment horizontal="center" vertical="center" wrapText="1"/>
    </xf>
    <xf numFmtId="165" fontId="0" fillId="2" borderId="21" xfId="0" applyFont="1" applyFill="1" applyBorder="1" applyAlignment="1">
      <alignment horizontal="center" vertical="center"/>
    </xf>
    <xf numFmtId="165" fontId="0" fillId="2" borderId="22" xfId="0" applyFont="1" applyFill="1" applyBorder="1" applyAlignment="1"/>
    <xf numFmtId="165" fontId="0" fillId="2" borderId="9" xfId="0" applyFont="1" applyFill="1" applyBorder="1" applyAlignment="1"/>
    <xf numFmtId="165" fontId="10" fillId="0" borderId="0" xfId="0" applyNumberFormat="1" applyFont="1" applyBorder="1" applyAlignment="1">
      <alignment horizontal="center"/>
    </xf>
    <xf numFmtId="165" fontId="8" fillId="0" borderId="0" xfId="0" applyFont="1" applyAlignment="1"/>
    <xf numFmtId="165" fontId="9" fillId="0" borderId="0" xfId="0" applyFont="1" applyBorder="1" applyAlignment="1"/>
    <xf numFmtId="165" fontId="0" fillId="0" borderId="0" xfId="0" applyFont="1" applyBorder="1" applyAlignment="1">
      <alignment wrapText="1"/>
    </xf>
    <xf numFmtId="165" fontId="0" fillId="0" borderId="0" xfId="0" applyFont="1" applyFill="1" applyAlignment="1"/>
    <xf numFmtId="3" fontId="0" fillId="0" borderId="0" xfId="0" applyNumberFormat="1" applyFont="1" applyBorder="1" applyAlignment="1">
      <alignment horizontal="right"/>
    </xf>
    <xf numFmtId="165" fontId="0" fillId="2" borderId="21" xfId="0" applyFont="1" applyFill="1" applyBorder="1" applyAlignment="1">
      <alignment horizontal="center" wrapText="1"/>
    </xf>
    <xf numFmtId="165" fontId="0" fillId="0" borderId="0" xfId="0" applyFont="1" applyAlignment="1">
      <alignment horizontal="center"/>
    </xf>
    <xf numFmtId="165" fontId="1" fillId="2" borderId="0" xfId="0" applyFont="1" applyFill="1" applyAlignment="1">
      <alignment horizontal="left" vertical="center"/>
    </xf>
    <xf numFmtId="165" fontId="1" fillId="0" borderId="3" xfId="0" applyFont="1" applyBorder="1" applyAlignment="1"/>
    <xf numFmtId="165" fontId="1" fillId="0" borderId="3" xfId="0" quotePrefix="1" applyFont="1" applyBorder="1" applyAlignment="1"/>
    <xf numFmtId="165" fontId="1" fillId="0" borderId="0" xfId="12" applyFont="1" applyAlignment="1">
      <alignment horizontal="centerContinuous"/>
    </xf>
    <xf numFmtId="0" fontId="16" fillId="0" borderId="13" xfId="15" applyFont="1" applyFill="1" applyBorder="1" applyAlignment="1">
      <alignment horizontal="center" wrapText="1"/>
    </xf>
    <xf numFmtId="0" fontId="0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5" fontId="0" fillId="2" borderId="9" xfId="0" applyFill="1" applyBorder="1" applyAlignment="1"/>
    <xf numFmtId="172" fontId="10" fillId="0" borderId="0" xfId="0" applyNumberFormat="1" applyFont="1" applyFill="1" applyBorder="1" applyAlignment="1">
      <alignment horizontal="right"/>
    </xf>
    <xf numFmtId="165" fontId="0" fillId="0" borderId="0" xfId="0" applyBorder="1" applyAlignment="1"/>
    <xf numFmtId="165" fontId="0" fillId="0" borderId="0" xfId="0" applyFill="1" applyBorder="1" applyAlignment="1"/>
    <xf numFmtId="0" fontId="0" fillId="0" borderId="0" xfId="0" applyNumberFormat="1" applyAlignment="1"/>
    <xf numFmtId="165" fontId="1" fillId="2" borderId="0" xfId="7" applyFont="1" applyFill="1" applyAlignment="1">
      <alignment horizontal="left" vertical="center"/>
    </xf>
    <xf numFmtId="165" fontId="3" fillId="2" borderId="0" xfId="7" applyFont="1" applyFill="1" applyAlignment="1">
      <alignment horizontal="left" vertical="center"/>
    </xf>
    <xf numFmtId="165" fontId="3" fillId="0" borderId="0" xfId="7" applyAlignment="1"/>
    <xf numFmtId="165" fontId="3" fillId="2" borderId="21" xfId="7" applyFont="1" applyFill="1" applyBorder="1" applyAlignment="1">
      <alignment horizontal="center" vertical="center" wrapText="1"/>
    </xf>
    <xf numFmtId="165" fontId="3" fillId="2" borderId="21" xfId="7" applyFont="1" applyFill="1" applyBorder="1" applyAlignment="1">
      <alignment horizontal="center" wrapText="1"/>
    </xf>
    <xf numFmtId="165" fontId="3" fillId="2" borderId="22" xfId="7" applyFont="1" applyFill="1" applyBorder="1" applyAlignment="1"/>
    <xf numFmtId="165" fontId="3" fillId="0" borderId="0" xfId="7" applyFont="1" applyBorder="1" applyAlignment="1"/>
    <xf numFmtId="165" fontId="10" fillId="0" borderId="0" xfId="7" applyFont="1" applyFill="1" applyBorder="1" applyAlignment="1">
      <alignment horizontal="left"/>
    </xf>
    <xf numFmtId="165" fontId="3" fillId="0" borderId="0" xfId="7" applyFont="1" applyAlignment="1"/>
    <xf numFmtId="3" fontId="3" fillId="0" borderId="0" xfId="7" applyNumberFormat="1" applyFont="1" applyBorder="1" applyAlignment="1"/>
    <xf numFmtId="3" fontId="3" fillId="0" borderId="0" xfId="7" applyNumberFormat="1" applyFont="1" applyBorder="1" applyAlignment="1">
      <alignment horizontal="right"/>
    </xf>
    <xf numFmtId="165" fontId="3" fillId="0" borderId="0" xfId="7" applyFont="1" applyBorder="1" applyAlignment="1">
      <alignment wrapText="1"/>
    </xf>
    <xf numFmtId="165" fontId="3" fillId="0" borderId="0" xfId="7" applyBorder="1" applyAlignment="1"/>
    <xf numFmtId="165" fontId="3" fillId="0" borderId="0" xfId="7" applyFill="1" applyBorder="1" applyAlignment="1"/>
    <xf numFmtId="165" fontId="3" fillId="2" borderId="33" xfId="7" applyFont="1" applyFill="1" applyBorder="1" applyAlignment="1"/>
    <xf numFmtId="165" fontId="10" fillId="2" borderId="33" xfId="7" applyFont="1" applyFill="1" applyBorder="1" applyAlignment="1"/>
    <xf numFmtId="165" fontId="3" fillId="2" borderId="33" xfId="7" applyFill="1" applyBorder="1" applyAlignment="1"/>
    <xf numFmtId="173" fontId="16" fillId="0" borderId="0" xfId="14" applyNumberFormat="1" applyFont="1" applyFill="1" applyBorder="1" applyAlignment="1">
      <alignment horizontal="right"/>
    </xf>
    <xf numFmtId="173" fontId="18" fillId="0" borderId="0" xfId="14" applyNumberFormat="1" applyFont="1" applyFill="1" applyBorder="1" applyAlignment="1">
      <alignment horizontal="right"/>
    </xf>
    <xf numFmtId="0" fontId="16" fillId="0" borderId="1" xfId="14" applyFont="1" applyFill="1" applyBorder="1" applyAlignment="1">
      <alignment horizontal="right" wrapText="1"/>
    </xf>
    <xf numFmtId="0" fontId="16" fillId="0" borderId="1" xfId="14" applyNumberFormat="1" applyFont="1" applyFill="1" applyBorder="1" applyAlignment="1">
      <alignment horizontal="right" wrapText="1"/>
    </xf>
    <xf numFmtId="0" fontId="20" fillId="0" borderId="0" xfId="0" applyNumberFormat="1" applyFont="1" applyAlignment="1">
      <alignment horizontal="right"/>
    </xf>
    <xf numFmtId="172" fontId="10" fillId="0" borderId="0" xfId="7" applyNumberFormat="1" applyFont="1" applyBorder="1" applyAlignment="1">
      <alignment horizontal="right"/>
    </xf>
    <xf numFmtId="0" fontId="16" fillId="0" borderId="1" xfId="14" applyFont="1" applyFill="1" applyBorder="1" applyAlignment="1">
      <alignment wrapText="1"/>
    </xf>
    <xf numFmtId="0" fontId="16" fillId="0" borderId="1" xfId="14" applyNumberFormat="1" applyFont="1" applyFill="1" applyBorder="1" applyAlignment="1">
      <alignment wrapText="1"/>
    </xf>
    <xf numFmtId="0" fontId="20" fillId="0" borderId="0" xfId="0" applyNumberFormat="1" applyFont="1" applyAlignment="1"/>
    <xf numFmtId="165" fontId="20" fillId="0" borderId="0" xfId="0" applyFont="1" applyAlignment="1">
      <alignment horizontal="right"/>
    </xf>
    <xf numFmtId="165" fontId="20" fillId="0" borderId="0" xfId="0" applyFont="1" applyAlignment="1"/>
    <xf numFmtId="165" fontId="3" fillId="2" borderId="33" xfId="7" applyFont="1" applyFill="1" applyBorder="1" applyAlignment="1"/>
    <xf numFmtId="165" fontId="10" fillId="2" borderId="33" xfId="7" applyFont="1" applyFill="1" applyBorder="1" applyAlignment="1"/>
    <xf numFmtId="165" fontId="20" fillId="0" borderId="0" xfId="0" applyFont="1" applyAlignment="1">
      <alignment horizontal="right"/>
    </xf>
    <xf numFmtId="165" fontId="3" fillId="2" borderId="33" xfId="7" applyFill="1" applyBorder="1" applyAlignment="1"/>
    <xf numFmtId="0" fontId="3" fillId="0" borderId="1" xfId="14" applyFont="1" applyFill="1" applyBorder="1" applyAlignment="1">
      <alignment horizontal="right" wrapText="1"/>
    </xf>
    <xf numFmtId="0" fontId="3" fillId="0" borderId="1" xfId="14" applyNumberFormat="1" applyFont="1" applyFill="1" applyBorder="1" applyAlignment="1">
      <alignment horizontal="right" wrapText="1"/>
    </xf>
    <xf numFmtId="165" fontId="10" fillId="0" borderId="0" xfId="0" applyFont="1" applyAlignment="1">
      <alignment horizontal="right"/>
    </xf>
    <xf numFmtId="0" fontId="3" fillId="0" borderId="1" xfId="14" applyFont="1" applyFill="1" applyBorder="1" applyAlignment="1">
      <alignment wrapText="1"/>
    </xf>
    <xf numFmtId="0" fontId="3" fillId="0" borderId="1" xfId="14" applyNumberFormat="1" applyFont="1" applyFill="1" applyBorder="1" applyAlignment="1">
      <alignment wrapText="1"/>
    </xf>
    <xf numFmtId="1" fontId="3" fillId="0" borderId="1" xfId="14" applyNumberFormat="1" applyFont="1" applyFill="1" applyBorder="1" applyAlignment="1">
      <alignment horizontal="right" wrapText="1"/>
    </xf>
    <xf numFmtId="1" fontId="10" fillId="0" borderId="0" xfId="0" applyNumberFormat="1" applyFont="1" applyAlignment="1">
      <alignment horizontal="right"/>
    </xf>
    <xf numFmtId="1" fontId="10" fillId="0" borderId="0" xfId="7" applyNumberFormat="1" applyFont="1" applyBorder="1" applyAlignment="1">
      <alignment horizontal="right"/>
    </xf>
    <xf numFmtId="1" fontId="3" fillId="0" borderId="1" xfId="14" applyNumberFormat="1" applyFont="1" applyFill="1" applyBorder="1" applyAlignment="1">
      <alignment wrapText="1"/>
    </xf>
    <xf numFmtId="165" fontId="3" fillId="2" borderId="33" xfId="7" applyFont="1" applyFill="1" applyBorder="1" applyAlignment="1"/>
    <xf numFmtId="165" fontId="10" fillId="2" borderId="33" xfId="7" applyFont="1" applyFill="1" applyBorder="1" applyAlignment="1"/>
    <xf numFmtId="165" fontId="20" fillId="0" borderId="0" xfId="0" applyFont="1" applyAlignment="1">
      <alignment horizontal="right"/>
    </xf>
    <xf numFmtId="165" fontId="3" fillId="2" borderId="33" xfId="7" applyFill="1" applyBorder="1" applyAlignment="1"/>
    <xf numFmtId="0" fontId="0" fillId="0" borderId="1" xfId="14" quotePrefix="1" applyFont="1" applyFill="1" applyBorder="1" applyAlignment="1">
      <alignment wrapText="1"/>
    </xf>
    <xf numFmtId="1" fontId="0" fillId="0" borderId="1" xfId="14" quotePrefix="1" applyNumberFormat="1" applyFont="1" applyFill="1" applyBorder="1" applyAlignment="1">
      <alignment wrapText="1"/>
    </xf>
    <xf numFmtId="0" fontId="0" fillId="0" borderId="1" xfId="14" quotePrefix="1" applyNumberFormat="1" applyFont="1" applyFill="1" applyBorder="1" applyAlignment="1">
      <alignment wrapText="1"/>
    </xf>
    <xf numFmtId="0" fontId="0" fillId="0" borderId="1" xfId="14" quotePrefix="1" applyFont="1" applyFill="1" applyBorder="1" applyAlignment="1">
      <alignment horizontal="right" wrapText="1"/>
    </xf>
    <xf numFmtId="0" fontId="0" fillId="0" borderId="1" xfId="14" quotePrefix="1" applyNumberFormat="1" applyFont="1" applyFill="1" applyBorder="1" applyAlignment="1">
      <alignment horizontal="right" wrapText="1"/>
    </xf>
    <xf numFmtId="165" fontId="10" fillId="0" borderId="0" xfId="0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172" fontId="10" fillId="0" borderId="0" xfId="7" applyNumberFormat="1" applyFont="1" applyFill="1" applyBorder="1" applyAlignment="1">
      <alignment horizontal="right"/>
    </xf>
    <xf numFmtId="1" fontId="10" fillId="0" borderId="0" xfId="7" applyNumberFormat="1" applyFont="1" applyFill="1" applyBorder="1" applyAlignment="1">
      <alignment horizontal="right"/>
    </xf>
    <xf numFmtId="165" fontId="10" fillId="0" borderId="0" xfId="0" applyFont="1" applyFill="1" applyAlignment="1"/>
    <xf numFmtId="165" fontId="3" fillId="0" borderId="0" xfId="7" applyFill="1" applyAlignment="1"/>
    <xf numFmtId="165" fontId="0" fillId="0" borderId="0" xfId="0" applyAlignment="1"/>
    <xf numFmtId="165" fontId="1" fillId="0" borderId="0" xfId="12" applyFont="1" applyAlignment="1">
      <alignment horizontal="centerContinuous"/>
    </xf>
    <xf numFmtId="165" fontId="1" fillId="2" borderId="0" xfId="7" applyFont="1" applyFill="1" applyAlignment="1">
      <alignment horizontal="left" vertical="center"/>
    </xf>
    <xf numFmtId="165" fontId="3" fillId="2" borderId="0" xfId="7" applyFont="1" applyFill="1" applyAlignment="1">
      <alignment horizontal="left" vertical="center"/>
    </xf>
    <xf numFmtId="165" fontId="3" fillId="0" borderId="0" xfId="7" applyAlignment="1"/>
    <xf numFmtId="165" fontId="3" fillId="2" borderId="21" xfId="7" applyFont="1" applyFill="1" applyBorder="1" applyAlignment="1">
      <alignment horizontal="center" wrapText="1"/>
    </xf>
    <xf numFmtId="165" fontId="3" fillId="2" borderId="21" xfId="7" applyFont="1" applyFill="1" applyBorder="1" applyAlignment="1">
      <alignment horizontal="center" vertical="center" wrapText="1"/>
    </xf>
    <xf numFmtId="165" fontId="3" fillId="2" borderId="22" xfId="7" applyFont="1" applyFill="1" applyBorder="1" applyAlignment="1"/>
    <xf numFmtId="165" fontId="3" fillId="0" borderId="0" xfId="7" applyFont="1" applyBorder="1" applyAlignment="1"/>
    <xf numFmtId="165" fontId="3" fillId="2" borderId="33" xfId="7" applyFont="1" applyFill="1" applyBorder="1" applyAlignment="1"/>
    <xf numFmtId="165" fontId="10" fillId="2" borderId="33" xfId="7" applyFont="1" applyFill="1" applyBorder="1" applyAlignment="1"/>
    <xf numFmtId="165" fontId="3" fillId="2" borderId="33" xfId="7" applyFill="1" applyBorder="1" applyAlignment="1"/>
    <xf numFmtId="165" fontId="10" fillId="0" borderId="0" xfId="7" applyFont="1" applyFill="1" applyBorder="1" applyAlignment="1">
      <alignment horizontal="left"/>
    </xf>
    <xf numFmtId="165" fontId="3" fillId="0" borderId="0" xfId="7" applyFont="1" applyAlignment="1"/>
    <xf numFmtId="3" fontId="3" fillId="0" borderId="0" xfId="7" applyNumberFormat="1" applyFont="1" applyBorder="1" applyAlignment="1"/>
    <xf numFmtId="3" fontId="3" fillId="0" borderId="0" xfId="7" applyNumberFormat="1" applyFont="1" applyBorder="1" applyAlignment="1">
      <alignment horizontal="right"/>
    </xf>
    <xf numFmtId="165" fontId="3" fillId="0" borderId="0" xfId="7" applyFont="1" applyBorder="1" applyAlignment="1">
      <alignment wrapText="1"/>
    </xf>
    <xf numFmtId="165" fontId="3" fillId="0" borderId="0" xfId="7" applyBorder="1" applyAlignment="1"/>
    <xf numFmtId="165" fontId="3" fillId="0" borderId="0" xfId="7" applyFill="1" applyBorder="1" applyAlignment="1"/>
    <xf numFmtId="172" fontId="10" fillId="0" borderId="0" xfId="7" applyNumberFormat="1" applyFont="1" applyFill="1" applyBorder="1" applyAlignment="1">
      <alignment horizontal="right"/>
    </xf>
    <xf numFmtId="1" fontId="10" fillId="0" borderId="0" xfId="7" applyNumberFormat="1" applyFont="1" applyFill="1" applyBorder="1" applyAlignment="1">
      <alignment horizontal="right"/>
    </xf>
    <xf numFmtId="165" fontId="0" fillId="0" borderId="0" xfId="7" applyFont="1" applyBorder="1" applyAlignment="1"/>
    <xf numFmtId="165" fontId="3" fillId="2" borderId="21" xfId="7" applyFont="1" applyFill="1" applyBorder="1" applyAlignment="1">
      <alignment horizontal="center" vertical="center" wrapText="1"/>
    </xf>
    <xf numFmtId="172" fontId="0" fillId="0" borderId="0" xfId="0" applyNumberFormat="1" applyFont="1" applyBorder="1" applyAlignment="1"/>
    <xf numFmtId="172" fontId="10" fillId="0" borderId="0" xfId="0" applyNumberFormat="1" applyFont="1" applyBorder="1" applyAlignment="1"/>
    <xf numFmtId="172" fontId="10" fillId="0" borderId="0" xfId="7" applyNumberFormat="1" applyFont="1" applyFill="1" applyBorder="1" applyAlignment="1"/>
    <xf numFmtId="165" fontId="0" fillId="0" borderId="0" xfId="5" applyNumberFormat="1" applyFont="1" applyBorder="1" applyAlignment="1"/>
    <xf numFmtId="165" fontId="3" fillId="2" borderId="21" xfId="7" applyFont="1" applyFill="1" applyBorder="1" applyAlignment="1">
      <alignment horizontal="center" vertical="center" wrapText="1"/>
    </xf>
    <xf numFmtId="165" fontId="3" fillId="0" borderId="0" xfId="7" applyFont="1" applyFill="1" applyBorder="1" applyAlignment="1"/>
    <xf numFmtId="165" fontId="3" fillId="2" borderId="21" xfId="7" applyFont="1" applyFill="1" applyBorder="1" applyAlignment="1">
      <alignment horizontal="center" vertical="center"/>
    </xf>
    <xf numFmtId="165" fontId="3" fillId="2" borderId="23" xfId="7" applyFont="1" applyFill="1" applyBorder="1" applyAlignment="1">
      <alignment horizontal="center" vertical="center"/>
    </xf>
    <xf numFmtId="165" fontId="3" fillId="2" borderId="9" xfId="7" applyFont="1" applyFill="1" applyBorder="1" applyAlignment="1">
      <alignment horizontal="center" vertical="center"/>
    </xf>
    <xf numFmtId="165" fontId="3" fillId="2" borderId="24" xfId="7" applyFont="1" applyFill="1" applyBorder="1" applyAlignment="1">
      <alignment horizontal="center" vertical="center"/>
    </xf>
    <xf numFmtId="165" fontId="3" fillId="2" borderId="25" xfId="7" applyFont="1" applyFill="1" applyBorder="1" applyAlignment="1">
      <alignment horizontal="center"/>
    </xf>
    <xf numFmtId="165" fontId="3" fillId="2" borderId="26" xfId="7" applyFont="1" applyFill="1" applyBorder="1" applyAlignment="1">
      <alignment horizontal="center" wrapText="1"/>
    </xf>
    <xf numFmtId="165" fontId="3" fillId="2" borderId="27" xfId="7" applyFont="1" applyFill="1" applyBorder="1" applyAlignment="1">
      <alignment horizontal="center" wrapText="1"/>
    </xf>
    <xf numFmtId="165" fontId="3" fillId="2" borderId="25" xfId="7" applyFont="1" applyFill="1" applyBorder="1" applyAlignment="1">
      <alignment horizontal="center" wrapText="1"/>
    </xf>
    <xf numFmtId="165" fontId="3" fillId="2" borderId="25" xfId="7" applyFont="1" applyFill="1" applyBorder="1" applyAlignment="1">
      <alignment wrapText="1"/>
    </xf>
    <xf numFmtId="165" fontId="3" fillId="2" borderId="28" xfId="7" applyFont="1" applyFill="1" applyBorder="1" applyAlignment="1">
      <alignment horizontal="center" vertical="center" wrapText="1"/>
    </xf>
    <xf numFmtId="165" fontId="3" fillId="2" borderId="29" xfId="7" applyFont="1" applyFill="1" applyBorder="1" applyAlignment="1">
      <alignment horizontal="center" vertical="center" wrapText="1"/>
    </xf>
    <xf numFmtId="165" fontId="3" fillId="2" borderId="21" xfId="7" applyFont="1" applyFill="1" applyBorder="1" applyAlignment="1">
      <alignment horizontal="center" vertical="center" wrapText="1"/>
    </xf>
    <xf numFmtId="165" fontId="3" fillId="2" borderId="23" xfId="7" applyFont="1" applyFill="1" applyBorder="1" applyAlignment="1">
      <alignment horizontal="center" vertical="center" wrapText="1"/>
    </xf>
    <xf numFmtId="165" fontId="0" fillId="0" borderId="0" xfId="7" applyFont="1" applyBorder="1" applyAlignment="1">
      <alignment horizontal="left" vertical="top" wrapText="1"/>
    </xf>
    <xf numFmtId="165" fontId="0" fillId="2" borderId="21" xfId="0" applyFont="1" applyFill="1" applyBorder="1" applyAlignment="1">
      <alignment horizontal="center" vertical="center"/>
    </xf>
    <xf numFmtId="165" fontId="0" fillId="2" borderId="23" xfId="0" applyFont="1" applyFill="1" applyBorder="1" applyAlignment="1">
      <alignment horizontal="center" vertical="center"/>
    </xf>
    <xf numFmtId="165" fontId="0" fillId="2" borderId="21" xfId="0" applyFont="1" applyFill="1" applyBorder="1" applyAlignment="1">
      <alignment horizontal="center" vertical="center" wrapText="1"/>
    </xf>
    <xf numFmtId="165" fontId="0" fillId="2" borderId="23" xfId="0" applyFont="1" applyFill="1" applyBorder="1" applyAlignment="1">
      <alignment horizontal="center" vertical="center" wrapText="1"/>
    </xf>
    <xf numFmtId="165" fontId="0" fillId="2" borderId="9" xfId="0" applyFont="1" applyFill="1" applyBorder="1" applyAlignment="1">
      <alignment horizontal="center" vertical="center"/>
    </xf>
    <xf numFmtId="165" fontId="0" fillId="2" borderId="24" xfId="0" applyFont="1" applyFill="1" applyBorder="1" applyAlignment="1">
      <alignment horizontal="center" vertical="center"/>
    </xf>
    <xf numFmtId="165" fontId="0" fillId="2" borderId="25" xfId="0" applyFont="1" applyFill="1" applyBorder="1" applyAlignment="1">
      <alignment horizontal="center"/>
    </xf>
    <xf numFmtId="165" fontId="0" fillId="2" borderId="26" xfId="0" applyFont="1" applyFill="1" applyBorder="1" applyAlignment="1">
      <alignment horizontal="center" wrapText="1"/>
    </xf>
    <xf numFmtId="165" fontId="0" fillId="2" borderId="27" xfId="0" applyFont="1" applyFill="1" applyBorder="1" applyAlignment="1">
      <alignment horizontal="center" wrapText="1"/>
    </xf>
    <xf numFmtId="165" fontId="0" fillId="2" borderId="25" xfId="0" applyFont="1" applyFill="1" applyBorder="1" applyAlignment="1">
      <alignment horizontal="center" wrapText="1"/>
    </xf>
    <xf numFmtId="165" fontId="0" fillId="2" borderId="25" xfId="0" applyFont="1" applyFill="1" applyBorder="1" applyAlignment="1">
      <alignment wrapText="1"/>
    </xf>
    <xf numFmtId="165" fontId="0" fillId="2" borderId="28" xfId="0" applyFont="1" applyFill="1" applyBorder="1" applyAlignment="1">
      <alignment horizontal="center" vertical="center" wrapText="1"/>
    </xf>
    <xf numFmtId="165" fontId="0" fillId="2" borderId="29" xfId="0" applyFont="1" applyFill="1" applyBorder="1" applyAlignment="1">
      <alignment horizontal="center" vertical="center" wrapText="1"/>
    </xf>
    <xf numFmtId="165" fontId="9" fillId="0" borderId="0" xfId="0" applyFont="1" applyBorder="1" applyAlignment="1">
      <alignment wrapText="1"/>
    </xf>
    <xf numFmtId="165" fontId="0" fillId="0" borderId="0" xfId="0" applyFont="1" applyBorder="1" applyAlignment="1">
      <alignment wrapText="1"/>
    </xf>
    <xf numFmtId="165" fontId="5" fillId="0" borderId="0" xfId="12" applyFont="1" applyAlignment="1">
      <alignment horizontal="center"/>
    </xf>
    <xf numFmtId="165" fontId="9" fillId="0" borderId="0" xfId="0" applyFont="1" applyBorder="1" applyAlignment="1"/>
    <xf numFmtId="165" fontId="0" fillId="0" borderId="0" xfId="0" applyFont="1" applyBorder="1" applyAlignment="1"/>
    <xf numFmtId="165" fontId="0" fillId="2" borderId="25" xfId="0" applyFont="1" applyFill="1" applyBorder="1" applyAlignment="1">
      <alignment horizontal="center" vertical="center" wrapText="1"/>
    </xf>
    <xf numFmtId="165" fontId="0" fillId="2" borderId="26" xfId="0" applyFont="1" applyFill="1" applyBorder="1" applyAlignment="1">
      <alignment horizontal="center" vertical="center"/>
    </xf>
    <xf numFmtId="165" fontId="5" fillId="0" borderId="0" xfId="0" applyFont="1" applyAlignment="1">
      <alignment horizontal="center"/>
    </xf>
    <xf numFmtId="165" fontId="0" fillId="2" borderId="26" xfId="0" applyFont="1" applyFill="1" applyBorder="1" applyAlignment="1">
      <alignment horizontal="center"/>
    </xf>
    <xf numFmtId="165" fontId="0" fillId="2" borderId="27" xfId="0" applyFont="1" applyFill="1" applyBorder="1" applyAlignment="1">
      <alignment horizontal="center" vertical="center"/>
    </xf>
    <xf numFmtId="165" fontId="0" fillId="2" borderId="25" xfId="0" applyFont="1" applyFill="1" applyBorder="1" applyAlignment="1">
      <alignment horizontal="center" vertical="center"/>
    </xf>
    <xf numFmtId="165" fontId="0" fillId="0" borderId="13" xfId="0" applyFont="1" applyFill="1" applyBorder="1" applyAlignment="1">
      <alignment horizontal="center" vertical="center" wrapText="1"/>
    </xf>
    <xf numFmtId="165" fontId="0" fillId="0" borderId="11" xfId="0" applyFont="1" applyFill="1" applyBorder="1" applyAlignment="1">
      <alignment horizontal="center" vertical="center"/>
    </xf>
    <xf numFmtId="165" fontId="0" fillId="0" borderId="13" xfId="0" applyFont="1" applyFill="1" applyBorder="1" applyAlignment="1">
      <alignment horizontal="center"/>
    </xf>
    <xf numFmtId="165" fontId="0" fillId="0" borderId="11" xfId="0" applyFont="1" applyFill="1" applyBorder="1" applyAlignment="1">
      <alignment horizontal="center"/>
    </xf>
    <xf numFmtId="165" fontId="0" fillId="0" borderId="13" xfId="0" applyFont="1" applyFill="1" applyBorder="1" applyAlignment="1">
      <alignment horizontal="center" vertical="center"/>
    </xf>
    <xf numFmtId="165" fontId="0" fillId="0" borderId="13" xfId="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0" fillId="0" borderId="13" xfId="10" applyFont="1" applyBorder="1" applyAlignment="1">
      <alignment horizontal="center"/>
    </xf>
    <xf numFmtId="165" fontId="0" fillId="0" borderId="30" xfId="0" applyFont="1" applyBorder="1" applyAlignment="1">
      <alignment horizontal="center"/>
    </xf>
    <xf numFmtId="165" fontId="0" fillId="0" borderId="31" xfId="0" applyFont="1" applyBorder="1" applyAlignment="1">
      <alignment horizontal="center"/>
    </xf>
    <xf numFmtId="165" fontId="0" fillId="0" borderId="32" xfId="0" applyFont="1" applyBorder="1" applyAlignment="1">
      <alignment horizontal="center"/>
    </xf>
  </cellXfs>
  <cellStyles count="17">
    <cellStyle name="Dez 1" xfId="1"/>
    <cellStyle name="Dez 2" xfId="2"/>
    <cellStyle name="Dez 3" xfId="3"/>
    <cellStyle name="Ganz" xfId="4"/>
    <cellStyle name="Komma" xfId="5" builtinId="3"/>
    <cellStyle name="Prozent 2" xfId="6"/>
    <cellStyle name="Standard" xfId="0" builtinId="0"/>
    <cellStyle name="Standard 2" xfId="7"/>
    <cellStyle name="Standard 3" xfId="8"/>
    <cellStyle name="Standard_16.4" xfId="9"/>
    <cellStyle name="Standard_2003" xfId="10"/>
    <cellStyle name="Standard_2004" xfId="11"/>
    <cellStyle name="Standard_2006" xfId="12"/>
    <cellStyle name="Standard_Tabelle1" xfId="13"/>
    <cellStyle name="Standard_Tabelle2" xfId="14"/>
    <cellStyle name="Standard_VSG_KK_0-3" xfId="15"/>
    <cellStyle name="U_1 - Formatvorlage1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142875</xdr:rowOff>
    </xdr:to>
    <xdr:pic>
      <xdr:nvPicPr>
        <xdr:cNvPr id="113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142875</xdr:rowOff>
    </xdr:to>
    <xdr:pic>
      <xdr:nvPicPr>
        <xdr:cNvPr id="102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94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84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74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64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54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33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0</xdr:row>
      <xdr:rowOff>142875</xdr:rowOff>
    </xdr:to>
    <xdr:pic>
      <xdr:nvPicPr>
        <xdr:cNvPr id="123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0</xdr:row>
      <xdr:rowOff>142875</xdr:rowOff>
    </xdr:to>
    <xdr:pic>
      <xdr:nvPicPr>
        <xdr:cNvPr id="143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10020/AppData/Roaming/OpenText/DM/Temp/KOMUNIS-%23105-v2-Tageseinrichtungen_f&#252;r_Kinder_in_Stuttgart_seit_1995_nach_Stadtbezirk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1-00-26\3-Statistik\3_Kita-Statistik\3_2022\Auswertungen\VSG%20&amp;%20SozMon\Sozialmonitoring\Tabellen_Sozialmonitoring_&amp;_VSG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4"/>
      <sheetName val="Erläuterungen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  <sheetName val="Erläuterungen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6"/>
      <sheetName val="2005a"/>
      <sheetName val="2005b"/>
      <sheetName val="2004"/>
      <sheetName val="2003"/>
      <sheetName val="2002"/>
      <sheetName val="2001"/>
      <sheetName val="2000"/>
      <sheetName val="1999"/>
      <sheetName val="1998"/>
      <sheetName val="1997"/>
      <sheetName val="1995"/>
      <sheetName val="Tabelle1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7.2.12 Tageseinrichtungen für Kinder in Stuttgart 2013 (15.3.) nach Altersgruppen und Stadtbezirken</v>
          </cell>
        </row>
        <row r="5">
          <cell r="A5" t="str">
            <v>Stadtbezirk</v>
          </cell>
          <cell r="B5" t="str">
            <v>Kinder und Einrichtungen für Kinder im Alter von...bis unter...Jahren</v>
          </cell>
        </row>
        <row r="6">
          <cell r="B6" t="str">
            <v>0 bis 3 Jahre</v>
          </cell>
          <cell r="D6" t="str">
            <v xml:space="preserve">3 bis 6 Jahre¹ </v>
          </cell>
          <cell r="G6" t="str">
            <v xml:space="preserve">6 bis 12 Jahre1,2 </v>
          </cell>
        </row>
        <row r="7">
          <cell r="B7" t="str">
            <v>Anzahl der 
Kinder</v>
          </cell>
          <cell r="C7" t="str">
            <v>Plätze</v>
          </cell>
          <cell r="D7" t="str">
            <v>Anzahl der 
Kinder</v>
          </cell>
          <cell r="E7" t="str">
            <v>Plätze</v>
          </cell>
          <cell r="F7" t="str">
            <v>davon</v>
          </cell>
          <cell r="G7" t="str">
            <v>Anzahl der 
Kinder</v>
          </cell>
          <cell r="H7" t="str">
            <v>Plätze³</v>
          </cell>
        </row>
        <row r="8">
          <cell r="F8" t="str">
            <v>Ganztages-
plätze</v>
          </cell>
        </row>
        <row r="10">
          <cell r="A10" t="str">
            <v>Mitte</v>
          </cell>
        </row>
        <row r="11">
          <cell r="A11" t="str">
            <v>Nord</v>
          </cell>
        </row>
        <row r="12">
          <cell r="A12" t="str">
            <v>Ost</v>
          </cell>
        </row>
        <row r="13">
          <cell r="A13" t="str">
            <v>Süd</v>
          </cell>
        </row>
        <row r="14">
          <cell r="A14" t="str">
            <v>West</v>
          </cell>
        </row>
        <row r="15">
          <cell r="A15" t="str">
            <v>Inneres Stadtgebiet</v>
          </cell>
        </row>
        <row r="17">
          <cell r="A17" t="str">
            <v>Bad Cannstatt</v>
          </cell>
        </row>
        <row r="18">
          <cell r="A18" t="str">
            <v>Birkach</v>
          </cell>
        </row>
        <row r="19">
          <cell r="A19" t="str">
            <v>Botnang</v>
          </cell>
        </row>
        <row r="20">
          <cell r="A20" t="str">
            <v>Degerloch</v>
          </cell>
        </row>
        <row r="21">
          <cell r="A21" t="str">
            <v>Feuerbach</v>
          </cell>
        </row>
        <row r="22">
          <cell r="A22" t="str">
            <v>Hedelfingen</v>
          </cell>
        </row>
        <row r="23">
          <cell r="A23" t="str">
            <v>Möhringen</v>
          </cell>
        </row>
        <row r="24">
          <cell r="A24" t="str">
            <v>Mühlhausen</v>
          </cell>
        </row>
        <row r="25">
          <cell r="A25" t="str">
            <v>Münster</v>
          </cell>
        </row>
        <row r="26">
          <cell r="A26" t="str">
            <v>Obertürkheim</v>
          </cell>
        </row>
        <row r="27">
          <cell r="A27" t="str">
            <v>Plieningen</v>
          </cell>
        </row>
        <row r="28">
          <cell r="A28" t="str">
            <v>Sillenbuch</v>
          </cell>
        </row>
        <row r="29">
          <cell r="A29" t="str">
            <v>Stammheim</v>
          </cell>
        </row>
        <row r="30">
          <cell r="A30" t="str">
            <v>Untertürkheim</v>
          </cell>
        </row>
        <row r="31">
          <cell r="A31" t="str">
            <v>Vaihingen</v>
          </cell>
        </row>
        <row r="32">
          <cell r="A32" t="str">
            <v>Wangen</v>
          </cell>
        </row>
        <row r="33">
          <cell r="A33" t="str">
            <v>Weilimdorf</v>
          </cell>
        </row>
        <row r="34">
          <cell r="A34" t="str">
            <v>Zuffenhausen</v>
          </cell>
        </row>
        <row r="35">
          <cell r="A35" t="str">
            <v>Äußeres Stadtgebiet</v>
          </cell>
        </row>
        <row r="37">
          <cell r="A37" t="str">
            <v>Stuttgart gesamt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3_KLG4"/>
      <sheetName val="u3_Stadtteile"/>
      <sheetName val="u3_Bezirke"/>
      <sheetName val="u3_ew_KLG4"/>
      <sheetName val="u3_ew_Stadtteile"/>
      <sheetName val="u3_ew_Bezirke"/>
      <sheetName val="3-6_KLG4"/>
      <sheetName val="3-6_Stadtteile"/>
      <sheetName val="3-6_Bezirke"/>
      <sheetName val="vk_ew_klg4"/>
      <sheetName val="vk_ew_Stadtteile"/>
      <sheetName val="vk_ew_Bezirke"/>
      <sheetName val="6-12_KLG4 neu"/>
      <sheetName val="6-12_Stadtteile neu"/>
      <sheetName val="6-12_Bezirke neu"/>
      <sheetName val="6-12_KLG4"/>
      <sheetName val="6-12_Stadtteile"/>
      <sheetName val="6-12_Bezirke"/>
      <sheetName val="sk_ew_klg4"/>
      <sheetName val="sk_ew_Stadtteile"/>
      <sheetName val="sk_ew_Bezirke"/>
      <sheetName val="plaetze_bez"/>
      <sheetName val="plaetze_stt"/>
      <sheetName val="plaetze_klg4"/>
      <sheetName val="Tabelle2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Mitte</v>
          </cell>
          <cell r="E4">
            <v>600</v>
          </cell>
        </row>
        <row r="5">
          <cell r="D5" t="str">
            <v>Nord</v>
          </cell>
          <cell r="E5">
            <v>838</v>
          </cell>
        </row>
        <row r="6">
          <cell r="D6" t="str">
            <v>Ost</v>
          </cell>
          <cell r="E6">
            <v>1395</v>
          </cell>
        </row>
        <row r="7">
          <cell r="D7" t="str">
            <v>Süd</v>
          </cell>
          <cell r="E7">
            <v>1324</v>
          </cell>
        </row>
        <row r="8">
          <cell r="D8" t="str">
            <v>West</v>
          </cell>
          <cell r="E8">
            <v>1671</v>
          </cell>
        </row>
        <row r="9">
          <cell r="D9" t="str">
            <v>Bad Cannstatt</v>
          </cell>
          <cell r="E9">
            <v>2063</v>
          </cell>
        </row>
        <row r="10">
          <cell r="D10" t="str">
            <v>Birkach</v>
          </cell>
          <cell r="E10">
            <v>175</v>
          </cell>
        </row>
        <row r="11">
          <cell r="D11" t="str">
            <v>Botnang</v>
          </cell>
          <cell r="E11">
            <v>304</v>
          </cell>
        </row>
        <row r="12">
          <cell r="D12" t="str">
            <v>Degerloch</v>
          </cell>
          <cell r="E12">
            <v>442</v>
          </cell>
        </row>
        <row r="13">
          <cell r="D13" t="str">
            <v>Feuerbach</v>
          </cell>
          <cell r="E13">
            <v>916</v>
          </cell>
        </row>
        <row r="14">
          <cell r="D14" t="str">
            <v>Hedelfingen</v>
          </cell>
          <cell r="E14">
            <v>266</v>
          </cell>
        </row>
        <row r="15">
          <cell r="D15" t="str">
            <v>Möhringen</v>
          </cell>
          <cell r="E15">
            <v>995</v>
          </cell>
        </row>
        <row r="16">
          <cell r="D16" t="str">
            <v>Mühlhausen</v>
          </cell>
          <cell r="E16">
            <v>741</v>
          </cell>
        </row>
        <row r="17">
          <cell r="D17" t="str">
            <v>Münster</v>
          </cell>
          <cell r="E17">
            <v>201</v>
          </cell>
        </row>
        <row r="18">
          <cell r="D18" t="str">
            <v>Obertürkheim</v>
          </cell>
          <cell r="E18">
            <v>250</v>
          </cell>
        </row>
        <row r="19">
          <cell r="D19" t="str">
            <v>Plieningen</v>
          </cell>
          <cell r="E19">
            <v>341</v>
          </cell>
        </row>
        <row r="20">
          <cell r="D20" t="str">
            <v>Sillenbuch</v>
          </cell>
          <cell r="E20">
            <v>597</v>
          </cell>
        </row>
        <row r="21">
          <cell r="D21" t="str">
            <v>Stammheim</v>
          </cell>
          <cell r="E21">
            <v>362</v>
          </cell>
        </row>
        <row r="22">
          <cell r="D22" t="str">
            <v>Untertürkheim</v>
          </cell>
          <cell r="E22">
            <v>458</v>
          </cell>
        </row>
        <row r="23">
          <cell r="D23" t="str">
            <v>Vaihingen</v>
          </cell>
          <cell r="E23">
            <v>1224</v>
          </cell>
        </row>
        <row r="24">
          <cell r="D24" t="str">
            <v>Wangen</v>
          </cell>
          <cell r="E24">
            <v>265</v>
          </cell>
        </row>
        <row r="25">
          <cell r="D25" t="str">
            <v>Weilimdorf</v>
          </cell>
          <cell r="E25">
            <v>885</v>
          </cell>
        </row>
        <row r="26">
          <cell r="D26" t="str">
            <v>Zuffenhausen</v>
          </cell>
          <cell r="E26">
            <v>1167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2"/>
  <sheetViews>
    <sheetView showGridLines="0" workbookViewId="0">
      <selection activeCell="E30" sqref="E30"/>
    </sheetView>
  </sheetViews>
  <sheetFormatPr baseColWidth="10" defaultRowHeight="12.75" customHeight="1" x14ac:dyDescent="0.2"/>
  <cols>
    <col min="1" max="1" width="2.83203125" style="18" customWidth="1"/>
    <col min="2" max="2" width="104.83203125" style="18" customWidth="1"/>
    <col min="3" max="8" width="12" style="18"/>
    <col min="9" max="9" width="18" style="18" customWidth="1"/>
    <col min="10" max="16384" width="12" style="18"/>
  </cols>
  <sheetData>
    <row r="1" spans="1:9" ht="12.75" customHeight="1" x14ac:dyDescent="0.2">
      <c r="A1" s="22"/>
      <c r="B1" s="23"/>
    </row>
    <row r="2" spans="1:9" ht="12.75" customHeight="1" x14ac:dyDescent="0.2">
      <c r="A2" s="24"/>
      <c r="B2" s="25" t="s">
        <v>71</v>
      </c>
      <c r="C2" s="20"/>
    </row>
    <row r="3" spans="1:9" ht="12.75" customHeight="1" x14ac:dyDescent="0.2">
      <c r="A3" s="26"/>
      <c r="B3" s="27"/>
      <c r="C3" s="20"/>
    </row>
    <row r="4" spans="1:9" ht="12.75" customHeight="1" x14ac:dyDescent="0.2">
      <c r="A4" s="22"/>
      <c r="B4" s="28"/>
      <c r="C4" s="20"/>
    </row>
    <row r="5" spans="1:9" ht="12.75" customHeight="1" x14ac:dyDescent="0.2">
      <c r="A5" s="24"/>
      <c r="B5" s="29" t="s">
        <v>0</v>
      </c>
      <c r="C5" s="21"/>
      <c r="D5" s="19"/>
      <c r="E5" s="19"/>
      <c r="F5" s="19"/>
      <c r="G5" s="19"/>
      <c r="H5" s="19"/>
      <c r="I5" s="19"/>
    </row>
    <row r="6" spans="1:9" ht="12.75" customHeight="1" x14ac:dyDescent="0.2">
      <c r="A6" s="24"/>
      <c r="B6" s="29" t="s">
        <v>1</v>
      </c>
      <c r="C6" s="21"/>
    </row>
    <row r="7" spans="1:9" ht="12.75" customHeight="1" x14ac:dyDescent="0.2">
      <c r="A7" s="26"/>
      <c r="B7" s="30"/>
      <c r="C7" s="19"/>
      <c r="D7" s="19"/>
    </row>
    <row r="8" spans="1:9" ht="12.75" customHeight="1" x14ac:dyDescent="0.2">
      <c r="A8" s="22"/>
      <c r="B8" s="31"/>
      <c r="C8" s="19"/>
      <c r="D8" s="19"/>
    </row>
    <row r="9" spans="1:9" ht="12.75" customHeight="1" x14ac:dyDescent="0.2">
      <c r="A9" s="24"/>
      <c r="B9" s="32" t="s">
        <v>62</v>
      </c>
      <c r="C9" s="19"/>
      <c r="D9" s="19"/>
    </row>
    <row r="10" spans="1:9" ht="12.75" customHeight="1" x14ac:dyDescent="0.2">
      <c r="A10" s="24"/>
      <c r="B10" s="32"/>
      <c r="C10" s="19"/>
      <c r="D10" s="19"/>
    </row>
    <row r="11" spans="1:9" ht="12.75" customHeight="1" x14ac:dyDescent="0.2">
      <c r="A11" s="24"/>
      <c r="B11" s="32" t="s">
        <v>73</v>
      </c>
      <c r="C11" s="19"/>
      <c r="D11" s="19"/>
    </row>
    <row r="12" spans="1:9" ht="12.75" customHeight="1" x14ac:dyDescent="0.2">
      <c r="A12" s="24"/>
      <c r="B12" s="33"/>
    </row>
    <row r="13" spans="1:9" ht="12.75" customHeight="1" x14ac:dyDescent="0.2">
      <c r="A13" s="24"/>
      <c r="B13" s="34" t="s">
        <v>63</v>
      </c>
    </row>
    <row r="14" spans="1:9" ht="12.75" customHeight="1" x14ac:dyDescent="0.2">
      <c r="A14" s="24"/>
      <c r="B14" s="33" t="s">
        <v>91</v>
      </c>
    </row>
    <row r="15" spans="1:9" ht="12.75" customHeight="1" x14ac:dyDescent="0.2">
      <c r="A15" s="24"/>
      <c r="B15" s="33" t="s">
        <v>86</v>
      </c>
    </row>
    <row r="16" spans="1:9" ht="12.75" customHeight="1" x14ac:dyDescent="0.2">
      <c r="A16" s="24"/>
      <c r="B16" s="33" t="s">
        <v>89</v>
      </c>
    </row>
    <row r="17" spans="1:2" ht="12.75" customHeight="1" x14ac:dyDescent="0.2">
      <c r="A17" s="24"/>
      <c r="B17" s="33" t="s">
        <v>90</v>
      </c>
    </row>
    <row r="18" spans="1:2" ht="12.75" customHeight="1" x14ac:dyDescent="0.2">
      <c r="A18" s="26"/>
      <c r="B18" s="35"/>
    </row>
    <row r="19" spans="1:2" ht="12.75" customHeight="1" x14ac:dyDescent="0.2">
      <c r="A19" s="22"/>
      <c r="B19" s="23"/>
    </row>
    <row r="20" spans="1:2" ht="12.75" customHeight="1" x14ac:dyDescent="0.2">
      <c r="A20" s="24"/>
      <c r="B20" s="32" t="s">
        <v>64</v>
      </c>
    </row>
    <row r="21" spans="1:2" ht="12.75" customHeight="1" x14ac:dyDescent="0.2">
      <c r="A21" s="24"/>
      <c r="B21" s="33"/>
    </row>
    <row r="22" spans="1:2" ht="12.75" customHeight="1" x14ac:dyDescent="0.2">
      <c r="A22" s="24"/>
      <c r="B22" s="157" t="s">
        <v>136</v>
      </c>
    </row>
    <row r="23" spans="1:2" ht="12.75" customHeight="1" x14ac:dyDescent="0.2">
      <c r="A23" s="24"/>
      <c r="B23" s="33" t="s">
        <v>65</v>
      </c>
    </row>
    <row r="24" spans="1:2" ht="12.75" customHeight="1" x14ac:dyDescent="0.2">
      <c r="A24" s="24"/>
      <c r="B24" s="33"/>
    </row>
    <row r="25" spans="1:2" ht="12.75" customHeight="1" x14ac:dyDescent="0.2">
      <c r="A25" s="24"/>
      <c r="B25" s="33" t="s">
        <v>97</v>
      </c>
    </row>
    <row r="26" spans="1:2" ht="12.75" customHeight="1" x14ac:dyDescent="0.2">
      <c r="A26" s="24"/>
      <c r="B26" s="156" t="s">
        <v>135</v>
      </c>
    </row>
    <row r="27" spans="1:2" ht="12.75" customHeight="1" x14ac:dyDescent="0.2">
      <c r="A27" s="24"/>
      <c r="B27" s="33"/>
    </row>
    <row r="28" spans="1:2" ht="12.75" customHeight="1" x14ac:dyDescent="0.2">
      <c r="A28" s="24"/>
      <c r="B28" s="32" t="s">
        <v>66</v>
      </c>
    </row>
    <row r="29" spans="1:2" ht="12.75" customHeight="1" x14ac:dyDescent="0.2">
      <c r="A29" s="24"/>
      <c r="B29" s="33"/>
    </row>
    <row r="30" spans="1:2" ht="12.75" customHeight="1" x14ac:dyDescent="0.2">
      <c r="A30" s="24"/>
      <c r="B30" s="34" t="s">
        <v>67</v>
      </c>
    </row>
    <row r="31" spans="1:2" ht="12.75" customHeight="1" x14ac:dyDescent="0.2">
      <c r="A31" s="24"/>
      <c r="B31" s="33" t="s">
        <v>68</v>
      </c>
    </row>
    <row r="32" spans="1:2" ht="12.75" customHeight="1" x14ac:dyDescent="0.2">
      <c r="A32" s="26"/>
      <c r="B32" s="35"/>
    </row>
    <row r="33" spans="1:2" ht="12.75" customHeight="1" x14ac:dyDescent="0.2">
      <c r="A33" s="22"/>
      <c r="B33" s="23"/>
    </row>
    <row r="34" spans="1:2" ht="12.75" customHeight="1" x14ac:dyDescent="0.2">
      <c r="A34" s="24"/>
      <c r="B34" s="32" t="s">
        <v>69</v>
      </c>
    </row>
    <row r="35" spans="1:2" ht="12.75" customHeight="1" x14ac:dyDescent="0.2">
      <c r="A35" s="24"/>
      <c r="B35" s="33"/>
    </row>
    <row r="36" spans="1:2" ht="12.75" customHeight="1" x14ac:dyDescent="0.2">
      <c r="A36" s="24"/>
      <c r="B36" s="33" t="s">
        <v>72</v>
      </c>
    </row>
    <row r="37" spans="1:2" ht="12.75" customHeight="1" x14ac:dyDescent="0.2">
      <c r="A37" s="26"/>
      <c r="B37" s="35"/>
    </row>
    <row r="38" spans="1:2" ht="12.75" customHeight="1" x14ac:dyDescent="0.2">
      <c r="A38" s="22"/>
      <c r="B38" s="23"/>
    </row>
    <row r="39" spans="1:2" ht="12.75" customHeight="1" x14ac:dyDescent="0.2">
      <c r="A39" s="24"/>
      <c r="B39" s="32" t="s">
        <v>70</v>
      </c>
    </row>
    <row r="40" spans="1:2" ht="12.75" customHeight="1" x14ac:dyDescent="0.2">
      <c r="A40" s="24"/>
      <c r="B40" s="33"/>
    </row>
    <row r="41" spans="1:2" ht="12.75" customHeight="1" x14ac:dyDescent="0.2">
      <c r="A41" s="24"/>
      <c r="B41" s="33" t="s">
        <v>2</v>
      </c>
    </row>
    <row r="42" spans="1:2" ht="12.75" customHeight="1" x14ac:dyDescent="0.2">
      <c r="A42" s="26"/>
      <c r="B42" s="35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D37" sqref="D37"/>
    </sheetView>
  </sheetViews>
  <sheetFormatPr baseColWidth="10" defaultRowHeight="11.25" x14ac:dyDescent="0.2"/>
  <cols>
    <col min="1" max="1" width="24.6640625" style="166" customWidth="1"/>
    <col min="2" max="16384" width="12" style="166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3" spans="1:8" ht="26.45" customHeight="1" x14ac:dyDescent="0.2">
      <c r="A3" s="167" t="s">
        <v>146</v>
      </c>
      <c r="B3" s="168"/>
      <c r="C3" s="168"/>
      <c r="D3" s="168"/>
      <c r="E3" s="168"/>
      <c r="F3" s="168"/>
      <c r="G3" s="168"/>
      <c r="H3" s="168"/>
    </row>
    <row r="4" spans="1:8" ht="12" thickBo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141</v>
      </c>
      <c r="H6" s="260"/>
    </row>
    <row r="7" spans="1:8" ht="12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171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170" t="s">
        <v>116</v>
      </c>
      <c r="G8" s="264"/>
      <c r="H8" s="253"/>
    </row>
    <row r="9" spans="1:8" ht="12.75" customHeight="1" x14ac:dyDescent="0.2">
      <c r="A9" s="172"/>
      <c r="B9" s="173"/>
      <c r="C9" s="173"/>
      <c r="D9" s="173"/>
      <c r="E9" s="173"/>
      <c r="F9" s="173"/>
      <c r="G9" s="173"/>
      <c r="H9" s="173"/>
    </row>
    <row r="10" spans="1:8" ht="12.75" customHeight="1" x14ac:dyDescent="0.2">
      <c r="A10" s="181" t="s">
        <v>12</v>
      </c>
      <c r="B10" s="184">
        <v>510</v>
      </c>
      <c r="C10" s="184">
        <v>248</v>
      </c>
      <c r="D10" s="184">
        <v>408</v>
      </c>
      <c r="E10" s="184">
        <v>468</v>
      </c>
      <c r="F10" s="184">
        <v>280</v>
      </c>
      <c r="G10" s="184">
        <v>619</v>
      </c>
      <c r="H10" s="184">
        <v>404</v>
      </c>
    </row>
    <row r="11" spans="1:8" ht="12.75" customHeight="1" x14ac:dyDescent="0.2">
      <c r="A11" s="181" t="s">
        <v>13</v>
      </c>
      <c r="B11" s="184">
        <v>669</v>
      </c>
      <c r="C11" s="184">
        <v>369</v>
      </c>
      <c r="D11" s="184">
        <v>716</v>
      </c>
      <c r="E11" s="184">
        <v>803</v>
      </c>
      <c r="F11" s="184">
        <v>479</v>
      </c>
      <c r="G11" s="184">
        <v>1253</v>
      </c>
      <c r="H11" s="184">
        <v>188</v>
      </c>
    </row>
    <row r="12" spans="1:8" ht="12.75" customHeight="1" x14ac:dyDescent="0.2">
      <c r="A12" s="181" t="s">
        <v>14</v>
      </c>
      <c r="B12" s="184">
        <v>1304</v>
      </c>
      <c r="C12" s="184">
        <v>528</v>
      </c>
      <c r="D12" s="184">
        <v>1230</v>
      </c>
      <c r="E12" s="184">
        <v>1422</v>
      </c>
      <c r="F12" s="184">
        <v>738</v>
      </c>
      <c r="G12" s="184">
        <v>2007</v>
      </c>
      <c r="H12" s="184">
        <v>667</v>
      </c>
    </row>
    <row r="13" spans="1:8" ht="12.75" customHeight="1" x14ac:dyDescent="0.2">
      <c r="A13" s="181" t="s">
        <v>15</v>
      </c>
      <c r="B13" s="184">
        <v>1355</v>
      </c>
      <c r="C13" s="184">
        <v>536</v>
      </c>
      <c r="D13" s="184">
        <v>1155</v>
      </c>
      <c r="E13" s="184">
        <v>1165</v>
      </c>
      <c r="F13" s="184">
        <v>775</v>
      </c>
      <c r="G13" s="184">
        <v>1640</v>
      </c>
      <c r="H13" s="184">
        <v>234</v>
      </c>
    </row>
    <row r="14" spans="1:8" ht="12.75" customHeight="1" x14ac:dyDescent="0.2">
      <c r="A14" s="181" t="s">
        <v>16</v>
      </c>
      <c r="B14" s="184">
        <v>1516</v>
      </c>
      <c r="C14" s="184">
        <v>555</v>
      </c>
      <c r="D14" s="184">
        <v>1228</v>
      </c>
      <c r="E14" s="184">
        <v>1109</v>
      </c>
      <c r="F14" s="184">
        <v>739</v>
      </c>
      <c r="G14" s="184">
        <v>1802</v>
      </c>
      <c r="H14" s="184">
        <v>363</v>
      </c>
    </row>
    <row r="15" spans="1:8" ht="12.75" customHeight="1" x14ac:dyDescent="0.2">
      <c r="A15" s="182" t="s">
        <v>17</v>
      </c>
      <c r="B15" s="185">
        <f>SUM(B10:B14)</f>
        <v>5354</v>
      </c>
      <c r="C15" s="185">
        <f t="shared" ref="C15:H15" si="0">SUM(C10:C14)</f>
        <v>2236</v>
      </c>
      <c r="D15" s="185">
        <f t="shared" si="0"/>
        <v>4737</v>
      </c>
      <c r="E15" s="185">
        <f t="shared" si="0"/>
        <v>4967</v>
      </c>
      <c r="F15" s="185">
        <f t="shared" si="0"/>
        <v>3011</v>
      </c>
      <c r="G15" s="185">
        <f t="shared" si="0"/>
        <v>7321</v>
      </c>
      <c r="H15" s="185">
        <f t="shared" si="0"/>
        <v>1856</v>
      </c>
    </row>
    <row r="16" spans="1:8" ht="12.75" customHeight="1" x14ac:dyDescent="0.2">
      <c r="A16" s="181"/>
      <c r="B16" s="184"/>
      <c r="C16" s="184"/>
      <c r="D16" s="184"/>
      <c r="E16" s="184"/>
      <c r="F16" s="184"/>
      <c r="G16" s="184"/>
      <c r="H16" s="184"/>
    </row>
    <row r="17" spans="1:8" ht="12.75" customHeight="1" x14ac:dyDescent="0.2">
      <c r="A17" s="181" t="s">
        <v>18</v>
      </c>
      <c r="B17" s="184">
        <v>2174</v>
      </c>
      <c r="C17" s="184">
        <v>619</v>
      </c>
      <c r="D17" s="184">
        <v>2096</v>
      </c>
      <c r="E17" s="184">
        <v>2077</v>
      </c>
      <c r="F17" s="184">
        <v>1174</v>
      </c>
      <c r="G17" s="184">
        <v>3561</v>
      </c>
      <c r="H17" s="184">
        <v>398</v>
      </c>
    </row>
    <row r="18" spans="1:8" ht="12.75" customHeight="1" x14ac:dyDescent="0.2">
      <c r="A18" s="181" t="s">
        <v>19</v>
      </c>
      <c r="B18" s="184">
        <v>170</v>
      </c>
      <c r="C18" s="184">
        <v>35</v>
      </c>
      <c r="D18" s="184">
        <v>201</v>
      </c>
      <c r="E18" s="184">
        <v>168</v>
      </c>
      <c r="F18" s="184">
        <v>53</v>
      </c>
      <c r="G18" s="184">
        <v>364</v>
      </c>
      <c r="H18" s="184">
        <v>0</v>
      </c>
    </row>
    <row r="19" spans="1:8" ht="12.75" customHeight="1" x14ac:dyDescent="0.2">
      <c r="A19" s="181" t="s">
        <v>20</v>
      </c>
      <c r="B19" s="184">
        <v>340</v>
      </c>
      <c r="C19" s="184">
        <v>97</v>
      </c>
      <c r="D19" s="184">
        <v>373</v>
      </c>
      <c r="E19" s="184">
        <v>292</v>
      </c>
      <c r="F19" s="184">
        <v>160</v>
      </c>
      <c r="G19" s="184">
        <v>634</v>
      </c>
      <c r="H19" s="184">
        <v>0</v>
      </c>
    </row>
    <row r="20" spans="1:8" ht="12.75" customHeight="1" x14ac:dyDescent="0.2">
      <c r="A20" s="181" t="s">
        <v>21</v>
      </c>
      <c r="B20" s="184">
        <v>434</v>
      </c>
      <c r="C20" s="184">
        <v>122</v>
      </c>
      <c r="D20" s="184">
        <v>470</v>
      </c>
      <c r="E20" s="184">
        <v>564</v>
      </c>
      <c r="F20" s="184">
        <v>216</v>
      </c>
      <c r="G20" s="184">
        <v>818</v>
      </c>
      <c r="H20" s="184">
        <v>96</v>
      </c>
    </row>
    <row r="21" spans="1:8" ht="12.75" customHeight="1" x14ac:dyDescent="0.2">
      <c r="A21" s="181" t="s">
        <v>22</v>
      </c>
      <c r="B21" s="184">
        <v>818</v>
      </c>
      <c r="C21" s="184">
        <v>253</v>
      </c>
      <c r="D21" s="184">
        <v>867</v>
      </c>
      <c r="E21" s="184">
        <v>885</v>
      </c>
      <c r="F21" s="184">
        <v>414</v>
      </c>
      <c r="G21" s="184">
        <v>1408</v>
      </c>
      <c r="H21" s="184">
        <v>247</v>
      </c>
    </row>
    <row r="22" spans="1:8" ht="12.75" customHeight="1" x14ac:dyDescent="0.2">
      <c r="A22" s="181" t="s">
        <v>23</v>
      </c>
      <c r="B22" s="184">
        <v>271</v>
      </c>
      <c r="C22" s="184">
        <v>79</v>
      </c>
      <c r="D22" s="184">
        <v>313</v>
      </c>
      <c r="E22" s="184">
        <v>295</v>
      </c>
      <c r="F22" s="184">
        <v>152</v>
      </c>
      <c r="G22" s="184">
        <v>514</v>
      </c>
      <c r="H22" s="184">
        <v>18</v>
      </c>
    </row>
    <row r="23" spans="1:8" ht="12.75" customHeight="1" x14ac:dyDescent="0.2">
      <c r="A23" s="181" t="s">
        <v>24</v>
      </c>
      <c r="B23" s="184">
        <v>851</v>
      </c>
      <c r="C23" s="184">
        <v>285</v>
      </c>
      <c r="D23" s="184">
        <v>842</v>
      </c>
      <c r="E23" s="184">
        <v>1018</v>
      </c>
      <c r="F23" s="184">
        <v>579</v>
      </c>
      <c r="G23" s="184">
        <v>1450</v>
      </c>
      <c r="H23" s="184">
        <v>79</v>
      </c>
    </row>
    <row r="24" spans="1:8" ht="12.75" customHeight="1" x14ac:dyDescent="0.2">
      <c r="A24" s="181" t="s">
        <v>25</v>
      </c>
      <c r="B24" s="184">
        <v>637</v>
      </c>
      <c r="C24" s="184">
        <v>230</v>
      </c>
      <c r="D24" s="184">
        <v>668</v>
      </c>
      <c r="E24" s="184">
        <v>658</v>
      </c>
      <c r="F24" s="184">
        <v>360</v>
      </c>
      <c r="G24" s="184">
        <v>1276</v>
      </c>
      <c r="H24" s="184">
        <v>165</v>
      </c>
    </row>
    <row r="25" spans="1:8" ht="12.75" customHeight="1" x14ac:dyDescent="0.2">
      <c r="A25" s="181" t="s">
        <v>26</v>
      </c>
      <c r="B25" s="184">
        <v>157</v>
      </c>
      <c r="C25" s="184">
        <v>74</v>
      </c>
      <c r="D25" s="184">
        <v>158</v>
      </c>
      <c r="E25" s="184">
        <v>195</v>
      </c>
      <c r="F25" s="184">
        <v>118</v>
      </c>
      <c r="G25" s="184">
        <v>284</v>
      </c>
      <c r="H25" s="184">
        <v>27</v>
      </c>
    </row>
    <row r="26" spans="1:8" ht="12.75" customHeight="1" x14ac:dyDescent="0.2">
      <c r="A26" s="181" t="s">
        <v>27</v>
      </c>
      <c r="B26" s="184">
        <v>230</v>
      </c>
      <c r="C26" s="184">
        <v>62</v>
      </c>
      <c r="D26" s="184">
        <v>258</v>
      </c>
      <c r="E26" s="184">
        <v>229</v>
      </c>
      <c r="F26" s="184">
        <v>133</v>
      </c>
      <c r="G26" s="184">
        <v>440</v>
      </c>
      <c r="H26" s="184">
        <v>19</v>
      </c>
    </row>
    <row r="27" spans="1:8" ht="12.75" customHeight="1" x14ac:dyDescent="0.2">
      <c r="A27" s="181" t="s">
        <v>28</v>
      </c>
      <c r="B27" s="184">
        <v>349</v>
      </c>
      <c r="C27" s="184">
        <v>85</v>
      </c>
      <c r="D27" s="184">
        <v>359</v>
      </c>
      <c r="E27" s="184">
        <v>316</v>
      </c>
      <c r="F27" s="184">
        <v>111</v>
      </c>
      <c r="G27" s="184">
        <v>593</v>
      </c>
      <c r="H27" s="184">
        <v>100</v>
      </c>
    </row>
    <row r="28" spans="1:8" ht="12.75" customHeight="1" x14ac:dyDescent="0.2">
      <c r="A28" s="181" t="s">
        <v>29</v>
      </c>
      <c r="B28" s="184">
        <v>601</v>
      </c>
      <c r="C28" s="184">
        <v>139</v>
      </c>
      <c r="D28" s="184">
        <v>706</v>
      </c>
      <c r="E28" s="184">
        <v>844</v>
      </c>
      <c r="F28" s="184">
        <v>405</v>
      </c>
      <c r="G28" s="184">
        <v>1330</v>
      </c>
      <c r="H28" s="184">
        <v>260</v>
      </c>
    </row>
    <row r="29" spans="1:8" ht="12.75" customHeight="1" x14ac:dyDescent="0.2">
      <c r="A29" s="181" t="s">
        <v>30</v>
      </c>
      <c r="B29" s="184">
        <v>282</v>
      </c>
      <c r="C29" s="184">
        <v>85</v>
      </c>
      <c r="D29" s="184">
        <v>318</v>
      </c>
      <c r="E29" s="184">
        <v>340</v>
      </c>
      <c r="F29" s="184">
        <v>161</v>
      </c>
      <c r="G29" s="184">
        <v>559</v>
      </c>
      <c r="H29" s="184">
        <v>97</v>
      </c>
    </row>
    <row r="30" spans="1:8" ht="12.75" customHeight="1" x14ac:dyDescent="0.2">
      <c r="A30" s="181" t="s">
        <v>31</v>
      </c>
      <c r="B30" s="184">
        <v>476</v>
      </c>
      <c r="C30" s="184">
        <v>69</v>
      </c>
      <c r="D30" s="184">
        <v>487</v>
      </c>
      <c r="E30" s="184">
        <v>474</v>
      </c>
      <c r="F30" s="184">
        <v>177</v>
      </c>
      <c r="G30" s="184">
        <v>798</v>
      </c>
      <c r="H30" s="184">
        <v>67</v>
      </c>
    </row>
    <row r="31" spans="1:8" ht="12.75" customHeight="1" x14ac:dyDescent="0.2">
      <c r="A31" s="181" t="s">
        <v>32</v>
      </c>
      <c r="B31" s="184">
        <v>1221</v>
      </c>
      <c r="C31" s="184">
        <v>375</v>
      </c>
      <c r="D31" s="184">
        <v>1259</v>
      </c>
      <c r="E31" s="184">
        <v>1289</v>
      </c>
      <c r="F31" s="184">
        <v>669</v>
      </c>
      <c r="G31" s="184">
        <v>2287</v>
      </c>
      <c r="H31" s="184">
        <v>353</v>
      </c>
    </row>
    <row r="32" spans="1:8" ht="12.75" customHeight="1" x14ac:dyDescent="0.2">
      <c r="A32" s="181" t="s">
        <v>33</v>
      </c>
      <c r="B32" s="184">
        <v>274</v>
      </c>
      <c r="C32" s="184">
        <v>65</v>
      </c>
      <c r="D32" s="184">
        <v>265</v>
      </c>
      <c r="E32" s="184">
        <v>269</v>
      </c>
      <c r="F32" s="184">
        <v>116</v>
      </c>
      <c r="G32" s="184">
        <v>436</v>
      </c>
      <c r="H32" s="184">
        <v>49</v>
      </c>
    </row>
    <row r="33" spans="1:8" ht="12.75" customHeight="1" x14ac:dyDescent="0.2">
      <c r="A33" s="181" t="s">
        <v>34</v>
      </c>
      <c r="B33" s="184">
        <v>934</v>
      </c>
      <c r="C33" s="184">
        <v>244</v>
      </c>
      <c r="D33" s="184">
        <v>1051</v>
      </c>
      <c r="E33" s="184">
        <v>980</v>
      </c>
      <c r="F33" s="184">
        <v>458</v>
      </c>
      <c r="G33" s="184">
        <v>1736</v>
      </c>
      <c r="H33" s="184">
        <v>204</v>
      </c>
    </row>
    <row r="34" spans="1:8" ht="12.75" customHeight="1" x14ac:dyDescent="0.2">
      <c r="A34" s="181" t="s">
        <v>35</v>
      </c>
      <c r="B34" s="184">
        <v>1147</v>
      </c>
      <c r="C34" s="184">
        <v>336</v>
      </c>
      <c r="D34" s="184">
        <v>1173</v>
      </c>
      <c r="E34" s="184">
        <v>1208</v>
      </c>
      <c r="F34" s="184">
        <v>755</v>
      </c>
      <c r="G34" s="184">
        <v>1979</v>
      </c>
      <c r="H34" s="184">
        <v>251</v>
      </c>
    </row>
    <row r="35" spans="1:8" ht="12.75" customHeight="1" x14ac:dyDescent="0.2">
      <c r="A35" s="182" t="s">
        <v>36</v>
      </c>
      <c r="B35" s="185">
        <f>SUM(B17:B34)</f>
        <v>11366</v>
      </c>
      <c r="C35" s="185">
        <f t="shared" ref="C35:H35" si="1">SUM(C17:C34)</f>
        <v>3254</v>
      </c>
      <c r="D35" s="185">
        <f t="shared" si="1"/>
        <v>11864</v>
      </c>
      <c r="E35" s="185">
        <f t="shared" si="1"/>
        <v>12101</v>
      </c>
      <c r="F35" s="185">
        <f t="shared" si="1"/>
        <v>6211</v>
      </c>
      <c r="G35" s="185">
        <f t="shared" si="1"/>
        <v>20467</v>
      </c>
      <c r="H35" s="185">
        <f t="shared" si="1"/>
        <v>2430</v>
      </c>
    </row>
    <row r="36" spans="1:8" ht="12.75" customHeight="1" x14ac:dyDescent="0.2">
      <c r="A36" s="183" t="s">
        <v>138</v>
      </c>
      <c r="B36" s="184">
        <v>0</v>
      </c>
      <c r="C36" s="184">
        <v>736</v>
      </c>
      <c r="D36" s="184">
        <v>0</v>
      </c>
      <c r="E36" s="184">
        <v>440</v>
      </c>
      <c r="F36" s="184">
        <v>440</v>
      </c>
      <c r="G36" s="184">
        <v>0</v>
      </c>
      <c r="H36" s="184">
        <v>8</v>
      </c>
    </row>
    <row r="37" spans="1:8" ht="12.75" customHeight="1" x14ac:dyDescent="0.2">
      <c r="A37" s="182" t="s">
        <v>57</v>
      </c>
      <c r="B37" s="185">
        <f>B15+B35+B36</f>
        <v>16720</v>
      </c>
      <c r="C37" s="185">
        <f t="shared" ref="C37:H37" si="2">C15+C35+C36</f>
        <v>6226</v>
      </c>
      <c r="D37" s="185">
        <f t="shared" si="2"/>
        <v>16601</v>
      </c>
      <c r="E37" s="185">
        <f t="shared" si="2"/>
        <v>17508</v>
      </c>
      <c r="F37" s="185">
        <f t="shared" si="2"/>
        <v>9662</v>
      </c>
      <c r="G37" s="185">
        <f t="shared" si="2"/>
        <v>27788</v>
      </c>
      <c r="H37" s="185">
        <f t="shared" si="2"/>
        <v>4294</v>
      </c>
    </row>
    <row r="38" spans="1:8" ht="12.75" customHeight="1" x14ac:dyDescent="0.2">
      <c r="A38" s="174" t="s">
        <v>95</v>
      </c>
      <c r="B38" s="175"/>
      <c r="C38" s="175"/>
      <c r="D38" s="175"/>
      <c r="E38" s="175"/>
      <c r="F38" s="175"/>
      <c r="G38" s="175"/>
      <c r="H38" s="175"/>
    </row>
    <row r="39" spans="1:8" ht="12" customHeight="1" x14ac:dyDescent="0.2">
      <c r="A39" s="173" t="s">
        <v>142</v>
      </c>
      <c r="B39" s="176"/>
      <c r="C39" s="176"/>
      <c r="D39" s="176"/>
      <c r="E39" s="176"/>
      <c r="F39" s="176"/>
      <c r="G39" s="176"/>
      <c r="H39" s="177"/>
    </row>
    <row r="40" spans="1:8" ht="12" customHeight="1" x14ac:dyDescent="0.2">
      <c r="A40" s="173" t="s">
        <v>143</v>
      </c>
      <c r="B40" s="176"/>
      <c r="C40" s="176"/>
      <c r="D40" s="176"/>
      <c r="E40" s="176"/>
      <c r="F40" s="176"/>
      <c r="G40" s="176"/>
      <c r="H40" s="177"/>
    </row>
    <row r="41" spans="1:8" ht="12" customHeight="1" x14ac:dyDescent="0.2">
      <c r="A41" s="173" t="s">
        <v>111</v>
      </c>
      <c r="B41" s="173"/>
      <c r="C41" s="173"/>
      <c r="D41" s="173"/>
      <c r="E41" s="173"/>
      <c r="F41" s="178"/>
      <c r="G41" s="178"/>
      <c r="H41" s="178"/>
    </row>
    <row r="42" spans="1:8" ht="12" customHeight="1" x14ac:dyDescent="0.2">
      <c r="A42" s="179" t="s">
        <v>144</v>
      </c>
      <c r="B42" s="173"/>
      <c r="C42" s="173"/>
      <c r="D42" s="173"/>
      <c r="E42" s="173"/>
      <c r="F42" s="178"/>
      <c r="G42" s="178"/>
      <c r="H42" s="178"/>
    </row>
    <row r="43" spans="1:8" ht="12" customHeight="1" x14ac:dyDescent="0.2">
      <c r="A43" s="180" t="s">
        <v>145</v>
      </c>
      <c r="B43" s="173"/>
      <c r="C43" s="173"/>
      <c r="D43" s="173"/>
      <c r="E43" s="173"/>
      <c r="F43" s="173"/>
      <c r="G43" s="173"/>
      <c r="H43" s="173"/>
    </row>
    <row r="44" spans="1:8" ht="12" customHeight="1" x14ac:dyDescent="0.2">
      <c r="A44" s="175" t="s">
        <v>85</v>
      </c>
      <c r="B44" s="173"/>
      <c r="C44" s="173"/>
      <c r="D44" s="173"/>
      <c r="E44" s="173"/>
      <c r="F44" s="173"/>
      <c r="G44" s="173"/>
      <c r="H44" s="173"/>
    </row>
    <row r="45" spans="1:8" x14ac:dyDescent="0.2">
      <c r="A45" s="169"/>
      <c r="B45" s="173"/>
      <c r="C45" s="173"/>
      <c r="D45" s="173"/>
      <c r="E45" s="173"/>
      <c r="F45" s="173"/>
      <c r="G45" s="173"/>
      <c r="H45" s="173"/>
    </row>
    <row r="46" spans="1:8" x14ac:dyDescent="0.2">
      <c r="A46" s="169"/>
      <c r="B46" s="173"/>
      <c r="C46" s="173"/>
      <c r="D46" s="173"/>
      <c r="E46" s="173"/>
      <c r="F46" s="173"/>
      <c r="G46" s="173"/>
      <c r="H46" s="173"/>
    </row>
    <row r="47" spans="1:8" x14ac:dyDescent="0.2">
      <c r="A47" s="169"/>
      <c r="B47" s="173"/>
      <c r="C47" s="173"/>
      <c r="D47" s="173"/>
      <c r="E47" s="173"/>
      <c r="F47" s="173"/>
      <c r="G47" s="173"/>
      <c r="H47" s="173"/>
    </row>
    <row r="48" spans="1:8" x14ac:dyDescent="0.2">
      <c r="A48" s="169"/>
      <c r="B48" s="173"/>
      <c r="C48" s="173"/>
      <c r="D48" s="173"/>
      <c r="E48" s="173"/>
      <c r="F48" s="173"/>
      <c r="G48" s="173"/>
      <c r="H48" s="173"/>
    </row>
    <row r="49" spans="2:8" x14ac:dyDescent="0.2">
      <c r="B49" s="173"/>
      <c r="C49" s="173"/>
      <c r="D49" s="173"/>
      <c r="E49" s="173"/>
      <c r="F49" s="173"/>
      <c r="G49" s="173"/>
      <c r="H49" s="173"/>
    </row>
    <row r="50" spans="2:8" x14ac:dyDescent="0.2">
      <c r="B50" s="173"/>
      <c r="C50" s="173"/>
      <c r="D50" s="173"/>
      <c r="E50" s="173"/>
      <c r="F50" s="173"/>
      <c r="G50" s="173"/>
      <c r="H50" s="173"/>
    </row>
    <row r="51" spans="2:8" x14ac:dyDescent="0.2">
      <c r="B51" s="173"/>
      <c r="C51" s="173"/>
      <c r="D51" s="173"/>
      <c r="E51" s="173"/>
      <c r="F51" s="173"/>
      <c r="G51" s="173"/>
      <c r="H51" s="173"/>
    </row>
    <row r="52" spans="2:8" x14ac:dyDescent="0.2">
      <c r="B52" s="173"/>
      <c r="C52" s="173"/>
      <c r="D52" s="173"/>
      <c r="E52" s="173"/>
      <c r="F52" s="173"/>
      <c r="G52" s="173"/>
      <c r="H52" s="173"/>
    </row>
    <row r="53" spans="2:8" x14ac:dyDescent="0.2">
      <c r="B53" s="173"/>
      <c r="C53" s="173"/>
      <c r="D53" s="173"/>
      <c r="E53" s="173"/>
      <c r="F53" s="173"/>
      <c r="G53" s="173"/>
      <c r="H53" s="173"/>
    </row>
    <row r="54" spans="2:8" x14ac:dyDescent="0.2">
      <c r="B54" s="173"/>
      <c r="C54" s="173"/>
      <c r="D54" s="173"/>
      <c r="E54" s="173"/>
      <c r="F54" s="173"/>
      <c r="G54" s="173"/>
      <c r="H54" s="173"/>
    </row>
    <row r="55" spans="2:8" x14ac:dyDescent="0.2">
      <c r="B55" s="173"/>
      <c r="C55" s="173"/>
      <c r="D55" s="173"/>
      <c r="E55" s="173"/>
      <c r="F55" s="173"/>
      <c r="G55" s="173"/>
      <c r="H55" s="173"/>
    </row>
    <row r="56" spans="2:8" x14ac:dyDescent="0.2">
      <c r="B56" s="173"/>
      <c r="C56" s="173"/>
      <c r="D56" s="173"/>
      <c r="E56" s="173"/>
      <c r="F56" s="173"/>
      <c r="G56" s="173"/>
      <c r="H56" s="173"/>
    </row>
    <row r="57" spans="2:8" x14ac:dyDescent="0.2">
      <c r="B57" s="173"/>
      <c r="C57" s="173"/>
      <c r="D57" s="173"/>
      <c r="E57" s="173"/>
      <c r="F57" s="173"/>
      <c r="G57" s="173"/>
      <c r="H57" s="173"/>
    </row>
    <row r="58" spans="2:8" x14ac:dyDescent="0.2">
      <c r="B58" s="173"/>
      <c r="C58" s="173"/>
      <c r="D58" s="173"/>
      <c r="E58" s="173"/>
      <c r="F58" s="173"/>
      <c r="G58" s="173"/>
      <c r="H58" s="173"/>
    </row>
    <row r="59" spans="2:8" x14ac:dyDescent="0.2">
      <c r="B59" s="173"/>
      <c r="C59" s="173"/>
      <c r="D59" s="173"/>
      <c r="E59" s="173"/>
      <c r="F59" s="173"/>
      <c r="G59" s="173"/>
      <c r="H59" s="173"/>
    </row>
    <row r="60" spans="2:8" x14ac:dyDescent="0.2">
      <c r="B60" s="173"/>
      <c r="C60" s="173"/>
      <c r="D60" s="173"/>
      <c r="E60" s="173"/>
      <c r="F60" s="173"/>
      <c r="G60" s="173"/>
      <c r="H60" s="173"/>
    </row>
    <row r="61" spans="2:8" x14ac:dyDescent="0.2">
      <c r="B61" s="173"/>
      <c r="C61" s="173"/>
      <c r="D61" s="173"/>
      <c r="E61" s="173"/>
      <c r="F61" s="173"/>
      <c r="G61" s="173"/>
      <c r="H61" s="173"/>
    </row>
    <row r="62" spans="2:8" x14ac:dyDescent="0.2">
      <c r="B62" s="173"/>
      <c r="C62" s="173"/>
      <c r="D62" s="173"/>
      <c r="E62" s="173"/>
      <c r="F62" s="173"/>
      <c r="G62" s="173"/>
      <c r="H62" s="173"/>
    </row>
    <row r="63" spans="2:8" x14ac:dyDescent="0.2">
      <c r="B63" s="173"/>
      <c r="C63" s="173"/>
      <c r="D63" s="173"/>
      <c r="E63" s="173"/>
      <c r="F63" s="173"/>
      <c r="G63" s="173"/>
      <c r="H63" s="173"/>
    </row>
    <row r="64" spans="2:8" x14ac:dyDescent="0.2">
      <c r="B64" s="173"/>
      <c r="C64" s="173"/>
      <c r="D64" s="173"/>
      <c r="E64" s="173"/>
      <c r="F64" s="173"/>
      <c r="G64" s="173"/>
      <c r="H64" s="173"/>
    </row>
    <row r="65" spans="2:8" x14ac:dyDescent="0.2">
      <c r="B65" s="173"/>
      <c r="C65" s="173"/>
      <c r="D65" s="173"/>
      <c r="E65" s="173"/>
      <c r="F65" s="173"/>
      <c r="G65" s="173"/>
      <c r="H65" s="173"/>
    </row>
    <row r="66" spans="2:8" x14ac:dyDescent="0.2">
      <c r="B66" s="173"/>
      <c r="C66" s="173"/>
      <c r="D66" s="173"/>
      <c r="E66" s="173"/>
      <c r="F66" s="173"/>
      <c r="G66" s="173"/>
      <c r="H66" s="173"/>
    </row>
    <row r="67" spans="2:8" x14ac:dyDescent="0.2">
      <c r="B67" s="173"/>
      <c r="C67" s="173"/>
      <c r="D67" s="173"/>
      <c r="E67" s="173"/>
      <c r="F67" s="173"/>
      <c r="G67" s="173"/>
      <c r="H67" s="173"/>
    </row>
    <row r="68" spans="2:8" x14ac:dyDescent="0.2">
      <c r="B68" s="173"/>
      <c r="C68" s="173"/>
      <c r="D68" s="173"/>
      <c r="E68" s="173"/>
      <c r="F68" s="173"/>
      <c r="G68" s="173"/>
      <c r="H68" s="173"/>
    </row>
    <row r="69" spans="2:8" x14ac:dyDescent="0.2">
      <c r="B69" s="173"/>
      <c r="C69" s="173"/>
      <c r="D69" s="173"/>
      <c r="E69" s="173"/>
      <c r="F69" s="173"/>
      <c r="G69" s="173"/>
      <c r="H69" s="173"/>
    </row>
    <row r="70" spans="2:8" x14ac:dyDescent="0.2">
      <c r="B70" s="173"/>
      <c r="C70" s="173"/>
      <c r="D70" s="173"/>
      <c r="E70" s="173"/>
      <c r="F70" s="173"/>
      <c r="G70" s="173"/>
      <c r="H70" s="173"/>
    </row>
    <row r="71" spans="2:8" x14ac:dyDescent="0.2">
      <c r="B71" s="173"/>
      <c r="C71" s="173"/>
      <c r="D71" s="173"/>
      <c r="E71" s="173"/>
      <c r="F71" s="173"/>
      <c r="G71" s="173"/>
      <c r="H71" s="173"/>
    </row>
    <row r="72" spans="2:8" x14ac:dyDescent="0.2">
      <c r="B72" s="173"/>
      <c r="C72" s="173"/>
      <c r="D72" s="173"/>
      <c r="E72" s="173"/>
      <c r="F72" s="173"/>
      <c r="G72" s="173"/>
      <c r="H72" s="173"/>
    </row>
    <row r="73" spans="2:8" x14ac:dyDescent="0.2">
      <c r="B73" s="173"/>
      <c r="C73" s="173"/>
      <c r="D73" s="173"/>
      <c r="E73" s="173"/>
      <c r="F73" s="173"/>
      <c r="G73" s="173"/>
      <c r="H73" s="173"/>
    </row>
    <row r="74" spans="2:8" x14ac:dyDescent="0.2">
      <c r="B74" s="173"/>
      <c r="C74" s="173"/>
      <c r="D74" s="173"/>
      <c r="E74" s="173"/>
      <c r="F74" s="173"/>
      <c r="G74" s="173"/>
      <c r="H74" s="173"/>
    </row>
    <row r="75" spans="2:8" x14ac:dyDescent="0.2">
      <c r="B75" s="173"/>
      <c r="C75" s="173"/>
      <c r="D75" s="173"/>
      <c r="E75" s="173"/>
      <c r="F75" s="173"/>
      <c r="G75" s="173"/>
      <c r="H75" s="173"/>
    </row>
    <row r="76" spans="2:8" x14ac:dyDescent="0.2">
      <c r="B76" s="173"/>
      <c r="C76" s="173"/>
      <c r="D76" s="173"/>
      <c r="E76" s="173"/>
      <c r="F76" s="173"/>
      <c r="G76" s="173"/>
      <c r="H76" s="173"/>
    </row>
    <row r="77" spans="2:8" x14ac:dyDescent="0.2">
      <c r="B77" s="173"/>
      <c r="C77" s="173"/>
      <c r="D77" s="173"/>
      <c r="E77" s="173"/>
      <c r="F77" s="173"/>
      <c r="G77" s="173"/>
      <c r="H77" s="173"/>
    </row>
    <row r="78" spans="2:8" x14ac:dyDescent="0.2">
      <c r="B78" s="173"/>
      <c r="C78" s="173"/>
      <c r="D78" s="173"/>
      <c r="E78" s="173"/>
      <c r="F78" s="173"/>
      <c r="G78" s="173"/>
      <c r="H78" s="173"/>
    </row>
    <row r="79" spans="2:8" x14ac:dyDescent="0.2">
      <c r="B79" s="173"/>
      <c r="C79" s="173"/>
      <c r="D79" s="173"/>
      <c r="E79" s="173"/>
      <c r="F79" s="173"/>
      <c r="G79" s="173"/>
      <c r="H79" s="173"/>
    </row>
    <row r="80" spans="2:8" x14ac:dyDescent="0.2">
      <c r="B80" s="173"/>
      <c r="C80" s="173"/>
      <c r="D80" s="173"/>
      <c r="E80" s="173"/>
      <c r="F80" s="173"/>
      <c r="G80" s="173"/>
      <c r="H80" s="173"/>
    </row>
    <row r="81" spans="2:8" x14ac:dyDescent="0.2">
      <c r="B81" s="173"/>
      <c r="C81" s="173"/>
      <c r="D81" s="173"/>
      <c r="E81" s="173"/>
      <c r="F81" s="173"/>
      <c r="G81" s="173"/>
      <c r="H81" s="173"/>
    </row>
    <row r="82" spans="2:8" x14ac:dyDescent="0.2">
      <c r="B82" s="173"/>
      <c r="C82" s="173"/>
      <c r="D82" s="173"/>
      <c r="E82" s="173"/>
      <c r="F82" s="173"/>
      <c r="G82" s="173"/>
      <c r="H82" s="173"/>
    </row>
    <row r="83" spans="2:8" x14ac:dyDescent="0.2">
      <c r="B83" s="173"/>
      <c r="C83" s="173"/>
      <c r="D83" s="173"/>
      <c r="E83" s="173"/>
      <c r="F83" s="173"/>
      <c r="G83" s="173"/>
      <c r="H83" s="173"/>
    </row>
    <row r="84" spans="2:8" x14ac:dyDescent="0.2">
      <c r="B84" s="173"/>
      <c r="C84" s="173"/>
      <c r="D84" s="173"/>
      <c r="E84" s="173"/>
      <c r="F84" s="173"/>
      <c r="G84" s="173"/>
      <c r="H84" s="173"/>
    </row>
    <row r="85" spans="2:8" x14ac:dyDescent="0.2">
      <c r="B85" s="173"/>
      <c r="C85" s="173"/>
      <c r="D85" s="173"/>
      <c r="E85" s="173"/>
      <c r="F85" s="173"/>
      <c r="G85" s="173"/>
      <c r="H85" s="173"/>
    </row>
    <row r="86" spans="2:8" x14ac:dyDescent="0.2">
      <c r="B86" s="173"/>
      <c r="C86" s="173"/>
      <c r="D86" s="173"/>
      <c r="E86" s="173"/>
      <c r="F86" s="173"/>
      <c r="G86" s="173"/>
      <c r="H86" s="173"/>
    </row>
    <row r="87" spans="2:8" x14ac:dyDescent="0.2">
      <c r="B87" s="173"/>
      <c r="C87" s="173"/>
      <c r="D87" s="173"/>
      <c r="E87" s="173"/>
      <c r="F87" s="173"/>
      <c r="G87" s="173"/>
      <c r="H87" s="173"/>
    </row>
    <row r="88" spans="2:8" x14ac:dyDescent="0.2">
      <c r="B88" s="173"/>
      <c r="C88" s="173"/>
      <c r="D88" s="173"/>
      <c r="E88" s="173"/>
      <c r="F88" s="173"/>
      <c r="G88" s="173"/>
      <c r="H88" s="173"/>
    </row>
  </sheetData>
  <mergeCells count="11"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L23" sqref="L23"/>
    </sheetView>
  </sheetViews>
  <sheetFormatPr baseColWidth="10" defaultColWidth="12.83203125" defaultRowHeight="11.25" x14ac:dyDescent="0.2"/>
  <cols>
    <col min="1" max="1" width="23" style="66" customWidth="1"/>
    <col min="2" max="16384" width="12.83203125" style="66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3" spans="1:8" ht="26.45" customHeight="1" x14ac:dyDescent="0.2">
      <c r="A3" s="155" t="s">
        <v>137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119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159">
        <v>491</v>
      </c>
      <c r="C10" s="160">
        <v>230</v>
      </c>
      <c r="D10" s="92">
        <v>385</v>
      </c>
      <c r="E10" s="92">
        <v>468</v>
      </c>
      <c r="F10" s="92">
        <v>272</v>
      </c>
      <c r="G10" s="92">
        <v>695</v>
      </c>
      <c r="H10" s="92">
        <v>398</v>
      </c>
    </row>
    <row r="11" spans="1:8" ht="12.75" customHeight="1" x14ac:dyDescent="0.2">
      <c r="A11" s="146" t="s">
        <v>13</v>
      </c>
      <c r="B11" s="161">
        <v>676</v>
      </c>
      <c r="C11" s="92">
        <v>318</v>
      </c>
      <c r="D11" s="92">
        <v>705</v>
      </c>
      <c r="E11" s="92">
        <v>758</v>
      </c>
      <c r="F11" s="92">
        <v>388</v>
      </c>
      <c r="G11" s="92">
        <v>1474</v>
      </c>
      <c r="H11" s="92">
        <v>199</v>
      </c>
    </row>
    <row r="12" spans="1:8" ht="12.75" customHeight="1" x14ac:dyDescent="0.2">
      <c r="A12" s="146" t="s">
        <v>14</v>
      </c>
      <c r="B12" s="92">
        <v>1248</v>
      </c>
      <c r="C12" s="92">
        <v>493</v>
      </c>
      <c r="D12" s="92">
        <v>1160</v>
      </c>
      <c r="E12" s="92">
        <v>1346</v>
      </c>
      <c r="F12" s="92">
        <v>671</v>
      </c>
      <c r="G12" s="92">
        <v>2328</v>
      </c>
      <c r="H12" s="92">
        <v>712</v>
      </c>
    </row>
    <row r="13" spans="1:8" ht="12.75" customHeight="1" x14ac:dyDescent="0.2">
      <c r="A13" s="146" t="s">
        <v>15</v>
      </c>
      <c r="B13" s="92">
        <v>1270</v>
      </c>
      <c r="C13" s="92">
        <v>530</v>
      </c>
      <c r="D13" s="92">
        <v>1079</v>
      </c>
      <c r="E13" s="92">
        <v>1109</v>
      </c>
      <c r="F13" s="92">
        <v>737</v>
      </c>
      <c r="G13" s="92">
        <v>1873</v>
      </c>
      <c r="H13" s="92">
        <v>304</v>
      </c>
    </row>
    <row r="14" spans="1:8" ht="12.75" customHeight="1" x14ac:dyDescent="0.2">
      <c r="A14" s="146" t="s">
        <v>16</v>
      </c>
      <c r="B14" s="92">
        <v>1476</v>
      </c>
      <c r="C14" s="92">
        <v>571</v>
      </c>
      <c r="D14" s="92">
        <v>1176</v>
      </c>
      <c r="E14" s="92">
        <v>1061</v>
      </c>
      <c r="F14" s="92">
        <v>725</v>
      </c>
      <c r="G14" s="92">
        <v>2027</v>
      </c>
      <c r="H14" s="92">
        <v>334</v>
      </c>
    </row>
    <row r="15" spans="1:8" ht="12.75" customHeight="1" x14ac:dyDescent="0.2">
      <c r="A15" s="49" t="s">
        <v>17</v>
      </c>
      <c r="B15" s="50">
        <v>5161</v>
      </c>
      <c r="C15" s="50">
        <v>2142</v>
      </c>
      <c r="D15" s="50">
        <v>4505</v>
      </c>
      <c r="E15" s="50">
        <v>4742</v>
      </c>
      <c r="F15" s="50">
        <v>2793</v>
      </c>
      <c r="G15" s="50">
        <v>8397</v>
      </c>
      <c r="H15" s="50">
        <v>1947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2062</v>
      </c>
      <c r="C17" s="92">
        <v>583</v>
      </c>
      <c r="D17" s="92">
        <v>2038</v>
      </c>
      <c r="E17" s="92">
        <v>2048</v>
      </c>
      <c r="F17" s="92">
        <v>1186</v>
      </c>
      <c r="G17" s="92">
        <v>4083</v>
      </c>
      <c r="H17" s="92">
        <v>534</v>
      </c>
    </row>
    <row r="18" spans="1:8" ht="12.75" customHeight="1" x14ac:dyDescent="0.2">
      <c r="A18" s="146" t="s">
        <v>19</v>
      </c>
      <c r="B18" s="92">
        <v>183</v>
      </c>
      <c r="C18" s="92">
        <v>35</v>
      </c>
      <c r="D18" s="92">
        <v>188</v>
      </c>
      <c r="E18" s="92">
        <v>168</v>
      </c>
      <c r="F18" s="92">
        <v>53</v>
      </c>
      <c r="G18" s="92">
        <v>425</v>
      </c>
      <c r="H18" s="127">
        <v>0</v>
      </c>
    </row>
    <row r="19" spans="1:8" ht="12.75" customHeight="1" x14ac:dyDescent="0.2">
      <c r="A19" s="146" t="s">
        <v>20</v>
      </c>
      <c r="B19" s="92">
        <v>332</v>
      </c>
      <c r="C19" s="92">
        <v>57</v>
      </c>
      <c r="D19" s="92">
        <v>365</v>
      </c>
      <c r="E19" s="92">
        <v>277</v>
      </c>
      <c r="F19" s="92">
        <v>120</v>
      </c>
      <c r="G19" s="92">
        <v>747</v>
      </c>
      <c r="H19" s="92">
        <v>40</v>
      </c>
    </row>
    <row r="20" spans="1:8" ht="12.75" customHeight="1" x14ac:dyDescent="0.2">
      <c r="A20" s="146" t="s">
        <v>21</v>
      </c>
      <c r="B20" s="92">
        <v>396</v>
      </c>
      <c r="C20" s="92">
        <v>125</v>
      </c>
      <c r="D20" s="92">
        <v>456</v>
      </c>
      <c r="E20" s="92">
        <v>550</v>
      </c>
      <c r="F20" s="92">
        <v>188</v>
      </c>
      <c r="G20" s="92">
        <v>929</v>
      </c>
      <c r="H20" s="92">
        <v>110</v>
      </c>
    </row>
    <row r="21" spans="1:8" ht="12.75" customHeight="1" x14ac:dyDescent="0.2">
      <c r="A21" s="146" t="s">
        <v>22</v>
      </c>
      <c r="B21" s="92">
        <v>783</v>
      </c>
      <c r="C21" s="92">
        <v>228</v>
      </c>
      <c r="D21" s="92">
        <v>835</v>
      </c>
      <c r="E21" s="92">
        <v>850</v>
      </c>
      <c r="F21" s="92">
        <v>354</v>
      </c>
      <c r="G21" s="92">
        <v>1612</v>
      </c>
      <c r="H21" s="92">
        <v>240</v>
      </c>
    </row>
    <row r="22" spans="1:8" ht="12.75" customHeight="1" x14ac:dyDescent="0.2">
      <c r="A22" s="146" t="s">
        <v>23</v>
      </c>
      <c r="B22" s="92">
        <v>267</v>
      </c>
      <c r="C22" s="92">
        <v>67</v>
      </c>
      <c r="D22" s="92">
        <v>291</v>
      </c>
      <c r="E22" s="92">
        <v>299</v>
      </c>
      <c r="F22" s="92">
        <v>152</v>
      </c>
      <c r="G22" s="92">
        <v>564</v>
      </c>
      <c r="H22" s="92">
        <v>18</v>
      </c>
    </row>
    <row r="23" spans="1:8" ht="12.75" customHeight="1" x14ac:dyDescent="0.2">
      <c r="A23" s="146" t="s">
        <v>24</v>
      </c>
      <c r="B23" s="92">
        <v>778</v>
      </c>
      <c r="C23" s="92">
        <v>203</v>
      </c>
      <c r="D23" s="92">
        <v>813</v>
      </c>
      <c r="E23" s="92">
        <v>926</v>
      </c>
      <c r="F23" s="92">
        <v>479</v>
      </c>
      <c r="G23" s="92">
        <v>1666</v>
      </c>
      <c r="H23" s="92">
        <v>80</v>
      </c>
    </row>
    <row r="24" spans="1:8" ht="12.75" customHeight="1" x14ac:dyDescent="0.2">
      <c r="A24" s="146" t="s">
        <v>25</v>
      </c>
      <c r="B24" s="92">
        <v>634</v>
      </c>
      <c r="C24" s="92">
        <v>226</v>
      </c>
      <c r="D24" s="92">
        <v>613</v>
      </c>
      <c r="E24" s="92">
        <v>629</v>
      </c>
      <c r="F24" s="92">
        <v>363</v>
      </c>
      <c r="G24" s="92">
        <v>1501</v>
      </c>
      <c r="H24" s="92">
        <v>172</v>
      </c>
    </row>
    <row r="25" spans="1:8" ht="12.75" customHeight="1" x14ac:dyDescent="0.2">
      <c r="A25" s="146" t="s">
        <v>26</v>
      </c>
      <c r="B25" s="92">
        <v>160</v>
      </c>
      <c r="C25" s="92">
        <v>74</v>
      </c>
      <c r="D25" s="92">
        <v>145</v>
      </c>
      <c r="E25" s="92">
        <v>195</v>
      </c>
      <c r="F25" s="92">
        <v>106</v>
      </c>
      <c r="G25" s="92">
        <v>327</v>
      </c>
      <c r="H25" s="92">
        <v>27</v>
      </c>
    </row>
    <row r="26" spans="1:8" ht="12.75" customHeight="1" x14ac:dyDescent="0.2">
      <c r="A26" s="146" t="s">
        <v>27</v>
      </c>
      <c r="B26" s="92">
        <v>226</v>
      </c>
      <c r="C26" s="92">
        <v>62</v>
      </c>
      <c r="D26" s="92">
        <v>251</v>
      </c>
      <c r="E26" s="92">
        <v>211</v>
      </c>
      <c r="F26" s="92">
        <v>100</v>
      </c>
      <c r="G26" s="92">
        <v>517</v>
      </c>
      <c r="H26" s="92">
        <v>43</v>
      </c>
    </row>
    <row r="27" spans="1:8" ht="12.75" customHeight="1" x14ac:dyDescent="0.2">
      <c r="A27" s="146" t="s">
        <v>28</v>
      </c>
      <c r="B27" s="92">
        <v>324</v>
      </c>
      <c r="C27" s="92">
        <v>61</v>
      </c>
      <c r="D27" s="92">
        <v>336</v>
      </c>
      <c r="E27" s="92">
        <v>300</v>
      </c>
      <c r="F27" s="92">
        <v>91</v>
      </c>
      <c r="G27" s="92">
        <v>670</v>
      </c>
      <c r="H27" s="92">
        <v>100</v>
      </c>
    </row>
    <row r="28" spans="1:8" ht="12.75" customHeight="1" x14ac:dyDescent="0.2">
      <c r="A28" s="146" t="s">
        <v>29</v>
      </c>
      <c r="B28" s="92">
        <v>560</v>
      </c>
      <c r="C28" s="92">
        <v>143</v>
      </c>
      <c r="D28" s="92">
        <v>710</v>
      </c>
      <c r="E28" s="92">
        <v>829</v>
      </c>
      <c r="F28" s="92">
        <v>345</v>
      </c>
      <c r="G28" s="92">
        <v>1464</v>
      </c>
      <c r="H28" s="92">
        <v>261</v>
      </c>
    </row>
    <row r="29" spans="1:8" ht="12.75" customHeight="1" x14ac:dyDescent="0.2">
      <c r="A29" s="146" t="s">
        <v>30</v>
      </c>
      <c r="B29" s="92">
        <v>288</v>
      </c>
      <c r="C29" s="92">
        <v>85</v>
      </c>
      <c r="D29" s="92">
        <v>312</v>
      </c>
      <c r="E29" s="92">
        <v>343</v>
      </c>
      <c r="F29" s="92">
        <v>161</v>
      </c>
      <c r="G29" s="92">
        <v>667</v>
      </c>
      <c r="H29" s="92">
        <v>95</v>
      </c>
    </row>
    <row r="30" spans="1:8" ht="12.75" customHeight="1" x14ac:dyDescent="0.2">
      <c r="A30" s="146" t="s">
        <v>31</v>
      </c>
      <c r="B30" s="92">
        <v>468</v>
      </c>
      <c r="C30" s="92">
        <v>64</v>
      </c>
      <c r="D30" s="92">
        <v>445</v>
      </c>
      <c r="E30" s="92">
        <v>432</v>
      </c>
      <c r="F30" s="92">
        <v>120</v>
      </c>
      <c r="G30" s="92">
        <v>960</v>
      </c>
      <c r="H30" s="92">
        <v>116</v>
      </c>
    </row>
    <row r="31" spans="1:8" ht="12.75" customHeight="1" x14ac:dyDescent="0.2">
      <c r="A31" s="146" t="s">
        <v>32</v>
      </c>
      <c r="B31" s="92">
        <v>1176</v>
      </c>
      <c r="C31" s="92">
        <v>387</v>
      </c>
      <c r="D31" s="92">
        <v>1248</v>
      </c>
      <c r="E31" s="92">
        <v>1263</v>
      </c>
      <c r="F31" s="92">
        <v>592</v>
      </c>
      <c r="G31" s="92">
        <v>2642</v>
      </c>
      <c r="H31" s="92">
        <v>364</v>
      </c>
    </row>
    <row r="32" spans="1:8" ht="12.75" customHeight="1" x14ac:dyDescent="0.2">
      <c r="A32" s="146" t="s">
        <v>33</v>
      </c>
      <c r="B32" s="92">
        <v>249</v>
      </c>
      <c r="C32" s="92">
        <v>68</v>
      </c>
      <c r="D32" s="92">
        <v>269</v>
      </c>
      <c r="E32" s="92">
        <v>255</v>
      </c>
      <c r="F32" s="92">
        <v>84</v>
      </c>
      <c r="G32" s="92">
        <v>505</v>
      </c>
      <c r="H32" s="92">
        <v>60</v>
      </c>
    </row>
    <row r="33" spans="1:8" ht="12.75" customHeight="1" x14ac:dyDescent="0.2">
      <c r="A33" s="146" t="s">
        <v>34</v>
      </c>
      <c r="B33" s="92">
        <v>936</v>
      </c>
      <c r="C33" s="92">
        <v>225</v>
      </c>
      <c r="D33" s="92">
        <v>1010</v>
      </c>
      <c r="E33" s="92">
        <v>974</v>
      </c>
      <c r="F33" s="92">
        <v>420</v>
      </c>
      <c r="G33" s="92">
        <v>2025</v>
      </c>
      <c r="H33" s="92">
        <v>236</v>
      </c>
    </row>
    <row r="34" spans="1:8" ht="12.75" customHeight="1" x14ac:dyDescent="0.2">
      <c r="A34" s="146" t="s">
        <v>35</v>
      </c>
      <c r="B34" s="154">
        <v>1085</v>
      </c>
      <c r="C34" s="154">
        <v>348</v>
      </c>
      <c r="D34" s="92">
        <v>1113</v>
      </c>
      <c r="E34" s="92">
        <v>1146</v>
      </c>
      <c r="F34" s="92">
        <v>684</v>
      </c>
      <c r="G34" s="92">
        <v>2280</v>
      </c>
      <c r="H34" s="92">
        <v>301</v>
      </c>
    </row>
    <row r="35" spans="1:8" ht="12.75" customHeight="1" x14ac:dyDescent="0.2">
      <c r="A35" s="49" t="s">
        <v>36</v>
      </c>
      <c r="B35" s="50">
        <v>10907</v>
      </c>
      <c r="C35" s="50">
        <v>3041</v>
      </c>
      <c r="D35" s="50">
        <v>11438</v>
      </c>
      <c r="E35" s="50">
        <v>11695</v>
      </c>
      <c r="F35" s="50">
        <v>5598</v>
      </c>
      <c r="G35" s="50">
        <v>23584</v>
      </c>
      <c r="H35" s="50">
        <v>2797</v>
      </c>
    </row>
    <row r="36" spans="1:8" ht="15.75" customHeight="1" x14ac:dyDescent="0.2">
      <c r="A36" s="162" t="s">
        <v>138</v>
      </c>
      <c r="B36" s="92"/>
      <c r="C36" s="92">
        <v>705</v>
      </c>
      <c r="D36" s="92"/>
      <c r="E36" s="92">
        <v>384</v>
      </c>
      <c r="F36" s="92"/>
      <c r="G36" s="92"/>
      <c r="H36" s="92">
        <v>32</v>
      </c>
    </row>
    <row r="37" spans="1:8" ht="12.75" customHeight="1" x14ac:dyDescent="0.2">
      <c r="A37" s="49" t="s">
        <v>57</v>
      </c>
      <c r="B37" s="50">
        <v>16068</v>
      </c>
      <c r="C37" s="50">
        <v>5888</v>
      </c>
      <c r="D37" s="50">
        <v>15943</v>
      </c>
      <c r="E37" s="163">
        <v>16821</v>
      </c>
      <c r="F37" s="50">
        <v>8391</v>
      </c>
      <c r="G37" s="50">
        <v>31981</v>
      </c>
      <c r="H37" s="50">
        <v>4776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164" t="s">
        <v>139</v>
      </c>
      <c r="B42" s="99"/>
      <c r="C42" s="99"/>
      <c r="D42" s="99"/>
      <c r="E42" s="99"/>
      <c r="F42" s="150"/>
      <c r="G42" s="150"/>
      <c r="H42" s="150"/>
    </row>
    <row r="43" spans="1:8" x14ac:dyDescent="0.2">
      <c r="A43" s="165" t="s">
        <v>140</v>
      </c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x14ac:dyDescent="0.2">
      <c r="B48" s="99"/>
      <c r="C48" s="99"/>
      <c r="D48" s="99"/>
      <c r="E48" s="99"/>
      <c r="F48" s="99"/>
      <c r="G48" s="99"/>
      <c r="H48" s="99"/>
    </row>
    <row r="49" spans="2:8" x14ac:dyDescent="0.2">
      <c r="B49" s="99"/>
      <c r="C49" s="99"/>
      <c r="D49" s="99"/>
      <c r="E49" s="99"/>
      <c r="F49" s="99"/>
      <c r="G49" s="99"/>
      <c r="H49" s="99"/>
    </row>
    <row r="50" spans="2:8" x14ac:dyDescent="0.2">
      <c r="B50" s="99"/>
      <c r="C50" s="99"/>
      <c r="D50" s="99"/>
      <c r="E50" s="99"/>
      <c r="F50" s="99"/>
      <c r="G50" s="99"/>
      <c r="H50" s="99"/>
    </row>
    <row r="51" spans="2:8" x14ac:dyDescent="0.2">
      <c r="B51" s="99"/>
      <c r="C51" s="99"/>
      <c r="D51" s="99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</sheetData>
  <mergeCells count="11">
    <mergeCell ref="E7:E8"/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A5" sqref="A5:H44"/>
    </sheetView>
  </sheetViews>
  <sheetFormatPr baseColWidth="10" defaultColWidth="12.83203125" defaultRowHeight="11.25" x14ac:dyDescent="0.2"/>
  <cols>
    <col min="1" max="1" width="23" style="66" customWidth="1"/>
    <col min="2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155" t="s">
        <v>133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119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92">
        <v>472</v>
      </c>
      <c r="C10" s="92">
        <v>187</v>
      </c>
      <c r="D10" s="92">
        <v>386</v>
      </c>
      <c r="E10" s="92">
        <v>421</v>
      </c>
      <c r="F10" s="92">
        <v>232</v>
      </c>
      <c r="G10" s="92">
        <v>585</v>
      </c>
      <c r="H10" s="92">
        <v>319</v>
      </c>
    </row>
    <row r="11" spans="1:8" ht="12.75" customHeight="1" x14ac:dyDescent="0.2">
      <c r="A11" s="146" t="s">
        <v>13</v>
      </c>
      <c r="B11" s="92">
        <v>670</v>
      </c>
      <c r="C11" s="92">
        <v>208</v>
      </c>
      <c r="D11" s="92">
        <v>687</v>
      </c>
      <c r="E11" s="92">
        <v>748</v>
      </c>
      <c r="F11" s="92">
        <v>286</v>
      </c>
      <c r="G11" s="92">
        <v>1234</v>
      </c>
      <c r="H11" s="92">
        <v>308</v>
      </c>
    </row>
    <row r="12" spans="1:8" ht="12.75" customHeight="1" x14ac:dyDescent="0.2">
      <c r="A12" s="146" t="s">
        <v>14</v>
      </c>
      <c r="B12" s="92">
        <v>1294</v>
      </c>
      <c r="C12" s="92">
        <v>481</v>
      </c>
      <c r="D12" s="92">
        <v>1140</v>
      </c>
      <c r="E12" s="92">
        <v>1344</v>
      </c>
      <c r="F12" s="92">
        <v>621</v>
      </c>
      <c r="G12" s="92">
        <v>1990</v>
      </c>
      <c r="H12" s="92">
        <v>810</v>
      </c>
    </row>
    <row r="13" spans="1:8" ht="12.75" customHeight="1" x14ac:dyDescent="0.2">
      <c r="A13" s="146" t="s">
        <v>15</v>
      </c>
      <c r="B13" s="92">
        <v>1291</v>
      </c>
      <c r="C13" s="92">
        <v>475</v>
      </c>
      <c r="D13" s="92">
        <v>1089</v>
      </c>
      <c r="E13" s="92">
        <v>1039</v>
      </c>
      <c r="F13" s="92">
        <v>667</v>
      </c>
      <c r="G13" s="92">
        <v>1615</v>
      </c>
      <c r="H13" s="92">
        <v>324</v>
      </c>
    </row>
    <row r="14" spans="1:8" ht="12.75" customHeight="1" x14ac:dyDescent="0.2">
      <c r="A14" s="146" t="s">
        <v>16</v>
      </c>
      <c r="B14" s="92">
        <v>1426</v>
      </c>
      <c r="C14" s="92">
        <v>558</v>
      </c>
      <c r="D14" s="92">
        <v>1165</v>
      </c>
      <c r="E14" s="92">
        <v>1031</v>
      </c>
      <c r="F14" s="92">
        <v>660</v>
      </c>
      <c r="G14" s="92">
        <v>1719</v>
      </c>
      <c r="H14" s="92">
        <v>383</v>
      </c>
    </row>
    <row r="15" spans="1:8" ht="12.75" customHeight="1" x14ac:dyDescent="0.2">
      <c r="A15" s="49" t="s">
        <v>17</v>
      </c>
      <c r="B15" s="50">
        <v>5153</v>
      </c>
      <c r="C15" s="50">
        <v>1909</v>
      </c>
      <c r="D15" s="50">
        <v>4467</v>
      </c>
      <c r="E15" s="50">
        <v>4583</v>
      </c>
      <c r="F15" s="50">
        <v>2466</v>
      </c>
      <c r="G15" s="50">
        <v>7143</v>
      </c>
      <c r="H15" s="50">
        <v>2144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2061</v>
      </c>
      <c r="C17" s="92">
        <v>557</v>
      </c>
      <c r="D17" s="92">
        <v>2020</v>
      </c>
      <c r="E17" s="92">
        <v>2007</v>
      </c>
      <c r="F17" s="92">
        <v>1099</v>
      </c>
      <c r="G17" s="92">
        <v>3465</v>
      </c>
      <c r="H17" s="92">
        <v>537</v>
      </c>
    </row>
    <row r="18" spans="1:8" ht="12.75" customHeight="1" x14ac:dyDescent="0.2">
      <c r="A18" s="146" t="s">
        <v>19</v>
      </c>
      <c r="B18" s="92">
        <v>187</v>
      </c>
      <c r="C18" s="92">
        <v>30</v>
      </c>
      <c r="D18" s="92">
        <v>172</v>
      </c>
      <c r="E18" s="92">
        <v>178</v>
      </c>
      <c r="F18" s="92">
        <v>63</v>
      </c>
      <c r="G18" s="92">
        <v>357</v>
      </c>
      <c r="H18" s="127">
        <v>0</v>
      </c>
    </row>
    <row r="19" spans="1:8" ht="12.75" customHeight="1" x14ac:dyDescent="0.2">
      <c r="A19" s="146" t="s">
        <v>20</v>
      </c>
      <c r="B19" s="92">
        <v>319</v>
      </c>
      <c r="C19" s="92">
        <v>62</v>
      </c>
      <c r="D19" s="92">
        <v>343</v>
      </c>
      <c r="E19" s="92">
        <v>313</v>
      </c>
      <c r="F19" s="92">
        <v>120</v>
      </c>
      <c r="G19" s="92">
        <v>636</v>
      </c>
      <c r="H19" s="92">
        <v>115</v>
      </c>
    </row>
    <row r="20" spans="1:8" ht="12.75" customHeight="1" x14ac:dyDescent="0.2">
      <c r="A20" s="146" t="s">
        <v>21</v>
      </c>
      <c r="B20" s="92">
        <v>404</v>
      </c>
      <c r="C20" s="92">
        <v>114</v>
      </c>
      <c r="D20" s="92">
        <v>453</v>
      </c>
      <c r="E20" s="92">
        <v>546</v>
      </c>
      <c r="F20" s="92">
        <v>188</v>
      </c>
      <c r="G20" s="92">
        <v>774</v>
      </c>
      <c r="H20" s="92">
        <v>112</v>
      </c>
    </row>
    <row r="21" spans="1:8" ht="12.75" customHeight="1" x14ac:dyDescent="0.2">
      <c r="A21" s="146" t="s">
        <v>22</v>
      </c>
      <c r="B21" s="92">
        <v>808</v>
      </c>
      <c r="C21" s="92">
        <v>246</v>
      </c>
      <c r="D21" s="92">
        <v>810</v>
      </c>
      <c r="E21" s="92">
        <v>826</v>
      </c>
      <c r="F21" s="92">
        <v>323</v>
      </c>
      <c r="G21" s="92">
        <v>1347</v>
      </c>
      <c r="H21" s="92">
        <v>238</v>
      </c>
    </row>
    <row r="22" spans="1:8" ht="12.75" customHeight="1" x14ac:dyDescent="0.2">
      <c r="A22" s="146" t="s">
        <v>23</v>
      </c>
      <c r="B22" s="92">
        <v>268</v>
      </c>
      <c r="C22" s="92">
        <v>69</v>
      </c>
      <c r="D22" s="92">
        <v>280</v>
      </c>
      <c r="E22" s="92">
        <v>297</v>
      </c>
      <c r="F22" s="92">
        <v>154</v>
      </c>
      <c r="G22" s="92">
        <v>461</v>
      </c>
      <c r="H22" s="92">
        <v>18</v>
      </c>
    </row>
    <row r="23" spans="1:8" ht="12.75" customHeight="1" x14ac:dyDescent="0.2">
      <c r="A23" s="146" t="s">
        <v>24</v>
      </c>
      <c r="B23" s="92">
        <v>780</v>
      </c>
      <c r="C23" s="92">
        <v>177</v>
      </c>
      <c r="D23" s="92">
        <v>747</v>
      </c>
      <c r="E23" s="92">
        <v>901</v>
      </c>
      <c r="F23" s="92">
        <v>439</v>
      </c>
      <c r="G23" s="92">
        <v>1404</v>
      </c>
      <c r="H23" s="92">
        <v>163</v>
      </c>
    </row>
    <row r="24" spans="1:8" ht="12.75" customHeight="1" x14ac:dyDescent="0.2">
      <c r="A24" s="146" t="s">
        <v>25</v>
      </c>
      <c r="B24" s="92">
        <v>610</v>
      </c>
      <c r="C24" s="92">
        <v>185</v>
      </c>
      <c r="D24" s="92">
        <v>625</v>
      </c>
      <c r="E24" s="92">
        <v>661</v>
      </c>
      <c r="F24" s="92">
        <v>317</v>
      </c>
      <c r="G24" s="92">
        <v>1273</v>
      </c>
      <c r="H24" s="92">
        <v>175</v>
      </c>
    </row>
    <row r="25" spans="1:8" ht="12.75" customHeight="1" x14ac:dyDescent="0.2">
      <c r="A25" s="146" t="s">
        <v>26</v>
      </c>
      <c r="B25" s="92">
        <v>150</v>
      </c>
      <c r="C25" s="92">
        <v>45</v>
      </c>
      <c r="D25" s="92">
        <v>166</v>
      </c>
      <c r="E25" s="92">
        <v>197</v>
      </c>
      <c r="F25" s="92">
        <v>71</v>
      </c>
      <c r="G25" s="92">
        <v>282</v>
      </c>
      <c r="H25" s="92">
        <v>31</v>
      </c>
    </row>
    <row r="26" spans="1:8" ht="12.75" customHeight="1" x14ac:dyDescent="0.2">
      <c r="A26" s="146" t="s">
        <v>27</v>
      </c>
      <c r="B26" s="92">
        <v>239</v>
      </c>
      <c r="C26" s="92">
        <v>46</v>
      </c>
      <c r="D26" s="92">
        <v>250</v>
      </c>
      <c r="E26" s="92">
        <v>225</v>
      </c>
      <c r="F26" s="92">
        <v>80</v>
      </c>
      <c r="G26" s="92">
        <v>448</v>
      </c>
      <c r="H26" s="92">
        <v>45</v>
      </c>
    </row>
    <row r="27" spans="1:8" ht="12.75" customHeight="1" x14ac:dyDescent="0.2">
      <c r="A27" s="146" t="s">
        <v>28</v>
      </c>
      <c r="B27" s="92">
        <v>316</v>
      </c>
      <c r="C27" s="92">
        <v>41</v>
      </c>
      <c r="D27" s="92">
        <v>342</v>
      </c>
      <c r="E27" s="92">
        <v>285</v>
      </c>
      <c r="F27" s="92">
        <v>62</v>
      </c>
      <c r="G27" s="92">
        <v>555</v>
      </c>
      <c r="H27" s="92">
        <v>125</v>
      </c>
    </row>
    <row r="28" spans="1:8" ht="12.75" customHeight="1" x14ac:dyDescent="0.2">
      <c r="A28" s="146" t="s">
        <v>29</v>
      </c>
      <c r="B28" s="92">
        <v>580</v>
      </c>
      <c r="C28" s="92">
        <v>120</v>
      </c>
      <c r="D28" s="92">
        <v>715</v>
      </c>
      <c r="E28" s="92">
        <v>804</v>
      </c>
      <c r="F28" s="92">
        <v>319</v>
      </c>
      <c r="G28" s="92">
        <v>1234</v>
      </c>
      <c r="H28" s="92">
        <v>263</v>
      </c>
    </row>
    <row r="29" spans="1:8" ht="12.75" customHeight="1" x14ac:dyDescent="0.2">
      <c r="A29" s="146" t="s">
        <v>30</v>
      </c>
      <c r="B29" s="92">
        <v>293</v>
      </c>
      <c r="C29" s="92">
        <v>92</v>
      </c>
      <c r="D29" s="92">
        <v>319</v>
      </c>
      <c r="E29" s="92">
        <v>334</v>
      </c>
      <c r="F29" s="92">
        <v>141</v>
      </c>
      <c r="G29" s="92">
        <v>561</v>
      </c>
      <c r="H29" s="92">
        <v>96</v>
      </c>
    </row>
    <row r="30" spans="1:8" ht="12.75" customHeight="1" x14ac:dyDescent="0.2">
      <c r="A30" s="146" t="s">
        <v>31</v>
      </c>
      <c r="B30" s="92">
        <v>446</v>
      </c>
      <c r="C30" s="92">
        <v>70</v>
      </c>
      <c r="D30" s="92">
        <v>445</v>
      </c>
      <c r="E30" s="92">
        <v>424</v>
      </c>
      <c r="F30" s="92">
        <v>116</v>
      </c>
      <c r="G30" s="92">
        <v>807</v>
      </c>
      <c r="H30" s="92">
        <v>121</v>
      </c>
    </row>
    <row r="31" spans="1:8" ht="12.75" customHeight="1" x14ac:dyDescent="0.2">
      <c r="A31" s="146" t="s">
        <v>32</v>
      </c>
      <c r="B31" s="92">
        <v>1176</v>
      </c>
      <c r="C31" s="92">
        <v>321</v>
      </c>
      <c r="D31" s="92">
        <v>1235</v>
      </c>
      <c r="E31" s="92">
        <v>1228</v>
      </c>
      <c r="F31" s="92">
        <v>583</v>
      </c>
      <c r="G31" s="92">
        <v>2253</v>
      </c>
      <c r="H31" s="92">
        <v>386</v>
      </c>
    </row>
    <row r="32" spans="1:8" ht="12.75" customHeight="1" x14ac:dyDescent="0.2">
      <c r="A32" s="146" t="s">
        <v>33</v>
      </c>
      <c r="B32" s="92">
        <v>239</v>
      </c>
      <c r="C32" s="92">
        <v>52</v>
      </c>
      <c r="D32" s="92">
        <v>260</v>
      </c>
      <c r="E32" s="92">
        <v>230</v>
      </c>
      <c r="F32" s="92">
        <v>64</v>
      </c>
      <c r="G32" s="92">
        <v>418</v>
      </c>
      <c r="H32" s="92">
        <v>65</v>
      </c>
    </row>
    <row r="33" spans="1:8" ht="12.75" customHeight="1" x14ac:dyDescent="0.2">
      <c r="A33" s="146" t="s">
        <v>34</v>
      </c>
      <c r="B33" s="92">
        <v>959</v>
      </c>
      <c r="C33" s="92">
        <v>226</v>
      </c>
      <c r="D33" s="92">
        <v>1019</v>
      </c>
      <c r="E33" s="92">
        <v>954</v>
      </c>
      <c r="F33" s="92">
        <v>420</v>
      </c>
      <c r="G33" s="92">
        <v>1715</v>
      </c>
      <c r="H33" s="92">
        <v>256</v>
      </c>
    </row>
    <row r="34" spans="1:8" ht="12.75" customHeight="1" x14ac:dyDescent="0.2">
      <c r="A34" s="146" t="s">
        <v>35</v>
      </c>
      <c r="B34" s="154">
        <v>1042</v>
      </c>
      <c r="C34" s="154">
        <v>336</v>
      </c>
      <c r="D34" s="92">
        <v>1087</v>
      </c>
      <c r="E34" s="92">
        <v>1183</v>
      </c>
      <c r="F34" s="92">
        <v>685</v>
      </c>
      <c r="G34" s="92">
        <v>1904</v>
      </c>
      <c r="H34" s="92">
        <v>361</v>
      </c>
    </row>
    <row r="35" spans="1:8" ht="12.75" customHeight="1" x14ac:dyDescent="0.2">
      <c r="A35" s="49" t="s">
        <v>36</v>
      </c>
      <c r="B35" s="50">
        <v>10877</v>
      </c>
      <c r="C35" s="50">
        <v>2789</v>
      </c>
      <c r="D35" s="50">
        <v>11288</v>
      </c>
      <c r="E35" s="50">
        <v>11593</v>
      </c>
      <c r="F35" s="50">
        <v>5244</v>
      </c>
      <c r="G35" s="50">
        <v>19894</v>
      </c>
      <c r="H35" s="50">
        <v>3107</v>
      </c>
    </row>
    <row r="36" spans="1:8" ht="4.5" customHeight="1" x14ac:dyDescent="0.2">
      <c r="A36" s="146"/>
      <c r="B36" s="92"/>
      <c r="C36" s="92"/>
      <c r="D36" s="92"/>
      <c r="E36" s="92"/>
      <c r="F36" s="92"/>
      <c r="G36" s="92"/>
      <c r="H36" s="92"/>
    </row>
    <row r="37" spans="1:8" ht="12.75" customHeight="1" x14ac:dyDescent="0.2">
      <c r="A37" s="49" t="s">
        <v>57</v>
      </c>
      <c r="B37" s="50">
        <v>16030</v>
      </c>
      <c r="C37" s="50">
        <v>4698</v>
      </c>
      <c r="D37" s="50">
        <v>15755</v>
      </c>
      <c r="E37" s="50">
        <v>16176</v>
      </c>
      <c r="F37" s="50">
        <v>7710</v>
      </c>
      <c r="G37" s="50">
        <v>27037</v>
      </c>
      <c r="H37" s="50">
        <v>5251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99" t="s">
        <v>114</v>
      </c>
      <c r="B42" s="99"/>
      <c r="C42" s="99"/>
      <c r="D42" s="99"/>
      <c r="E42" s="99"/>
      <c r="F42" s="150"/>
      <c r="G42" s="150"/>
      <c r="H42" s="150"/>
    </row>
    <row r="43" spans="1:8" ht="6" customHeight="1" x14ac:dyDescent="0.2"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x14ac:dyDescent="0.2">
      <c r="B48" s="99"/>
      <c r="C48" s="99"/>
      <c r="D48" s="99"/>
      <c r="E48" s="99"/>
      <c r="F48" s="99"/>
      <c r="G48" s="99"/>
      <c r="H48" s="99"/>
    </row>
    <row r="49" spans="2:8" x14ac:dyDescent="0.2">
      <c r="B49" s="99"/>
      <c r="C49" s="99"/>
      <c r="D49" s="99"/>
      <c r="E49" s="99"/>
      <c r="F49" s="99"/>
      <c r="G49" s="99"/>
      <c r="H49" s="99"/>
    </row>
    <row r="50" spans="2:8" x14ac:dyDescent="0.2">
      <c r="B50" s="99"/>
      <c r="C50" s="99"/>
      <c r="D50" s="99"/>
      <c r="E50" s="99"/>
      <c r="F50" s="99"/>
      <c r="G50" s="99"/>
      <c r="H50" s="99"/>
    </row>
    <row r="51" spans="2:8" x14ac:dyDescent="0.2">
      <c r="B51" s="99"/>
      <c r="C51" s="99"/>
      <c r="D51" s="99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</sheetData>
  <mergeCells count="11"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  <mergeCell ref="H7:H8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J3" sqref="J3"/>
    </sheetView>
  </sheetViews>
  <sheetFormatPr baseColWidth="10" defaultColWidth="12.83203125" defaultRowHeight="11.25" x14ac:dyDescent="0.2"/>
  <cols>
    <col min="1" max="1" width="26.33203125" style="66" customWidth="1"/>
    <col min="2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155" t="s">
        <v>134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119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92">
        <v>451</v>
      </c>
      <c r="C10" s="92">
        <v>207</v>
      </c>
      <c r="D10" s="92">
        <v>411</v>
      </c>
      <c r="E10" s="92">
        <v>416</v>
      </c>
      <c r="F10" s="92">
        <v>227</v>
      </c>
      <c r="G10" s="92">
        <v>549</v>
      </c>
      <c r="H10" s="92">
        <v>335</v>
      </c>
    </row>
    <row r="11" spans="1:8" ht="12.75" customHeight="1" x14ac:dyDescent="0.2">
      <c r="A11" s="146" t="s">
        <v>13</v>
      </c>
      <c r="B11" s="92">
        <v>692</v>
      </c>
      <c r="C11" s="92">
        <v>235</v>
      </c>
      <c r="D11" s="92">
        <v>672</v>
      </c>
      <c r="E11" s="92">
        <v>747</v>
      </c>
      <c r="F11" s="92">
        <v>297</v>
      </c>
      <c r="G11" s="92">
        <v>1236</v>
      </c>
      <c r="H11" s="92">
        <v>233</v>
      </c>
    </row>
    <row r="12" spans="1:8" ht="12.75" customHeight="1" x14ac:dyDescent="0.2">
      <c r="A12" s="146" t="s">
        <v>14</v>
      </c>
      <c r="B12" s="92">
        <v>1303</v>
      </c>
      <c r="C12" s="92">
        <v>482</v>
      </c>
      <c r="D12" s="92">
        <v>1167</v>
      </c>
      <c r="E12" s="92">
        <v>1300</v>
      </c>
      <c r="F12" s="92">
        <v>599</v>
      </c>
      <c r="G12" s="92">
        <v>1996</v>
      </c>
      <c r="H12" s="92">
        <v>783</v>
      </c>
    </row>
    <row r="13" spans="1:8" ht="12.75" customHeight="1" x14ac:dyDescent="0.2">
      <c r="A13" s="146" t="s">
        <v>15</v>
      </c>
      <c r="B13" s="92">
        <v>1284</v>
      </c>
      <c r="C13" s="92">
        <v>438</v>
      </c>
      <c r="D13" s="92">
        <v>1046</v>
      </c>
      <c r="E13" s="92">
        <v>1001</v>
      </c>
      <c r="F13" s="92">
        <v>590</v>
      </c>
      <c r="G13" s="92">
        <v>1655</v>
      </c>
      <c r="H13" s="92">
        <v>309</v>
      </c>
    </row>
    <row r="14" spans="1:8" ht="12.75" customHeight="1" x14ac:dyDescent="0.2">
      <c r="A14" s="146" t="s">
        <v>16</v>
      </c>
      <c r="B14" s="92">
        <v>1424</v>
      </c>
      <c r="C14" s="92">
        <v>611</v>
      </c>
      <c r="D14" s="92">
        <v>1127</v>
      </c>
      <c r="E14" s="92">
        <v>1066</v>
      </c>
      <c r="F14" s="92">
        <v>688</v>
      </c>
      <c r="G14" s="92">
        <v>1686</v>
      </c>
      <c r="H14" s="92">
        <v>391</v>
      </c>
    </row>
    <row r="15" spans="1:8" ht="12.75" customHeight="1" x14ac:dyDescent="0.2">
      <c r="A15" s="49" t="s">
        <v>17</v>
      </c>
      <c r="B15" s="50">
        <f t="shared" ref="B15:H15" si="0">SUM(B10:B14)</f>
        <v>5154</v>
      </c>
      <c r="C15" s="50">
        <f t="shared" si="0"/>
        <v>1973</v>
      </c>
      <c r="D15" s="50">
        <f t="shared" si="0"/>
        <v>4423</v>
      </c>
      <c r="E15" s="50">
        <f t="shared" si="0"/>
        <v>4530</v>
      </c>
      <c r="F15" s="50">
        <f t="shared" si="0"/>
        <v>2401</v>
      </c>
      <c r="G15" s="50">
        <f t="shared" si="0"/>
        <v>7122</v>
      </c>
      <c r="H15" s="50">
        <f t="shared" si="0"/>
        <v>2051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2089</v>
      </c>
      <c r="C17" s="92">
        <v>464</v>
      </c>
      <c r="D17" s="92">
        <v>2012</v>
      </c>
      <c r="E17" s="92">
        <v>1990</v>
      </c>
      <c r="F17" s="92">
        <v>953</v>
      </c>
      <c r="G17" s="92">
        <v>3458</v>
      </c>
      <c r="H17" s="92">
        <v>509</v>
      </c>
    </row>
    <row r="18" spans="1:8" ht="12.75" customHeight="1" x14ac:dyDescent="0.2">
      <c r="A18" s="146" t="s">
        <v>19</v>
      </c>
      <c r="B18" s="92">
        <v>147</v>
      </c>
      <c r="C18" s="92">
        <v>30</v>
      </c>
      <c r="D18" s="92">
        <v>174</v>
      </c>
      <c r="E18" s="92">
        <v>179</v>
      </c>
      <c r="F18" s="92">
        <v>63</v>
      </c>
      <c r="G18" s="92">
        <v>324</v>
      </c>
      <c r="H18" s="127">
        <v>0</v>
      </c>
    </row>
    <row r="19" spans="1:8" ht="12.75" customHeight="1" x14ac:dyDescent="0.2">
      <c r="A19" s="146" t="s">
        <v>20</v>
      </c>
      <c r="B19" s="92">
        <v>346</v>
      </c>
      <c r="C19" s="92">
        <v>56</v>
      </c>
      <c r="D19" s="92">
        <v>354</v>
      </c>
      <c r="E19" s="92">
        <v>288</v>
      </c>
      <c r="F19" s="92">
        <v>90</v>
      </c>
      <c r="G19" s="92">
        <v>641</v>
      </c>
      <c r="H19" s="92">
        <v>115</v>
      </c>
    </row>
    <row r="20" spans="1:8" ht="12.75" customHeight="1" x14ac:dyDescent="0.2">
      <c r="A20" s="146" t="s">
        <v>21</v>
      </c>
      <c r="B20" s="92">
        <v>439</v>
      </c>
      <c r="C20" s="92">
        <v>100</v>
      </c>
      <c r="D20" s="92">
        <v>454</v>
      </c>
      <c r="E20" s="92">
        <v>543</v>
      </c>
      <c r="F20" s="92">
        <v>192</v>
      </c>
      <c r="G20" s="92">
        <v>752</v>
      </c>
      <c r="H20" s="92">
        <v>111</v>
      </c>
    </row>
    <row r="21" spans="1:8" ht="12.75" customHeight="1" x14ac:dyDescent="0.2">
      <c r="A21" s="146" t="s">
        <v>22</v>
      </c>
      <c r="B21" s="92">
        <v>828</v>
      </c>
      <c r="C21" s="92">
        <v>228</v>
      </c>
      <c r="D21" s="92">
        <v>780</v>
      </c>
      <c r="E21" s="92">
        <v>807</v>
      </c>
      <c r="F21" s="92">
        <v>283</v>
      </c>
      <c r="G21" s="92">
        <v>1357</v>
      </c>
      <c r="H21" s="92">
        <v>216</v>
      </c>
    </row>
    <row r="22" spans="1:8" ht="12.75" customHeight="1" x14ac:dyDescent="0.2">
      <c r="A22" s="146" t="s">
        <v>23</v>
      </c>
      <c r="B22" s="92">
        <v>260</v>
      </c>
      <c r="C22" s="92">
        <v>71</v>
      </c>
      <c r="D22" s="92">
        <v>269</v>
      </c>
      <c r="E22" s="92">
        <v>285</v>
      </c>
      <c r="F22" s="92">
        <v>123</v>
      </c>
      <c r="G22" s="92">
        <v>439</v>
      </c>
      <c r="H22" s="92">
        <v>50</v>
      </c>
    </row>
    <row r="23" spans="1:8" ht="12.75" customHeight="1" x14ac:dyDescent="0.2">
      <c r="A23" s="146" t="s">
        <v>24</v>
      </c>
      <c r="B23" s="92">
        <v>746</v>
      </c>
      <c r="C23" s="92">
        <v>174</v>
      </c>
      <c r="D23" s="92">
        <v>773</v>
      </c>
      <c r="E23" s="92">
        <v>868</v>
      </c>
      <c r="F23" s="92">
        <v>380</v>
      </c>
      <c r="G23" s="92">
        <v>1429</v>
      </c>
      <c r="H23" s="92">
        <v>158</v>
      </c>
    </row>
    <row r="24" spans="1:8" ht="12.75" customHeight="1" x14ac:dyDescent="0.2">
      <c r="A24" s="146" t="s">
        <v>25</v>
      </c>
      <c r="B24" s="92">
        <v>589</v>
      </c>
      <c r="C24" s="92">
        <v>159</v>
      </c>
      <c r="D24" s="92">
        <v>657</v>
      </c>
      <c r="E24" s="92">
        <v>674</v>
      </c>
      <c r="F24" s="92">
        <v>277</v>
      </c>
      <c r="G24" s="92">
        <v>1247</v>
      </c>
      <c r="H24" s="92">
        <v>181</v>
      </c>
    </row>
    <row r="25" spans="1:8" ht="12.75" customHeight="1" x14ac:dyDescent="0.2">
      <c r="A25" s="146" t="s">
        <v>26</v>
      </c>
      <c r="B25" s="92">
        <v>149</v>
      </c>
      <c r="C25" s="92">
        <v>45</v>
      </c>
      <c r="D25" s="92">
        <v>144</v>
      </c>
      <c r="E25" s="92">
        <v>198</v>
      </c>
      <c r="F25" s="92">
        <v>84</v>
      </c>
      <c r="G25" s="92">
        <v>277</v>
      </c>
      <c r="H25" s="92">
        <v>30</v>
      </c>
    </row>
    <row r="26" spans="1:8" ht="12.75" customHeight="1" x14ac:dyDescent="0.2">
      <c r="A26" s="146" t="s">
        <v>27</v>
      </c>
      <c r="B26" s="92">
        <v>239</v>
      </c>
      <c r="C26" s="92">
        <v>52</v>
      </c>
      <c r="D26" s="92">
        <v>235</v>
      </c>
      <c r="E26" s="92">
        <v>213</v>
      </c>
      <c r="F26" s="92">
        <v>80</v>
      </c>
      <c r="G26" s="92">
        <v>466</v>
      </c>
      <c r="H26" s="92">
        <v>45</v>
      </c>
    </row>
    <row r="27" spans="1:8" ht="12.75" customHeight="1" x14ac:dyDescent="0.2">
      <c r="A27" s="146" t="s">
        <v>28</v>
      </c>
      <c r="B27" s="92">
        <v>335</v>
      </c>
      <c r="C27" s="92">
        <v>41</v>
      </c>
      <c r="D27" s="92">
        <v>340</v>
      </c>
      <c r="E27" s="92">
        <v>288</v>
      </c>
      <c r="F27" s="92">
        <v>62</v>
      </c>
      <c r="G27" s="92">
        <v>539</v>
      </c>
      <c r="H27" s="92">
        <v>125</v>
      </c>
    </row>
    <row r="28" spans="1:8" ht="12.75" customHeight="1" x14ac:dyDescent="0.2">
      <c r="A28" s="146" t="s">
        <v>29</v>
      </c>
      <c r="B28" s="92">
        <v>612</v>
      </c>
      <c r="C28" s="92">
        <v>117</v>
      </c>
      <c r="D28" s="92">
        <v>696</v>
      </c>
      <c r="E28" s="92">
        <v>800</v>
      </c>
      <c r="F28" s="92">
        <v>277</v>
      </c>
      <c r="G28" s="92">
        <v>1206</v>
      </c>
      <c r="H28" s="92">
        <v>301</v>
      </c>
    </row>
    <row r="29" spans="1:8" ht="12.75" customHeight="1" x14ac:dyDescent="0.2">
      <c r="A29" s="146" t="s">
        <v>30</v>
      </c>
      <c r="B29" s="92">
        <v>292</v>
      </c>
      <c r="C29" s="92">
        <v>93</v>
      </c>
      <c r="D29" s="92">
        <v>316</v>
      </c>
      <c r="E29" s="92">
        <v>333</v>
      </c>
      <c r="F29" s="92">
        <v>132</v>
      </c>
      <c r="G29" s="92">
        <v>569</v>
      </c>
      <c r="H29" s="92">
        <v>96</v>
      </c>
    </row>
    <row r="30" spans="1:8" ht="12.75" customHeight="1" x14ac:dyDescent="0.2">
      <c r="A30" s="146" t="s">
        <v>31</v>
      </c>
      <c r="B30" s="92">
        <v>458</v>
      </c>
      <c r="C30" s="92">
        <v>79</v>
      </c>
      <c r="D30" s="92">
        <v>463</v>
      </c>
      <c r="E30" s="92">
        <v>407</v>
      </c>
      <c r="F30" s="92">
        <v>116</v>
      </c>
      <c r="G30" s="92">
        <v>784</v>
      </c>
      <c r="H30" s="92">
        <v>117</v>
      </c>
    </row>
    <row r="31" spans="1:8" ht="12.75" customHeight="1" x14ac:dyDescent="0.2">
      <c r="A31" s="146" t="s">
        <v>32</v>
      </c>
      <c r="B31" s="92">
        <v>1172</v>
      </c>
      <c r="C31" s="92">
        <v>329</v>
      </c>
      <c r="D31" s="92">
        <v>1275</v>
      </c>
      <c r="E31" s="92">
        <v>1147</v>
      </c>
      <c r="F31" s="92">
        <v>540</v>
      </c>
      <c r="G31" s="92">
        <v>2261</v>
      </c>
      <c r="H31" s="92">
        <v>341</v>
      </c>
    </row>
    <row r="32" spans="1:8" ht="12.75" customHeight="1" x14ac:dyDescent="0.2">
      <c r="A32" s="146" t="s">
        <v>33</v>
      </c>
      <c r="B32" s="92">
        <v>274</v>
      </c>
      <c r="C32" s="92">
        <v>54</v>
      </c>
      <c r="D32" s="92">
        <v>240</v>
      </c>
      <c r="E32" s="92">
        <v>225</v>
      </c>
      <c r="F32" s="92">
        <v>64</v>
      </c>
      <c r="G32" s="92">
        <v>423</v>
      </c>
      <c r="H32" s="92">
        <v>70</v>
      </c>
    </row>
    <row r="33" spans="1:8" ht="12.75" customHeight="1" x14ac:dyDescent="0.2">
      <c r="A33" s="146" t="s">
        <v>34</v>
      </c>
      <c r="B33" s="92">
        <v>979</v>
      </c>
      <c r="C33" s="92">
        <v>217</v>
      </c>
      <c r="D33" s="92">
        <v>967</v>
      </c>
      <c r="E33" s="92">
        <v>918</v>
      </c>
      <c r="F33" s="92">
        <v>373</v>
      </c>
      <c r="G33" s="92">
        <v>1762</v>
      </c>
      <c r="H33" s="92">
        <v>282</v>
      </c>
    </row>
    <row r="34" spans="1:8" ht="12.75" customHeight="1" x14ac:dyDescent="0.2">
      <c r="A34" s="146" t="s">
        <v>35</v>
      </c>
      <c r="B34" s="154">
        <v>1020</v>
      </c>
      <c r="C34" s="154">
        <v>262</v>
      </c>
      <c r="D34" s="92">
        <v>1069</v>
      </c>
      <c r="E34" s="92">
        <v>1148</v>
      </c>
      <c r="F34" s="92">
        <v>614</v>
      </c>
      <c r="G34" s="92">
        <v>1892</v>
      </c>
      <c r="H34" s="92">
        <v>369</v>
      </c>
    </row>
    <row r="35" spans="1:8" ht="12.75" customHeight="1" x14ac:dyDescent="0.2">
      <c r="A35" s="49" t="s">
        <v>36</v>
      </c>
      <c r="B35" s="50">
        <f t="shared" ref="B35:H35" si="1">SUM(B17:B34)</f>
        <v>10974</v>
      </c>
      <c r="C35" s="50">
        <f t="shared" si="1"/>
        <v>2571</v>
      </c>
      <c r="D35" s="50">
        <f t="shared" si="1"/>
        <v>11218</v>
      </c>
      <c r="E35" s="50">
        <f t="shared" si="1"/>
        <v>11311</v>
      </c>
      <c r="F35" s="50">
        <f t="shared" si="1"/>
        <v>4703</v>
      </c>
      <c r="G35" s="50">
        <f t="shared" si="1"/>
        <v>19826</v>
      </c>
      <c r="H35" s="50">
        <f t="shared" si="1"/>
        <v>3116</v>
      </c>
    </row>
    <row r="36" spans="1:8" ht="4.5" customHeight="1" x14ac:dyDescent="0.2">
      <c r="A36" s="146"/>
      <c r="B36" s="92"/>
      <c r="C36" s="92"/>
      <c r="D36" s="92"/>
      <c r="E36" s="92"/>
      <c r="F36" s="92"/>
      <c r="G36" s="92"/>
      <c r="H36" s="92"/>
    </row>
    <row r="37" spans="1:8" ht="12.75" customHeight="1" x14ac:dyDescent="0.2">
      <c r="A37" s="49" t="s">
        <v>57</v>
      </c>
      <c r="B37" s="50">
        <f t="shared" ref="B37:H37" si="2">B15+B35</f>
        <v>16128</v>
      </c>
      <c r="C37" s="50">
        <f t="shared" si="2"/>
        <v>4544</v>
      </c>
      <c r="D37" s="50">
        <f t="shared" si="2"/>
        <v>15641</v>
      </c>
      <c r="E37" s="50">
        <f t="shared" si="2"/>
        <v>15841</v>
      </c>
      <c r="F37" s="50">
        <f t="shared" si="2"/>
        <v>7104</v>
      </c>
      <c r="G37" s="50">
        <f t="shared" si="2"/>
        <v>26948</v>
      </c>
      <c r="H37" s="50">
        <f t="shared" si="2"/>
        <v>5167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99" t="s">
        <v>114</v>
      </c>
      <c r="B42" s="99"/>
      <c r="C42" s="99"/>
      <c r="D42" s="99"/>
      <c r="E42" s="99"/>
      <c r="F42" s="150"/>
      <c r="G42" s="150"/>
      <c r="H42" s="150"/>
    </row>
    <row r="43" spans="1:8" ht="6" customHeight="1" x14ac:dyDescent="0.2"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x14ac:dyDescent="0.2">
      <c r="B48" s="99"/>
      <c r="C48" s="99"/>
      <c r="D48" s="99"/>
      <c r="E48" s="99"/>
      <c r="F48" s="99"/>
      <c r="G48" s="99"/>
      <c r="H48" s="99"/>
    </row>
    <row r="49" spans="2:8" x14ac:dyDescent="0.2">
      <c r="B49" s="99"/>
      <c r="C49" s="99"/>
      <c r="D49" s="99"/>
      <c r="E49" s="99"/>
      <c r="F49" s="99"/>
      <c r="G49" s="99"/>
      <c r="H49" s="99"/>
    </row>
    <row r="50" spans="2:8" x14ac:dyDescent="0.2">
      <c r="B50" s="99"/>
      <c r="C50" s="99"/>
      <c r="D50" s="99"/>
      <c r="E50" s="99"/>
      <c r="F50" s="99"/>
      <c r="G50" s="99"/>
      <c r="H50" s="99"/>
    </row>
    <row r="51" spans="2:8" x14ac:dyDescent="0.2">
      <c r="B51" s="99"/>
      <c r="C51" s="99"/>
      <c r="D51" s="99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K21" sqref="K21"/>
    </sheetView>
  </sheetViews>
  <sheetFormatPr baseColWidth="10" defaultColWidth="12.83203125" defaultRowHeight="11.25" x14ac:dyDescent="0.2"/>
  <cols>
    <col min="1" max="1" width="24.6640625" style="66" customWidth="1"/>
    <col min="2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48" t="s">
        <v>118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131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92">
        <v>479</v>
      </c>
      <c r="C10" s="92">
        <v>197</v>
      </c>
      <c r="D10" s="92">
        <v>409</v>
      </c>
      <c r="E10" s="92">
        <v>409</v>
      </c>
      <c r="F10" s="92">
        <v>232</v>
      </c>
      <c r="G10" s="92">
        <v>586</v>
      </c>
      <c r="H10" s="92">
        <v>340</v>
      </c>
    </row>
    <row r="11" spans="1:8" ht="12.75" customHeight="1" x14ac:dyDescent="0.2">
      <c r="A11" s="146" t="s">
        <v>13</v>
      </c>
      <c r="B11" s="92">
        <v>711</v>
      </c>
      <c r="C11" s="92">
        <v>256</v>
      </c>
      <c r="D11" s="92">
        <v>688</v>
      </c>
      <c r="E11" s="92">
        <v>727</v>
      </c>
      <c r="F11" s="92">
        <v>278</v>
      </c>
      <c r="G11" s="92">
        <v>1230</v>
      </c>
      <c r="H11" s="92">
        <v>232</v>
      </c>
    </row>
    <row r="12" spans="1:8" ht="12.75" customHeight="1" x14ac:dyDescent="0.2">
      <c r="A12" s="146" t="s">
        <v>14</v>
      </c>
      <c r="B12" s="92">
        <v>1266</v>
      </c>
      <c r="C12" s="92">
        <v>497</v>
      </c>
      <c r="D12" s="92">
        <v>1197</v>
      </c>
      <c r="E12" s="92">
        <v>1343</v>
      </c>
      <c r="F12" s="92">
        <v>569</v>
      </c>
      <c r="G12" s="92">
        <v>2026</v>
      </c>
      <c r="H12" s="92">
        <v>786</v>
      </c>
    </row>
    <row r="13" spans="1:8" ht="12.75" customHeight="1" x14ac:dyDescent="0.2">
      <c r="A13" s="146" t="s">
        <v>15</v>
      </c>
      <c r="B13" s="92">
        <v>1275</v>
      </c>
      <c r="C13" s="92">
        <v>413</v>
      </c>
      <c r="D13" s="92">
        <v>1005</v>
      </c>
      <c r="E13" s="92">
        <v>1037</v>
      </c>
      <c r="F13" s="92">
        <v>582</v>
      </c>
      <c r="G13" s="92">
        <v>1679</v>
      </c>
      <c r="H13" s="92">
        <v>346</v>
      </c>
    </row>
    <row r="14" spans="1:8" ht="12.75" customHeight="1" x14ac:dyDescent="0.2">
      <c r="A14" s="146" t="s">
        <v>16</v>
      </c>
      <c r="B14" s="92">
        <v>1408</v>
      </c>
      <c r="C14" s="92">
        <v>604</v>
      </c>
      <c r="D14" s="92">
        <v>1119</v>
      </c>
      <c r="E14" s="92">
        <v>1069</v>
      </c>
      <c r="F14" s="92">
        <v>635</v>
      </c>
      <c r="G14" s="92">
        <v>1640</v>
      </c>
      <c r="H14" s="92">
        <v>412</v>
      </c>
    </row>
    <row r="15" spans="1:8" ht="12.75" customHeight="1" x14ac:dyDescent="0.2">
      <c r="A15" s="49" t="s">
        <v>17</v>
      </c>
      <c r="B15" s="50">
        <f t="shared" ref="B15:H15" si="0">SUM(B10:B14)</f>
        <v>5139</v>
      </c>
      <c r="C15" s="50">
        <f t="shared" si="0"/>
        <v>1967</v>
      </c>
      <c r="D15" s="50">
        <f t="shared" si="0"/>
        <v>4418</v>
      </c>
      <c r="E15" s="50">
        <f t="shared" si="0"/>
        <v>4585</v>
      </c>
      <c r="F15" s="50">
        <f t="shared" si="0"/>
        <v>2296</v>
      </c>
      <c r="G15" s="50">
        <f t="shared" si="0"/>
        <v>7161</v>
      </c>
      <c r="H15" s="50">
        <f t="shared" si="0"/>
        <v>2116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2066</v>
      </c>
      <c r="C17" s="92">
        <v>488</v>
      </c>
      <c r="D17" s="92">
        <v>2002</v>
      </c>
      <c r="E17" s="92">
        <v>1897</v>
      </c>
      <c r="F17" s="92">
        <v>842</v>
      </c>
      <c r="G17" s="92">
        <v>3485</v>
      </c>
      <c r="H17" s="92">
        <v>516</v>
      </c>
    </row>
    <row r="18" spans="1:8" ht="12.75" customHeight="1" x14ac:dyDescent="0.2">
      <c r="A18" s="146" t="s">
        <v>19</v>
      </c>
      <c r="B18" s="92">
        <v>150</v>
      </c>
      <c r="C18" s="92">
        <v>33</v>
      </c>
      <c r="D18" s="92">
        <v>180</v>
      </c>
      <c r="E18" s="92">
        <v>183</v>
      </c>
      <c r="F18" s="92">
        <v>63</v>
      </c>
      <c r="G18" s="92">
        <v>315</v>
      </c>
      <c r="H18" s="127">
        <v>2</v>
      </c>
    </row>
    <row r="19" spans="1:8" ht="12.75" customHeight="1" x14ac:dyDescent="0.2">
      <c r="A19" s="146" t="s">
        <v>20</v>
      </c>
      <c r="B19" s="92">
        <v>362</v>
      </c>
      <c r="C19" s="92">
        <v>69</v>
      </c>
      <c r="D19" s="92">
        <v>352</v>
      </c>
      <c r="E19" s="92">
        <v>299</v>
      </c>
      <c r="F19" s="92">
        <v>70</v>
      </c>
      <c r="G19" s="92">
        <v>636</v>
      </c>
      <c r="H19" s="92">
        <v>92</v>
      </c>
    </row>
    <row r="20" spans="1:8" ht="12.75" customHeight="1" x14ac:dyDescent="0.2">
      <c r="A20" s="146" t="s">
        <v>21</v>
      </c>
      <c r="B20" s="92">
        <v>448</v>
      </c>
      <c r="C20" s="92">
        <v>129</v>
      </c>
      <c r="D20" s="92">
        <v>425</v>
      </c>
      <c r="E20" s="92">
        <v>568</v>
      </c>
      <c r="F20" s="92">
        <v>195</v>
      </c>
      <c r="G20" s="92">
        <v>757</v>
      </c>
      <c r="H20" s="92">
        <v>119</v>
      </c>
    </row>
    <row r="21" spans="1:8" ht="12.75" customHeight="1" x14ac:dyDescent="0.2">
      <c r="A21" s="146" t="s">
        <v>22</v>
      </c>
      <c r="B21" s="92">
        <v>841</v>
      </c>
      <c r="C21" s="92">
        <v>248</v>
      </c>
      <c r="D21" s="92">
        <v>775</v>
      </c>
      <c r="E21" s="92">
        <v>790</v>
      </c>
      <c r="F21" s="92">
        <v>257</v>
      </c>
      <c r="G21" s="92">
        <v>1364</v>
      </c>
      <c r="H21" s="92">
        <v>228</v>
      </c>
    </row>
    <row r="22" spans="1:8" ht="12.75" customHeight="1" x14ac:dyDescent="0.2">
      <c r="A22" s="146" t="s">
        <v>23</v>
      </c>
      <c r="B22" s="92">
        <v>264</v>
      </c>
      <c r="C22" s="92">
        <v>47</v>
      </c>
      <c r="D22" s="92">
        <v>265</v>
      </c>
      <c r="E22" s="92">
        <v>259</v>
      </c>
      <c r="F22" s="92">
        <v>93</v>
      </c>
      <c r="G22" s="92">
        <v>435</v>
      </c>
      <c r="H22" s="92">
        <v>51</v>
      </c>
    </row>
    <row r="23" spans="1:8" ht="12.75" customHeight="1" x14ac:dyDescent="0.2">
      <c r="A23" s="146" t="s">
        <v>24</v>
      </c>
      <c r="B23" s="92">
        <v>737</v>
      </c>
      <c r="C23" s="92">
        <v>198</v>
      </c>
      <c r="D23" s="92">
        <v>765</v>
      </c>
      <c r="E23" s="92">
        <v>835</v>
      </c>
      <c r="F23" s="92">
        <v>329</v>
      </c>
      <c r="G23" s="92">
        <v>1431</v>
      </c>
      <c r="H23" s="92">
        <v>139</v>
      </c>
    </row>
    <row r="24" spans="1:8" ht="12.75" customHeight="1" x14ac:dyDescent="0.2">
      <c r="A24" s="146" t="s">
        <v>25</v>
      </c>
      <c r="B24" s="92">
        <v>572</v>
      </c>
      <c r="C24" s="92">
        <v>174</v>
      </c>
      <c r="D24" s="92">
        <v>695</v>
      </c>
      <c r="E24" s="92">
        <v>659</v>
      </c>
      <c r="F24" s="92">
        <v>255</v>
      </c>
      <c r="G24" s="92">
        <v>1243</v>
      </c>
      <c r="H24" s="92">
        <v>190</v>
      </c>
    </row>
    <row r="25" spans="1:8" ht="12.75" customHeight="1" x14ac:dyDescent="0.2">
      <c r="A25" s="146" t="s">
        <v>26</v>
      </c>
      <c r="B25" s="92">
        <v>162</v>
      </c>
      <c r="C25" s="92">
        <v>41</v>
      </c>
      <c r="D25" s="92">
        <v>143</v>
      </c>
      <c r="E25" s="92">
        <v>169</v>
      </c>
      <c r="F25" s="92">
        <v>65</v>
      </c>
      <c r="G25" s="92">
        <v>277</v>
      </c>
      <c r="H25" s="92">
        <v>38</v>
      </c>
    </row>
    <row r="26" spans="1:8" ht="12.75" customHeight="1" x14ac:dyDescent="0.2">
      <c r="A26" s="146" t="s">
        <v>27</v>
      </c>
      <c r="B26" s="92">
        <v>256</v>
      </c>
      <c r="C26" s="92">
        <v>43</v>
      </c>
      <c r="D26" s="92">
        <v>247</v>
      </c>
      <c r="E26" s="92">
        <v>238</v>
      </c>
      <c r="F26" s="92">
        <v>70</v>
      </c>
      <c r="G26" s="92">
        <v>465</v>
      </c>
      <c r="H26" s="92">
        <v>46</v>
      </c>
    </row>
    <row r="27" spans="1:8" ht="12.75" customHeight="1" x14ac:dyDescent="0.2">
      <c r="A27" s="146" t="s">
        <v>28</v>
      </c>
      <c r="B27" s="92">
        <v>306</v>
      </c>
      <c r="C27" s="92">
        <v>72</v>
      </c>
      <c r="D27" s="92">
        <v>316</v>
      </c>
      <c r="E27" s="92">
        <v>256</v>
      </c>
      <c r="F27" s="92">
        <v>60</v>
      </c>
      <c r="G27" s="92">
        <v>550</v>
      </c>
      <c r="H27" s="92">
        <v>126</v>
      </c>
    </row>
    <row r="28" spans="1:8" ht="12.75" customHeight="1" x14ac:dyDescent="0.2">
      <c r="A28" s="146" t="s">
        <v>29</v>
      </c>
      <c r="B28" s="92">
        <v>650</v>
      </c>
      <c r="C28" s="92">
        <v>124</v>
      </c>
      <c r="D28" s="92">
        <v>677</v>
      </c>
      <c r="E28" s="92">
        <v>804</v>
      </c>
      <c r="F28" s="92">
        <v>274</v>
      </c>
      <c r="G28" s="92">
        <v>1208</v>
      </c>
      <c r="H28" s="92">
        <v>313</v>
      </c>
    </row>
    <row r="29" spans="1:8" ht="12.75" customHeight="1" x14ac:dyDescent="0.2">
      <c r="A29" s="146" t="s">
        <v>30</v>
      </c>
      <c r="B29" s="92">
        <v>289</v>
      </c>
      <c r="C29" s="92">
        <v>102</v>
      </c>
      <c r="D29" s="92">
        <v>311</v>
      </c>
      <c r="E29" s="92">
        <v>331</v>
      </c>
      <c r="F29" s="92">
        <v>131</v>
      </c>
      <c r="G29" s="92">
        <v>601</v>
      </c>
      <c r="H29" s="92">
        <v>95</v>
      </c>
    </row>
    <row r="30" spans="1:8" ht="12.75" customHeight="1" x14ac:dyDescent="0.2">
      <c r="A30" s="146" t="s">
        <v>31</v>
      </c>
      <c r="B30" s="92">
        <v>455</v>
      </c>
      <c r="C30" s="92">
        <v>92</v>
      </c>
      <c r="D30" s="92">
        <v>477</v>
      </c>
      <c r="E30" s="92">
        <v>469</v>
      </c>
      <c r="F30" s="92">
        <v>133</v>
      </c>
      <c r="G30" s="92">
        <v>761</v>
      </c>
      <c r="H30" s="92">
        <v>115</v>
      </c>
    </row>
    <row r="31" spans="1:8" ht="12.75" customHeight="1" x14ac:dyDescent="0.2">
      <c r="A31" s="146" t="s">
        <v>32</v>
      </c>
      <c r="B31" s="92">
        <v>1244</v>
      </c>
      <c r="C31" s="92">
        <v>361</v>
      </c>
      <c r="D31" s="92">
        <v>1303</v>
      </c>
      <c r="E31" s="92">
        <v>1189</v>
      </c>
      <c r="F31" s="92">
        <v>412</v>
      </c>
      <c r="G31" s="92">
        <v>2250</v>
      </c>
      <c r="H31" s="92">
        <v>346</v>
      </c>
    </row>
    <row r="32" spans="1:8" ht="12.75" customHeight="1" x14ac:dyDescent="0.2">
      <c r="A32" s="146" t="s">
        <v>33</v>
      </c>
      <c r="B32" s="92">
        <v>267</v>
      </c>
      <c r="C32" s="92">
        <v>61</v>
      </c>
      <c r="D32" s="92">
        <v>213</v>
      </c>
      <c r="E32" s="92">
        <v>224</v>
      </c>
      <c r="F32" s="92">
        <v>64</v>
      </c>
      <c r="G32" s="92">
        <v>432</v>
      </c>
      <c r="H32" s="92">
        <v>70</v>
      </c>
    </row>
    <row r="33" spans="1:8" ht="12.75" customHeight="1" x14ac:dyDescent="0.2">
      <c r="A33" s="146" t="s">
        <v>34</v>
      </c>
      <c r="B33" s="92">
        <v>957</v>
      </c>
      <c r="C33" s="92">
        <v>243</v>
      </c>
      <c r="D33" s="92">
        <v>963</v>
      </c>
      <c r="E33" s="92">
        <v>916</v>
      </c>
      <c r="F33" s="92">
        <v>329</v>
      </c>
      <c r="G33" s="92">
        <v>1809</v>
      </c>
      <c r="H33" s="92">
        <v>272</v>
      </c>
    </row>
    <row r="34" spans="1:8" ht="12.75" customHeight="1" x14ac:dyDescent="0.2">
      <c r="A34" s="146" t="s">
        <v>35</v>
      </c>
      <c r="B34" s="154">
        <v>1003</v>
      </c>
      <c r="C34" s="154">
        <v>270</v>
      </c>
      <c r="D34" s="92">
        <v>1025</v>
      </c>
      <c r="E34" s="92">
        <v>1106</v>
      </c>
      <c r="F34" s="92">
        <v>547</v>
      </c>
      <c r="G34" s="92">
        <v>1896</v>
      </c>
      <c r="H34" s="92">
        <v>363</v>
      </c>
    </row>
    <row r="35" spans="1:8" ht="12.75" customHeight="1" x14ac:dyDescent="0.2">
      <c r="A35" s="49" t="s">
        <v>36</v>
      </c>
      <c r="B35" s="50">
        <f t="shared" ref="B35:H35" si="1">SUM(B17:B34)</f>
        <v>11029</v>
      </c>
      <c r="C35" s="50">
        <f t="shared" si="1"/>
        <v>2795</v>
      </c>
      <c r="D35" s="50">
        <f t="shared" si="1"/>
        <v>11134</v>
      </c>
      <c r="E35" s="50">
        <f t="shared" si="1"/>
        <v>11192</v>
      </c>
      <c r="F35" s="50">
        <f t="shared" si="1"/>
        <v>4189</v>
      </c>
      <c r="G35" s="50">
        <f t="shared" si="1"/>
        <v>19915</v>
      </c>
      <c r="H35" s="50">
        <f t="shared" si="1"/>
        <v>3121</v>
      </c>
    </row>
    <row r="36" spans="1:8" ht="4.5" customHeight="1" x14ac:dyDescent="0.2">
      <c r="A36" s="146"/>
      <c r="B36" s="92"/>
      <c r="C36" s="92"/>
      <c r="D36" s="92"/>
      <c r="E36" s="92"/>
      <c r="F36" s="92"/>
      <c r="G36" s="92"/>
      <c r="H36" s="92"/>
    </row>
    <row r="37" spans="1:8" ht="12.75" customHeight="1" x14ac:dyDescent="0.2">
      <c r="A37" s="49" t="s">
        <v>57</v>
      </c>
      <c r="B37" s="50">
        <f t="shared" ref="B37:H37" si="2">B35+B15</f>
        <v>16168</v>
      </c>
      <c r="C37" s="50">
        <f t="shared" si="2"/>
        <v>4762</v>
      </c>
      <c r="D37" s="50">
        <f t="shared" si="2"/>
        <v>15552</v>
      </c>
      <c r="E37" s="50">
        <f t="shared" si="2"/>
        <v>15777</v>
      </c>
      <c r="F37" s="50">
        <f t="shared" si="2"/>
        <v>6485</v>
      </c>
      <c r="G37" s="50">
        <f t="shared" si="2"/>
        <v>27076</v>
      </c>
      <c r="H37" s="50">
        <f t="shared" si="2"/>
        <v>5237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99" t="s">
        <v>114</v>
      </c>
      <c r="B42" s="99"/>
      <c r="C42" s="99"/>
      <c r="D42" s="99"/>
      <c r="E42" s="99"/>
      <c r="F42" s="150"/>
      <c r="G42" s="150"/>
      <c r="H42" s="150"/>
    </row>
    <row r="43" spans="1:8" ht="6" customHeight="1" x14ac:dyDescent="0.2"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x14ac:dyDescent="0.2">
      <c r="B48" s="99"/>
      <c r="C48" s="99"/>
      <c r="D48" s="99"/>
      <c r="E48" s="99"/>
      <c r="F48" s="99"/>
      <c r="G48" s="99"/>
      <c r="H48" s="99"/>
    </row>
    <row r="49" spans="2:8" x14ac:dyDescent="0.2">
      <c r="B49" s="99"/>
      <c r="C49" s="99"/>
      <c r="D49" s="99"/>
      <c r="E49" s="99"/>
      <c r="F49" s="99"/>
      <c r="G49" s="99"/>
      <c r="H49" s="99"/>
    </row>
    <row r="50" spans="2:8" x14ac:dyDescent="0.2">
      <c r="B50" s="99"/>
      <c r="C50" s="99"/>
      <c r="D50" s="99"/>
      <c r="E50" s="99"/>
      <c r="F50" s="99"/>
      <c r="G50" s="99"/>
      <c r="H50" s="99"/>
    </row>
    <row r="51" spans="2:8" x14ac:dyDescent="0.2">
      <c r="B51" s="99"/>
      <c r="C51" s="99"/>
      <c r="D51" s="99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</sheetData>
  <mergeCells count="11"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  <mergeCell ref="H7:H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B15" sqref="B15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48" t="s">
        <v>117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131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92">
        <v>496</v>
      </c>
      <c r="C10" s="92">
        <v>168</v>
      </c>
      <c r="D10" s="92">
        <v>405</v>
      </c>
      <c r="E10" s="92">
        <v>371</v>
      </c>
      <c r="F10" s="92">
        <v>202</v>
      </c>
      <c r="G10" s="92">
        <v>614</v>
      </c>
      <c r="H10" s="92">
        <v>334</v>
      </c>
    </row>
    <row r="11" spans="1:8" ht="12.75" customHeight="1" x14ac:dyDescent="0.2">
      <c r="A11" s="146" t="s">
        <v>13</v>
      </c>
      <c r="B11" s="92">
        <v>714</v>
      </c>
      <c r="C11" s="92">
        <v>175</v>
      </c>
      <c r="D11" s="92">
        <v>692</v>
      </c>
      <c r="E11" s="92">
        <v>733</v>
      </c>
      <c r="F11" s="92">
        <v>270</v>
      </c>
      <c r="G11" s="92">
        <v>1267</v>
      </c>
      <c r="H11" s="92">
        <v>232</v>
      </c>
    </row>
    <row r="12" spans="1:8" ht="12.75" customHeight="1" x14ac:dyDescent="0.2">
      <c r="A12" s="146" t="s">
        <v>14</v>
      </c>
      <c r="B12" s="92">
        <v>1230</v>
      </c>
      <c r="C12" s="92">
        <v>396</v>
      </c>
      <c r="D12" s="92">
        <v>1227</v>
      </c>
      <c r="E12" s="92">
        <v>1317</v>
      </c>
      <c r="F12" s="92">
        <v>543</v>
      </c>
      <c r="G12" s="92">
        <v>2085</v>
      </c>
      <c r="H12" s="92">
        <v>756</v>
      </c>
    </row>
    <row r="13" spans="1:8" ht="12.75" customHeight="1" x14ac:dyDescent="0.2">
      <c r="A13" s="146" t="s">
        <v>15</v>
      </c>
      <c r="B13" s="92">
        <v>1256</v>
      </c>
      <c r="C13" s="92">
        <v>362</v>
      </c>
      <c r="D13" s="92">
        <v>1033</v>
      </c>
      <c r="E13" s="92">
        <v>1021</v>
      </c>
      <c r="F13" s="92">
        <v>524</v>
      </c>
      <c r="G13" s="92">
        <v>1681</v>
      </c>
      <c r="H13" s="92">
        <v>246</v>
      </c>
    </row>
    <row r="14" spans="1:8" ht="12.75" customHeight="1" x14ac:dyDescent="0.2">
      <c r="A14" s="146" t="s">
        <v>16</v>
      </c>
      <c r="B14" s="92">
        <v>1376</v>
      </c>
      <c r="C14" s="92">
        <v>467</v>
      </c>
      <c r="D14" s="92">
        <v>1088</v>
      </c>
      <c r="E14" s="92">
        <v>1014</v>
      </c>
      <c r="F14" s="92">
        <v>596</v>
      </c>
      <c r="G14" s="92">
        <v>1656</v>
      </c>
      <c r="H14" s="92">
        <v>409</v>
      </c>
    </row>
    <row r="15" spans="1:8" ht="12.75" customHeight="1" x14ac:dyDescent="0.2">
      <c r="A15" s="49" t="s">
        <v>17</v>
      </c>
      <c r="B15" s="50">
        <v>5072</v>
      </c>
      <c r="C15" s="50">
        <v>1568</v>
      </c>
      <c r="D15" s="50">
        <v>4445</v>
      </c>
      <c r="E15" s="50">
        <v>4456</v>
      </c>
      <c r="F15" s="50">
        <v>2135</v>
      </c>
      <c r="G15" s="50">
        <v>7303</v>
      </c>
      <c r="H15" s="50">
        <v>1977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2024</v>
      </c>
      <c r="C17" s="92">
        <v>427</v>
      </c>
      <c r="D17" s="92">
        <v>1980</v>
      </c>
      <c r="E17" s="92">
        <v>1890</v>
      </c>
      <c r="F17" s="92">
        <v>803</v>
      </c>
      <c r="G17" s="92">
        <v>3566</v>
      </c>
      <c r="H17" s="92">
        <v>482</v>
      </c>
    </row>
    <row r="18" spans="1:8" ht="12.75" customHeight="1" x14ac:dyDescent="0.2">
      <c r="A18" s="146" t="s">
        <v>19</v>
      </c>
      <c r="B18" s="92">
        <v>159</v>
      </c>
      <c r="C18" s="92">
        <v>25</v>
      </c>
      <c r="D18" s="92">
        <v>172</v>
      </c>
      <c r="E18" s="92">
        <v>192</v>
      </c>
      <c r="F18" s="92">
        <v>73</v>
      </c>
      <c r="G18" s="92">
        <v>329</v>
      </c>
      <c r="H18" s="127">
        <v>0</v>
      </c>
    </row>
    <row r="19" spans="1:8" ht="12.75" customHeight="1" x14ac:dyDescent="0.2">
      <c r="A19" s="146" t="s">
        <v>20</v>
      </c>
      <c r="B19" s="92">
        <v>342</v>
      </c>
      <c r="C19" s="92">
        <v>52</v>
      </c>
      <c r="D19" s="92">
        <v>342</v>
      </c>
      <c r="E19" s="92">
        <v>304</v>
      </c>
      <c r="F19" s="92">
        <v>60</v>
      </c>
      <c r="G19" s="92">
        <v>638</v>
      </c>
      <c r="H19" s="92">
        <v>65</v>
      </c>
    </row>
    <row r="20" spans="1:8" ht="12.75" customHeight="1" x14ac:dyDescent="0.2">
      <c r="A20" s="146" t="s">
        <v>21</v>
      </c>
      <c r="B20" s="92">
        <v>444</v>
      </c>
      <c r="C20" s="92">
        <v>93</v>
      </c>
      <c r="D20" s="92">
        <v>420</v>
      </c>
      <c r="E20" s="92">
        <v>488</v>
      </c>
      <c r="F20" s="92">
        <v>166</v>
      </c>
      <c r="G20" s="92">
        <v>744</v>
      </c>
      <c r="H20" s="92">
        <v>113</v>
      </c>
    </row>
    <row r="21" spans="1:8" ht="12.75" customHeight="1" x14ac:dyDescent="0.2">
      <c r="A21" s="146" t="s">
        <v>22</v>
      </c>
      <c r="B21" s="92">
        <v>838</v>
      </c>
      <c r="C21" s="92">
        <v>193</v>
      </c>
      <c r="D21" s="92">
        <v>740</v>
      </c>
      <c r="E21" s="92">
        <v>773</v>
      </c>
      <c r="F21" s="92">
        <v>267</v>
      </c>
      <c r="G21" s="92">
        <v>1356</v>
      </c>
      <c r="H21" s="92">
        <v>221</v>
      </c>
    </row>
    <row r="22" spans="1:8" ht="12.75" customHeight="1" x14ac:dyDescent="0.2">
      <c r="A22" s="146" t="s">
        <v>23</v>
      </c>
      <c r="B22" s="92">
        <v>266</v>
      </c>
      <c r="C22" s="92">
        <v>37</v>
      </c>
      <c r="D22" s="92">
        <v>254</v>
      </c>
      <c r="E22" s="92">
        <v>245</v>
      </c>
      <c r="F22" s="92">
        <v>50</v>
      </c>
      <c r="G22" s="92">
        <v>453</v>
      </c>
      <c r="H22" s="92">
        <v>61</v>
      </c>
    </row>
    <row r="23" spans="1:8" ht="12.75" customHeight="1" x14ac:dyDescent="0.2">
      <c r="A23" s="146" t="s">
        <v>24</v>
      </c>
      <c r="B23" s="92">
        <v>711</v>
      </c>
      <c r="C23" s="92">
        <v>175</v>
      </c>
      <c r="D23" s="92">
        <v>761</v>
      </c>
      <c r="E23" s="92">
        <v>824</v>
      </c>
      <c r="F23" s="92">
        <v>316</v>
      </c>
      <c r="G23" s="92">
        <v>1468</v>
      </c>
      <c r="H23" s="92">
        <v>125</v>
      </c>
    </row>
    <row r="24" spans="1:8" ht="12.75" customHeight="1" x14ac:dyDescent="0.2">
      <c r="A24" s="146" t="s">
        <v>25</v>
      </c>
      <c r="B24" s="92">
        <v>598</v>
      </c>
      <c r="C24" s="92">
        <v>144</v>
      </c>
      <c r="D24" s="92">
        <v>688</v>
      </c>
      <c r="E24" s="92">
        <v>648</v>
      </c>
      <c r="F24" s="92">
        <v>224</v>
      </c>
      <c r="G24" s="92">
        <v>1279</v>
      </c>
      <c r="H24" s="92">
        <v>213</v>
      </c>
    </row>
    <row r="25" spans="1:8" ht="12.75" customHeight="1" x14ac:dyDescent="0.2">
      <c r="A25" s="146" t="s">
        <v>26</v>
      </c>
      <c r="B25" s="92">
        <v>163</v>
      </c>
      <c r="C25" s="92">
        <v>19</v>
      </c>
      <c r="D25" s="92">
        <v>127</v>
      </c>
      <c r="E25" s="92">
        <v>195</v>
      </c>
      <c r="F25" s="92">
        <v>65</v>
      </c>
      <c r="G25" s="92">
        <v>288</v>
      </c>
      <c r="H25" s="92">
        <v>36</v>
      </c>
    </row>
    <row r="26" spans="1:8" ht="12.75" customHeight="1" x14ac:dyDescent="0.2">
      <c r="A26" s="146" t="s">
        <v>27</v>
      </c>
      <c r="B26" s="92">
        <v>262</v>
      </c>
      <c r="C26" s="92">
        <v>37</v>
      </c>
      <c r="D26" s="92">
        <v>257</v>
      </c>
      <c r="E26" s="92">
        <v>224</v>
      </c>
      <c r="F26" s="92">
        <v>70</v>
      </c>
      <c r="G26" s="92">
        <v>456</v>
      </c>
      <c r="H26" s="92">
        <v>41</v>
      </c>
    </row>
    <row r="27" spans="1:8" ht="12.75" customHeight="1" x14ac:dyDescent="0.2">
      <c r="A27" s="146" t="s">
        <v>28</v>
      </c>
      <c r="B27" s="92">
        <v>304</v>
      </c>
      <c r="C27" s="92">
        <v>64</v>
      </c>
      <c r="D27" s="92">
        <v>306</v>
      </c>
      <c r="E27" s="92">
        <v>242</v>
      </c>
      <c r="F27" s="92">
        <v>60</v>
      </c>
      <c r="G27" s="92">
        <v>561</v>
      </c>
      <c r="H27" s="92">
        <v>125</v>
      </c>
    </row>
    <row r="28" spans="1:8" ht="12.75" customHeight="1" x14ac:dyDescent="0.2">
      <c r="A28" s="146" t="s">
        <v>29</v>
      </c>
      <c r="B28" s="92">
        <v>617</v>
      </c>
      <c r="C28" s="92">
        <v>100</v>
      </c>
      <c r="D28" s="92">
        <v>645</v>
      </c>
      <c r="E28" s="92">
        <v>779</v>
      </c>
      <c r="F28" s="92">
        <v>258</v>
      </c>
      <c r="G28" s="92">
        <v>1199</v>
      </c>
      <c r="H28" s="92">
        <v>297</v>
      </c>
    </row>
    <row r="29" spans="1:8" ht="12.75" customHeight="1" x14ac:dyDescent="0.2">
      <c r="A29" s="146" t="s">
        <v>30</v>
      </c>
      <c r="B29" s="92">
        <v>302</v>
      </c>
      <c r="C29" s="92">
        <v>95</v>
      </c>
      <c r="D29" s="92">
        <v>316</v>
      </c>
      <c r="E29" s="92">
        <v>330</v>
      </c>
      <c r="F29" s="92">
        <v>131</v>
      </c>
      <c r="G29" s="92">
        <v>599</v>
      </c>
      <c r="H29" s="92">
        <v>92</v>
      </c>
    </row>
    <row r="30" spans="1:8" ht="12.75" customHeight="1" x14ac:dyDescent="0.2">
      <c r="A30" s="146" t="s">
        <v>31</v>
      </c>
      <c r="B30" s="92">
        <v>439</v>
      </c>
      <c r="C30" s="92">
        <v>70</v>
      </c>
      <c r="D30" s="92">
        <v>444</v>
      </c>
      <c r="E30" s="92">
        <v>398</v>
      </c>
      <c r="F30" s="92">
        <v>110</v>
      </c>
      <c r="G30" s="92">
        <v>796</v>
      </c>
      <c r="H30" s="92">
        <v>117</v>
      </c>
    </row>
    <row r="31" spans="1:8" ht="12.75" customHeight="1" x14ac:dyDescent="0.2">
      <c r="A31" s="146" t="s">
        <v>32</v>
      </c>
      <c r="B31" s="92">
        <v>1239</v>
      </c>
      <c r="C31" s="92">
        <v>309</v>
      </c>
      <c r="D31" s="92">
        <v>1256</v>
      </c>
      <c r="E31" s="92">
        <v>1180</v>
      </c>
      <c r="F31" s="92">
        <v>403</v>
      </c>
      <c r="G31" s="92">
        <v>2285</v>
      </c>
      <c r="H31" s="92">
        <v>337</v>
      </c>
    </row>
    <row r="32" spans="1:8" ht="12.75" customHeight="1" x14ac:dyDescent="0.2">
      <c r="A32" s="146" t="s">
        <v>33</v>
      </c>
      <c r="B32" s="92">
        <v>256</v>
      </c>
      <c r="C32" s="92">
        <v>53</v>
      </c>
      <c r="D32" s="92">
        <v>226</v>
      </c>
      <c r="E32" s="92">
        <v>234</v>
      </c>
      <c r="F32" s="92">
        <v>74</v>
      </c>
      <c r="G32" s="92">
        <v>418</v>
      </c>
      <c r="H32" s="92">
        <v>69</v>
      </c>
    </row>
    <row r="33" spans="1:8" ht="12.75" customHeight="1" x14ac:dyDescent="0.2">
      <c r="A33" s="146" t="s">
        <v>34</v>
      </c>
      <c r="B33" s="92">
        <v>905</v>
      </c>
      <c r="C33" s="92">
        <v>201</v>
      </c>
      <c r="D33" s="92">
        <v>942</v>
      </c>
      <c r="E33" s="92">
        <v>938</v>
      </c>
      <c r="F33" s="92">
        <v>301</v>
      </c>
      <c r="G33" s="92">
        <v>1785</v>
      </c>
      <c r="H33" s="92">
        <v>259</v>
      </c>
    </row>
    <row r="34" spans="1:8" ht="12.75" customHeight="1" x14ac:dyDescent="0.2">
      <c r="A34" s="146" t="s">
        <v>35</v>
      </c>
      <c r="B34" s="92">
        <v>931</v>
      </c>
      <c r="C34" s="92">
        <v>244</v>
      </c>
      <c r="D34" s="92">
        <v>1024</v>
      </c>
      <c r="E34" s="92">
        <v>1016</v>
      </c>
      <c r="F34" s="92">
        <v>409</v>
      </c>
      <c r="G34" s="92">
        <v>1883</v>
      </c>
      <c r="H34" s="92">
        <v>314</v>
      </c>
    </row>
    <row r="35" spans="1:8" ht="12.75" customHeight="1" x14ac:dyDescent="0.2">
      <c r="A35" s="49" t="s">
        <v>36</v>
      </c>
      <c r="B35" s="50">
        <v>10800</v>
      </c>
      <c r="C35" s="50">
        <v>2338</v>
      </c>
      <c r="D35" s="50">
        <v>10900</v>
      </c>
      <c r="E35" s="50">
        <v>10900</v>
      </c>
      <c r="F35" s="50">
        <v>3840</v>
      </c>
      <c r="G35" s="50">
        <v>20103</v>
      </c>
      <c r="H35" s="50">
        <v>2967</v>
      </c>
    </row>
    <row r="36" spans="1:8" ht="4.5" customHeight="1" x14ac:dyDescent="0.2">
      <c r="A36" s="146"/>
      <c r="B36" s="92"/>
      <c r="C36" s="92"/>
      <c r="D36" s="92"/>
      <c r="E36" s="92"/>
      <c r="F36" s="92"/>
      <c r="G36" s="92"/>
      <c r="H36" s="92"/>
    </row>
    <row r="37" spans="1:8" ht="12.75" customHeight="1" x14ac:dyDescent="0.2">
      <c r="A37" s="49" t="s">
        <v>57</v>
      </c>
      <c r="B37" s="50">
        <v>15872</v>
      </c>
      <c r="C37" s="50">
        <v>3906</v>
      </c>
      <c r="D37" s="50">
        <v>15345</v>
      </c>
      <c r="E37" s="50">
        <v>15356</v>
      </c>
      <c r="F37" s="50">
        <v>5975</v>
      </c>
      <c r="G37" s="50">
        <v>27406</v>
      </c>
      <c r="H37" s="50">
        <v>4944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99" t="s">
        <v>114</v>
      </c>
      <c r="B42" s="99"/>
      <c r="C42" s="99"/>
      <c r="D42" s="99"/>
      <c r="E42" s="99"/>
      <c r="F42" s="150"/>
      <c r="G42" s="150"/>
      <c r="H42" s="150"/>
    </row>
    <row r="43" spans="1:8" ht="6" customHeight="1" x14ac:dyDescent="0.2"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x14ac:dyDescent="0.2">
      <c r="B48" s="99"/>
      <c r="C48" s="99"/>
      <c r="D48" s="99"/>
      <c r="E48" s="99"/>
      <c r="F48" s="99"/>
      <c r="G48" s="99"/>
      <c r="H48" s="99"/>
    </row>
    <row r="49" spans="2:8" x14ac:dyDescent="0.2">
      <c r="B49" s="99"/>
      <c r="C49" s="99"/>
      <c r="D49" s="99"/>
      <c r="E49" s="99"/>
      <c r="F49" s="99"/>
      <c r="G49" s="99"/>
      <c r="H49" s="99"/>
    </row>
    <row r="50" spans="2:8" x14ac:dyDescent="0.2">
      <c r="B50" s="99"/>
      <c r="C50" s="99"/>
      <c r="D50" s="99"/>
      <c r="E50" s="99"/>
      <c r="F50" s="99"/>
      <c r="G50" s="99"/>
      <c r="H50" s="99"/>
    </row>
    <row r="51" spans="2:8" x14ac:dyDescent="0.2">
      <c r="B51" s="99"/>
      <c r="C51" s="99"/>
      <c r="D51" s="99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opLeftCell="A5" workbookViewId="0">
      <selection activeCell="J30" sqref="J30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48" t="s">
        <v>110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5" customHeight="1" thickBot="1" x14ac:dyDescent="0.25">
      <c r="A6" s="270"/>
      <c r="B6" s="273" t="s">
        <v>6</v>
      </c>
      <c r="C6" s="274"/>
      <c r="D6" s="275" t="s">
        <v>131</v>
      </c>
      <c r="E6" s="276"/>
      <c r="F6" s="276"/>
      <c r="G6" s="275" t="s">
        <v>132</v>
      </c>
      <c r="H6" s="276"/>
    </row>
    <row r="7" spans="1:8" ht="12.95" customHeight="1" thickBot="1" x14ac:dyDescent="0.25">
      <c r="A7" s="270"/>
      <c r="B7" s="277" t="s">
        <v>54</v>
      </c>
      <c r="C7" s="266" t="s">
        <v>10</v>
      </c>
      <c r="D7" s="268" t="s">
        <v>54</v>
      </c>
      <c r="E7" s="266" t="s">
        <v>10</v>
      </c>
      <c r="F7" s="153" t="s">
        <v>115</v>
      </c>
      <c r="G7" s="268" t="s">
        <v>54</v>
      </c>
      <c r="H7" s="266" t="s">
        <v>98</v>
      </c>
    </row>
    <row r="8" spans="1:8" ht="23.25" thickBot="1" x14ac:dyDescent="0.25">
      <c r="A8" s="271"/>
      <c r="B8" s="278"/>
      <c r="C8" s="267"/>
      <c r="D8" s="269"/>
      <c r="E8" s="267"/>
      <c r="F8" s="143" t="s">
        <v>116</v>
      </c>
      <c r="G8" s="269"/>
      <c r="H8" s="267"/>
    </row>
    <row r="9" spans="1:8" x14ac:dyDescent="0.2">
      <c r="A9" s="145"/>
      <c r="B9" s="99"/>
      <c r="C9" s="99"/>
      <c r="D9" s="99"/>
      <c r="E9" s="99"/>
      <c r="F9" s="99"/>
      <c r="G9" s="99"/>
      <c r="H9" s="99"/>
    </row>
    <row r="10" spans="1:8" ht="12.75" customHeight="1" x14ac:dyDescent="0.2">
      <c r="A10" s="146" t="s">
        <v>12</v>
      </c>
      <c r="B10" s="92">
        <v>533</v>
      </c>
      <c r="C10" s="92">
        <v>158</v>
      </c>
      <c r="D10" s="92">
        <v>377</v>
      </c>
      <c r="E10" s="92">
        <v>351</v>
      </c>
      <c r="F10" s="92">
        <v>182</v>
      </c>
      <c r="G10" s="92">
        <v>640</v>
      </c>
      <c r="H10" s="92">
        <v>333</v>
      </c>
    </row>
    <row r="11" spans="1:8" ht="12.75" customHeight="1" x14ac:dyDescent="0.2">
      <c r="A11" s="146" t="s">
        <v>13</v>
      </c>
      <c r="B11" s="92">
        <v>728</v>
      </c>
      <c r="C11" s="92">
        <v>156</v>
      </c>
      <c r="D11" s="92">
        <v>715</v>
      </c>
      <c r="E11" s="92">
        <v>733</v>
      </c>
      <c r="F11" s="92">
        <v>262</v>
      </c>
      <c r="G11" s="92">
        <v>1244</v>
      </c>
      <c r="H11" s="92">
        <v>228</v>
      </c>
    </row>
    <row r="12" spans="1:8" ht="12.75" customHeight="1" x14ac:dyDescent="0.2">
      <c r="A12" s="146" t="s">
        <v>14</v>
      </c>
      <c r="B12" s="92">
        <v>1280</v>
      </c>
      <c r="C12" s="92">
        <v>389</v>
      </c>
      <c r="D12" s="92">
        <v>1164</v>
      </c>
      <c r="E12" s="92">
        <v>1293</v>
      </c>
      <c r="F12" s="92">
        <v>521</v>
      </c>
      <c r="G12" s="92">
        <v>2105</v>
      </c>
      <c r="H12" s="92">
        <v>687</v>
      </c>
    </row>
    <row r="13" spans="1:8" ht="12.75" customHeight="1" x14ac:dyDescent="0.2">
      <c r="A13" s="146" t="s">
        <v>15</v>
      </c>
      <c r="B13" s="92">
        <v>1213</v>
      </c>
      <c r="C13" s="92">
        <v>291</v>
      </c>
      <c r="D13" s="92">
        <v>1005</v>
      </c>
      <c r="E13" s="92">
        <v>949</v>
      </c>
      <c r="F13" s="92">
        <v>434</v>
      </c>
      <c r="G13" s="92">
        <v>1703</v>
      </c>
      <c r="H13" s="92">
        <v>236</v>
      </c>
    </row>
    <row r="14" spans="1:8" ht="12.75" customHeight="1" x14ac:dyDescent="0.2">
      <c r="A14" s="146" t="s">
        <v>16</v>
      </c>
      <c r="B14" s="92">
        <v>1373</v>
      </c>
      <c r="C14" s="92">
        <v>392</v>
      </c>
      <c r="D14" s="92">
        <v>1089</v>
      </c>
      <c r="E14" s="92">
        <v>992</v>
      </c>
      <c r="F14" s="92">
        <v>543</v>
      </c>
      <c r="G14" s="92">
        <v>1694</v>
      </c>
      <c r="H14" s="92">
        <v>409</v>
      </c>
    </row>
    <row r="15" spans="1:8" ht="12.75" customHeight="1" x14ac:dyDescent="0.2">
      <c r="A15" s="49" t="s">
        <v>17</v>
      </c>
      <c r="B15" s="50">
        <v>5127</v>
      </c>
      <c r="C15" s="50">
        <v>1386</v>
      </c>
      <c r="D15" s="50">
        <v>4350</v>
      </c>
      <c r="E15" s="50">
        <v>4318</v>
      </c>
      <c r="F15" s="50">
        <v>1942</v>
      </c>
      <c r="G15" s="50">
        <v>7386</v>
      </c>
      <c r="H15" s="50">
        <v>1893</v>
      </c>
    </row>
    <row r="16" spans="1:8" ht="6" customHeight="1" x14ac:dyDescent="0.2">
      <c r="A16" s="146"/>
      <c r="B16" s="92"/>
      <c r="C16" s="92"/>
      <c r="D16" s="92"/>
      <c r="E16" s="92"/>
      <c r="F16" s="92"/>
      <c r="G16" s="92"/>
      <c r="H16" s="92"/>
    </row>
    <row r="17" spans="1:8" ht="12.75" customHeight="1" x14ac:dyDescent="0.2">
      <c r="A17" s="146" t="s">
        <v>18</v>
      </c>
      <c r="B17" s="92">
        <v>2047</v>
      </c>
      <c r="C17" s="92">
        <v>417</v>
      </c>
      <c r="D17" s="92">
        <v>1978</v>
      </c>
      <c r="E17" s="92">
        <v>1878</v>
      </c>
      <c r="F17" s="92">
        <v>818</v>
      </c>
      <c r="G17" s="92">
        <v>3619</v>
      </c>
      <c r="H17" s="92">
        <v>466</v>
      </c>
    </row>
    <row r="18" spans="1:8" ht="12.75" customHeight="1" x14ac:dyDescent="0.2">
      <c r="A18" s="146" t="s">
        <v>19</v>
      </c>
      <c r="B18" s="92">
        <v>155</v>
      </c>
      <c r="C18" s="92">
        <v>29</v>
      </c>
      <c r="D18" s="92">
        <v>179</v>
      </c>
      <c r="E18" s="92">
        <v>181</v>
      </c>
      <c r="F18" s="92">
        <v>73</v>
      </c>
      <c r="G18" s="92">
        <v>313</v>
      </c>
      <c r="H18" s="127">
        <v>0</v>
      </c>
    </row>
    <row r="19" spans="1:8" ht="12.75" customHeight="1" x14ac:dyDescent="0.2">
      <c r="A19" s="146" t="s">
        <v>20</v>
      </c>
      <c r="B19" s="92">
        <v>340</v>
      </c>
      <c r="C19" s="92">
        <v>55</v>
      </c>
      <c r="D19" s="92">
        <v>345</v>
      </c>
      <c r="E19" s="92">
        <v>303</v>
      </c>
      <c r="F19" s="92">
        <v>60</v>
      </c>
      <c r="G19" s="92">
        <v>640</v>
      </c>
      <c r="H19" s="92">
        <v>65</v>
      </c>
    </row>
    <row r="20" spans="1:8" ht="12.75" customHeight="1" x14ac:dyDescent="0.2">
      <c r="A20" s="146" t="s">
        <v>21</v>
      </c>
      <c r="B20" s="92">
        <v>443</v>
      </c>
      <c r="C20" s="92">
        <v>108</v>
      </c>
      <c r="D20" s="92">
        <v>414</v>
      </c>
      <c r="E20" s="92">
        <v>475</v>
      </c>
      <c r="F20" s="92">
        <v>144</v>
      </c>
      <c r="G20" s="92">
        <v>778</v>
      </c>
      <c r="H20" s="92">
        <v>103</v>
      </c>
    </row>
    <row r="21" spans="1:8" ht="12.75" customHeight="1" x14ac:dyDescent="0.2">
      <c r="A21" s="146" t="s">
        <v>22</v>
      </c>
      <c r="B21" s="92">
        <v>793</v>
      </c>
      <c r="C21" s="92">
        <v>168</v>
      </c>
      <c r="D21" s="92">
        <v>760</v>
      </c>
      <c r="E21" s="92">
        <v>779</v>
      </c>
      <c r="F21" s="92">
        <v>243</v>
      </c>
      <c r="G21" s="92">
        <v>1405</v>
      </c>
      <c r="H21" s="92">
        <v>191</v>
      </c>
    </row>
    <row r="22" spans="1:8" ht="12.75" customHeight="1" x14ac:dyDescent="0.2">
      <c r="A22" s="146" t="s">
        <v>23</v>
      </c>
      <c r="B22" s="92">
        <v>251</v>
      </c>
      <c r="C22" s="92">
        <v>47</v>
      </c>
      <c r="D22" s="92">
        <v>236</v>
      </c>
      <c r="E22" s="92">
        <v>216</v>
      </c>
      <c r="F22" s="92">
        <v>40</v>
      </c>
      <c r="G22" s="92">
        <v>474</v>
      </c>
      <c r="H22" s="92">
        <v>62</v>
      </c>
    </row>
    <row r="23" spans="1:8" ht="12.75" customHeight="1" x14ac:dyDescent="0.2">
      <c r="A23" s="146" t="s">
        <v>24</v>
      </c>
      <c r="B23" s="92">
        <v>744</v>
      </c>
      <c r="C23" s="92">
        <v>142</v>
      </c>
      <c r="D23" s="92">
        <v>775</v>
      </c>
      <c r="E23" s="92">
        <v>820</v>
      </c>
      <c r="F23" s="92">
        <v>259</v>
      </c>
      <c r="G23" s="92">
        <v>1495</v>
      </c>
      <c r="H23" s="92">
        <v>124</v>
      </c>
    </row>
    <row r="24" spans="1:8" ht="12.75" customHeight="1" x14ac:dyDescent="0.2">
      <c r="A24" s="146" t="s">
        <v>25</v>
      </c>
      <c r="B24" s="92">
        <v>610</v>
      </c>
      <c r="C24" s="92">
        <v>146</v>
      </c>
      <c r="D24" s="92">
        <v>675</v>
      </c>
      <c r="E24" s="92">
        <v>628</v>
      </c>
      <c r="F24" s="92">
        <v>207</v>
      </c>
      <c r="G24" s="92">
        <v>1281</v>
      </c>
      <c r="H24" s="92">
        <v>229</v>
      </c>
    </row>
    <row r="25" spans="1:8" ht="12.75" customHeight="1" x14ac:dyDescent="0.2">
      <c r="A25" s="146" t="s">
        <v>26</v>
      </c>
      <c r="B25" s="92">
        <v>162</v>
      </c>
      <c r="C25" s="92">
        <v>19</v>
      </c>
      <c r="D25" s="92">
        <v>146</v>
      </c>
      <c r="E25" s="92">
        <v>195</v>
      </c>
      <c r="F25" s="92">
        <v>65</v>
      </c>
      <c r="G25" s="92">
        <v>306</v>
      </c>
      <c r="H25" s="92">
        <v>36</v>
      </c>
    </row>
    <row r="26" spans="1:8" ht="12.75" customHeight="1" x14ac:dyDescent="0.2">
      <c r="A26" s="146" t="s">
        <v>27</v>
      </c>
      <c r="B26" s="92">
        <v>233</v>
      </c>
      <c r="C26" s="92">
        <v>29</v>
      </c>
      <c r="D26" s="92">
        <v>253</v>
      </c>
      <c r="E26" s="92">
        <v>203</v>
      </c>
      <c r="F26" s="92">
        <v>50</v>
      </c>
      <c r="G26" s="92">
        <v>446</v>
      </c>
      <c r="H26" s="92">
        <v>41</v>
      </c>
    </row>
    <row r="27" spans="1:8" ht="12.75" customHeight="1" x14ac:dyDescent="0.2">
      <c r="A27" s="146" t="s">
        <v>28</v>
      </c>
      <c r="B27" s="92">
        <v>288</v>
      </c>
      <c r="C27" s="92">
        <v>59</v>
      </c>
      <c r="D27" s="92">
        <v>287</v>
      </c>
      <c r="E27" s="92">
        <v>252</v>
      </c>
      <c r="F27" s="92">
        <v>60</v>
      </c>
      <c r="G27" s="92">
        <v>580</v>
      </c>
      <c r="H27" s="92">
        <v>125</v>
      </c>
    </row>
    <row r="28" spans="1:8" ht="12.75" customHeight="1" x14ac:dyDescent="0.2">
      <c r="A28" s="146" t="s">
        <v>29</v>
      </c>
      <c r="B28" s="92">
        <v>592</v>
      </c>
      <c r="C28" s="92">
        <v>90</v>
      </c>
      <c r="D28" s="92">
        <v>651</v>
      </c>
      <c r="E28" s="92">
        <v>773</v>
      </c>
      <c r="F28" s="92">
        <v>246</v>
      </c>
      <c r="G28" s="92">
        <v>1219</v>
      </c>
      <c r="H28" s="92">
        <v>253</v>
      </c>
    </row>
    <row r="29" spans="1:8" ht="12.75" customHeight="1" x14ac:dyDescent="0.2">
      <c r="A29" s="146" t="s">
        <v>30</v>
      </c>
      <c r="B29" s="92">
        <v>293</v>
      </c>
      <c r="C29" s="92">
        <v>95</v>
      </c>
      <c r="D29" s="92">
        <v>309</v>
      </c>
      <c r="E29" s="92">
        <v>325</v>
      </c>
      <c r="F29" s="92">
        <v>125</v>
      </c>
      <c r="G29" s="92">
        <v>631</v>
      </c>
      <c r="H29" s="92">
        <v>99</v>
      </c>
    </row>
    <row r="30" spans="1:8" ht="12.75" customHeight="1" x14ac:dyDescent="0.2">
      <c r="A30" s="146" t="s">
        <v>31</v>
      </c>
      <c r="B30" s="92">
        <v>440</v>
      </c>
      <c r="C30" s="92">
        <v>81</v>
      </c>
      <c r="D30" s="92">
        <v>426</v>
      </c>
      <c r="E30" s="92">
        <v>379</v>
      </c>
      <c r="F30" s="92">
        <v>108</v>
      </c>
      <c r="G30" s="92">
        <v>842</v>
      </c>
      <c r="H30" s="92">
        <v>100</v>
      </c>
    </row>
    <row r="31" spans="1:8" ht="12.75" customHeight="1" x14ac:dyDescent="0.2">
      <c r="A31" s="146" t="s">
        <v>32</v>
      </c>
      <c r="B31" s="92">
        <v>1240</v>
      </c>
      <c r="C31" s="92">
        <v>260</v>
      </c>
      <c r="D31" s="92">
        <v>1211</v>
      </c>
      <c r="E31" s="92">
        <v>1169</v>
      </c>
      <c r="F31" s="92">
        <v>402</v>
      </c>
      <c r="G31" s="92">
        <v>2130</v>
      </c>
      <c r="H31" s="92">
        <v>302</v>
      </c>
    </row>
    <row r="32" spans="1:8" ht="12.75" customHeight="1" x14ac:dyDescent="0.2">
      <c r="A32" s="146" t="s">
        <v>33</v>
      </c>
      <c r="B32" s="92">
        <v>234</v>
      </c>
      <c r="C32" s="92">
        <v>57</v>
      </c>
      <c r="D32" s="92">
        <v>230</v>
      </c>
      <c r="E32" s="92">
        <v>224</v>
      </c>
      <c r="F32" s="92">
        <v>74</v>
      </c>
      <c r="G32" s="92">
        <v>423</v>
      </c>
      <c r="H32" s="92">
        <v>68</v>
      </c>
    </row>
    <row r="33" spans="1:8" ht="12.75" customHeight="1" x14ac:dyDescent="0.2">
      <c r="A33" s="146" t="s">
        <v>34</v>
      </c>
      <c r="B33" s="92">
        <v>871</v>
      </c>
      <c r="C33" s="92">
        <v>182</v>
      </c>
      <c r="D33" s="92">
        <v>913</v>
      </c>
      <c r="E33" s="92">
        <v>903</v>
      </c>
      <c r="F33" s="92">
        <v>240</v>
      </c>
      <c r="G33" s="92">
        <v>1836</v>
      </c>
      <c r="H33" s="92">
        <v>237</v>
      </c>
    </row>
    <row r="34" spans="1:8" ht="12.75" customHeight="1" x14ac:dyDescent="0.2">
      <c r="A34" s="146" t="s">
        <v>35</v>
      </c>
      <c r="B34" s="92">
        <v>996</v>
      </c>
      <c r="C34" s="92">
        <v>215</v>
      </c>
      <c r="D34" s="92">
        <v>979</v>
      </c>
      <c r="E34" s="92">
        <v>1016</v>
      </c>
      <c r="F34" s="92">
        <v>407</v>
      </c>
      <c r="G34" s="92">
        <v>1940</v>
      </c>
      <c r="H34" s="92">
        <v>301</v>
      </c>
    </row>
    <row r="35" spans="1:8" ht="12.75" customHeight="1" x14ac:dyDescent="0.2">
      <c r="A35" s="49" t="s">
        <v>36</v>
      </c>
      <c r="B35" s="50">
        <v>10732</v>
      </c>
      <c r="C35" s="50">
        <v>2199</v>
      </c>
      <c r="D35" s="50">
        <v>10767</v>
      </c>
      <c r="E35" s="50">
        <v>10719</v>
      </c>
      <c r="F35" s="50">
        <v>3621</v>
      </c>
      <c r="G35" s="50">
        <v>20358</v>
      </c>
      <c r="H35" s="50">
        <v>2802</v>
      </c>
    </row>
    <row r="36" spans="1:8" ht="4.5" customHeight="1" x14ac:dyDescent="0.2">
      <c r="A36" s="146"/>
      <c r="B36" s="92"/>
      <c r="C36" s="92"/>
      <c r="D36" s="92"/>
      <c r="E36" s="92"/>
      <c r="F36" s="92"/>
      <c r="G36" s="92"/>
      <c r="H36" s="92"/>
    </row>
    <row r="37" spans="1:8" ht="12.75" customHeight="1" x14ac:dyDescent="0.2">
      <c r="A37" s="49" t="s">
        <v>57</v>
      </c>
      <c r="B37" s="50">
        <v>15859</v>
      </c>
      <c r="C37" s="50">
        <v>3585</v>
      </c>
      <c r="D37" s="50">
        <v>15117</v>
      </c>
      <c r="E37" s="50">
        <v>15037</v>
      </c>
      <c r="F37" s="50">
        <v>5563</v>
      </c>
      <c r="G37" s="50">
        <v>27744</v>
      </c>
      <c r="H37" s="50">
        <v>4695</v>
      </c>
    </row>
    <row r="38" spans="1:8" s="151" customFormat="1" x14ac:dyDescent="0.2">
      <c r="A38" s="41" t="s">
        <v>95</v>
      </c>
      <c r="B38" s="66"/>
      <c r="C38" s="66"/>
      <c r="D38" s="66"/>
      <c r="E38" s="66"/>
      <c r="F38" s="66"/>
      <c r="G38" s="66"/>
      <c r="H38" s="66"/>
    </row>
    <row r="39" spans="1:8" ht="12" customHeight="1" x14ac:dyDescent="0.2">
      <c r="A39" s="99" t="s">
        <v>112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113</v>
      </c>
      <c r="B40" s="101"/>
      <c r="C40" s="101"/>
      <c r="D40" s="101"/>
      <c r="E40" s="101"/>
      <c r="F40" s="101"/>
      <c r="G40" s="101"/>
      <c r="H40" s="152"/>
    </row>
    <row r="41" spans="1:8" ht="12" customHeight="1" x14ac:dyDescent="0.2">
      <c r="A41" s="99" t="s">
        <v>111</v>
      </c>
      <c r="B41" s="99"/>
      <c r="C41" s="99"/>
      <c r="D41" s="99"/>
      <c r="E41" s="99"/>
      <c r="F41" s="150"/>
      <c r="G41" s="150"/>
      <c r="H41" s="150"/>
    </row>
    <row r="42" spans="1:8" ht="12" customHeight="1" x14ac:dyDescent="0.2">
      <c r="A42" s="99" t="s">
        <v>114</v>
      </c>
      <c r="B42" s="99"/>
      <c r="C42" s="99"/>
      <c r="D42" s="99"/>
      <c r="E42" s="99"/>
      <c r="F42" s="150"/>
      <c r="G42" s="150"/>
      <c r="H42" s="150"/>
    </row>
    <row r="43" spans="1:8" ht="6" customHeight="1" x14ac:dyDescent="0.2">
      <c r="B43" s="99"/>
      <c r="C43" s="99"/>
      <c r="D43" s="99"/>
      <c r="E43" s="99"/>
      <c r="F43" s="99"/>
      <c r="G43" s="99"/>
      <c r="H43" s="99"/>
    </row>
    <row r="44" spans="1:8" ht="12" customHeight="1" x14ac:dyDescent="0.2">
      <c r="A44" s="66" t="s">
        <v>85</v>
      </c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ht="12.75" x14ac:dyDescent="0.2">
      <c r="B48" s="102"/>
      <c r="C48" s="102"/>
      <c r="D48" s="102"/>
      <c r="E48" s="99"/>
      <c r="F48" s="102"/>
      <c r="G48" s="102"/>
      <c r="H48" s="102"/>
    </row>
    <row r="49" spans="2:8" ht="12.75" x14ac:dyDescent="0.2">
      <c r="B49" s="102"/>
      <c r="C49" s="102"/>
      <c r="D49" s="102"/>
      <c r="E49" s="99"/>
      <c r="F49" s="102"/>
      <c r="G49" s="102"/>
      <c r="H49" s="102"/>
    </row>
    <row r="50" spans="2:8" ht="12.75" x14ac:dyDescent="0.2">
      <c r="B50" s="102"/>
      <c r="C50" s="102"/>
      <c r="D50" s="102"/>
      <c r="E50" s="99"/>
      <c r="F50" s="102"/>
      <c r="G50" s="102"/>
      <c r="H50" s="102"/>
    </row>
    <row r="51" spans="2:8" ht="12.75" x14ac:dyDescent="0.2">
      <c r="B51" s="102"/>
      <c r="C51" s="102"/>
      <c r="D51" s="102"/>
      <c r="E51" s="99"/>
      <c r="F51" s="99"/>
      <c r="G51" s="99"/>
      <c r="H51" s="99"/>
    </row>
    <row r="52" spans="2:8" x14ac:dyDescent="0.2">
      <c r="B52" s="99"/>
      <c r="C52" s="99"/>
      <c r="D52" s="99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  <row r="89" spans="2:8" x14ac:dyDescent="0.2">
      <c r="B89" s="99"/>
      <c r="C89" s="99"/>
      <c r="D89" s="99"/>
      <c r="E89" s="99"/>
      <c r="F89" s="99"/>
      <c r="G89" s="99"/>
      <c r="H89" s="99"/>
    </row>
    <row r="90" spans="2:8" x14ac:dyDescent="0.2">
      <c r="B90" s="99"/>
      <c r="C90" s="99"/>
      <c r="D90" s="99"/>
      <c r="E90" s="99"/>
      <c r="F90" s="99"/>
      <c r="G90" s="99"/>
      <c r="H90" s="99"/>
    </row>
    <row r="91" spans="2:8" x14ac:dyDescent="0.2">
      <c r="B91" s="99"/>
      <c r="C91" s="99"/>
      <c r="D91" s="99"/>
      <c r="E91" s="99"/>
      <c r="F91" s="99"/>
      <c r="G91" s="99"/>
      <c r="H91" s="99"/>
    </row>
    <row r="92" spans="2:8" x14ac:dyDescent="0.2">
      <c r="B92" s="99"/>
      <c r="C92" s="99"/>
      <c r="D92" s="99"/>
      <c r="E92" s="99"/>
      <c r="F92" s="99"/>
      <c r="G92" s="99"/>
      <c r="H92" s="99"/>
    </row>
    <row r="93" spans="2:8" x14ac:dyDescent="0.2">
      <c r="B93" s="99"/>
      <c r="C93" s="99"/>
      <c r="D93" s="99"/>
      <c r="E93" s="99"/>
      <c r="F93" s="99"/>
      <c r="G93" s="99"/>
      <c r="H93" s="99"/>
    </row>
    <row r="94" spans="2:8" x14ac:dyDescent="0.2">
      <c r="B94" s="99"/>
      <c r="C94" s="99"/>
      <c r="D94" s="99"/>
      <c r="E94" s="99"/>
      <c r="F94" s="99"/>
      <c r="G94" s="99"/>
      <c r="H94" s="99"/>
    </row>
    <row r="95" spans="2:8" x14ac:dyDescent="0.2">
      <c r="B95" s="99"/>
      <c r="C95" s="99"/>
      <c r="D95" s="99"/>
      <c r="E95" s="99"/>
      <c r="F95" s="99"/>
      <c r="G95" s="99"/>
      <c r="H95" s="99"/>
    </row>
    <row r="96" spans="2:8" x14ac:dyDescent="0.2">
      <c r="B96" s="99"/>
      <c r="C96" s="99"/>
      <c r="D96" s="99"/>
      <c r="E96" s="99"/>
      <c r="F96" s="99"/>
      <c r="G96" s="99"/>
      <c r="H96" s="99"/>
    </row>
    <row r="97" spans="2:8" x14ac:dyDescent="0.2">
      <c r="B97" s="99"/>
      <c r="C97" s="99"/>
      <c r="D97" s="99"/>
      <c r="E97" s="99"/>
      <c r="F97" s="99"/>
      <c r="G97" s="99"/>
      <c r="H97" s="99"/>
    </row>
  </sheetData>
  <mergeCells count="11">
    <mergeCell ref="E7:E8"/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42" t="s">
        <v>93</v>
      </c>
      <c r="B1" s="42"/>
      <c r="C1" s="42"/>
      <c r="D1" s="42"/>
      <c r="E1" s="42"/>
      <c r="F1" s="42"/>
      <c r="G1" s="42"/>
      <c r="H1" s="42"/>
    </row>
    <row r="3" spans="1:8" ht="26.45" customHeight="1" x14ac:dyDescent="0.2">
      <c r="A3" s="48" t="s">
        <v>104</v>
      </c>
      <c r="B3" s="142"/>
      <c r="C3" s="142"/>
      <c r="D3" s="142"/>
      <c r="E3" s="142"/>
      <c r="F3" s="142"/>
      <c r="G3" s="142"/>
      <c r="H3" s="142"/>
    </row>
    <row r="4" spans="1:8" ht="12" thickBot="1" x14ac:dyDescent="0.25"/>
    <row r="5" spans="1:8" ht="12" thickBot="1" x14ac:dyDescent="0.25">
      <c r="A5" s="270" t="s">
        <v>5</v>
      </c>
      <c r="B5" s="272" t="s">
        <v>53</v>
      </c>
      <c r="C5" s="272"/>
      <c r="D5" s="272"/>
      <c r="E5" s="272"/>
      <c r="F5" s="272"/>
      <c r="G5" s="272"/>
      <c r="H5" s="272"/>
    </row>
    <row r="6" spans="1:8" ht="12" customHeight="1" thickBot="1" x14ac:dyDescent="0.25">
      <c r="A6" s="270"/>
      <c r="B6" s="273" t="s">
        <v>6</v>
      </c>
      <c r="C6" s="274"/>
      <c r="D6" s="275" t="s">
        <v>119</v>
      </c>
      <c r="E6" s="276"/>
      <c r="F6" s="276"/>
      <c r="G6" s="275" t="s">
        <v>120</v>
      </c>
      <c r="H6" s="276"/>
    </row>
    <row r="7" spans="1:8" ht="34.5" thickBot="1" x14ac:dyDescent="0.25">
      <c r="A7" s="271"/>
      <c r="B7" s="143" t="s">
        <v>54</v>
      </c>
      <c r="C7" s="144" t="s">
        <v>10</v>
      </c>
      <c r="D7" s="143" t="s">
        <v>54</v>
      </c>
      <c r="E7" s="144" t="s">
        <v>10</v>
      </c>
      <c r="F7" s="143" t="s">
        <v>76</v>
      </c>
      <c r="G7" s="143" t="s">
        <v>54</v>
      </c>
      <c r="H7" s="144" t="s">
        <v>98</v>
      </c>
    </row>
    <row r="8" spans="1:8" x14ac:dyDescent="0.2">
      <c r="A8" s="145"/>
      <c r="B8" s="99"/>
      <c r="C8" s="99"/>
      <c r="D8" s="99"/>
      <c r="E8" s="99"/>
      <c r="F8" s="99"/>
      <c r="G8" s="99"/>
      <c r="H8" s="99"/>
    </row>
    <row r="9" spans="1:8" ht="12.75" customHeight="1" x14ac:dyDescent="0.2">
      <c r="A9" s="146" t="s">
        <v>12</v>
      </c>
      <c r="B9" s="92">
        <v>498</v>
      </c>
      <c r="C9" s="92">
        <v>129</v>
      </c>
      <c r="D9" s="92">
        <v>356</v>
      </c>
      <c r="E9" s="92">
        <v>468</v>
      </c>
      <c r="F9" s="92">
        <v>227</v>
      </c>
      <c r="G9" s="92">
        <v>659</v>
      </c>
      <c r="H9" s="92">
        <v>294</v>
      </c>
    </row>
    <row r="10" spans="1:8" ht="12.75" customHeight="1" x14ac:dyDescent="0.2">
      <c r="A10" s="146" t="s">
        <v>13</v>
      </c>
      <c r="B10" s="92">
        <v>737</v>
      </c>
      <c r="C10" s="92">
        <v>154</v>
      </c>
      <c r="D10" s="92">
        <v>748</v>
      </c>
      <c r="E10" s="92">
        <v>749</v>
      </c>
      <c r="F10" s="92">
        <v>260</v>
      </c>
      <c r="G10" s="92">
        <v>1245</v>
      </c>
      <c r="H10" s="92">
        <v>232</v>
      </c>
    </row>
    <row r="11" spans="1:8" ht="12.75" customHeight="1" x14ac:dyDescent="0.2">
      <c r="A11" s="146" t="s">
        <v>14</v>
      </c>
      <c r="B11" s="92">
        <v>1299</v>
      </c>
      <c r="C11" s="92">
        <v>330</v>
      </c>
      <c r="D11" s="92">
        <v>1157</v>
      </c>
      <c r="E11" s="92">
        <v>1284</v>
      </c>
      <c r="F11" s="92">
        <v>503</v>
      </c>
      <c r="G11" s="92">
        <v>2186</v>
      </c>
      <c r="H11" s="92">
        <v>687</v>
      </c>
    </row>
    <row r="12" spans="1:8" ht="12.75" customHeight="1" x14ac:dyDescent="0.2">
      <c r="A12" s="146" t="s">
        <v>15</v>
      </c>
      <c r="B12" s="92">
        <v>1172</v>
      </c>
      <c r="C12" s="92">
        <v>235</v>
      </c>
      <c r="D12" s="92">
        <v>1036</v>
      </c>
      <c r="E12" s="92">
        <v>947</v>
      </c>
      <c r="F12" s="92">
        <v>424</v>
      </c>
      <c r="G12" s="92">
        <v>1653</v>
      </c>
      <c r="H12" s="92">
        <v>257</v>
      </c>
    </row>
    <row r="13" spans="1:8" ht="12.75" customHeight="1" x14ac:dyDescent="0.2">
      <c r="A13" s="146" t="s">
        <v>16</v>
      </c>
      <c r="B13" s="92">
        <v>1351</v>
      </c>
      <c r="C13" s="92">
        <v>376</v>
      </c>
      <c r="D13" s="92">
        <v>1081</v>
      </c>
      <c r="E13" s="92">
        <v>1026</v>
      </c>
      <c r="F13" s="92">
        <v>533</v>
      </c>
      <c r="G13" s="92">
        <v>1762</v>
      </c>
      <c r="H13" s="92">
        <v>414</v>
      </c>
    </row>
    <row r="14" spans="1:8" ht="12.75" customHeight="1" x14ac:dyDescent="0.2">
      <c r="A14" s="49" t="s">
        <v>17</v>
      </c>
      <c r="B14" s="50">
        <v>5057</v>
      </c>
      <c r="C14" s="50">
        <v>1224</v>
      </c>
      <c r="D14" s="50">
        <v>4378</v>
      </c>
      <c r="E14" s="50">
        <v>4474</v>
      </c>
      <c r="F14" s="50">
        <v>1947</v>
      </c>
      <c r="G14" s="50">
        <v>7505</v>
      </c>
      <c r="H14" s="50">
        <v>1884</v>
      </c>
    </row>
    <row r="15" spans="1:8" ht="6" customHeight="1" x14ac:dyDescent="0.2">
      <c r="A15" s="146"/>
      <c r="B15" s="92"/>
      <c r="C15" s="92"/>
      <c r="D15" s="92"/>
      <c r="E15" s="92"/>
      <c r="F15" s="92"/>
      <c r="G15" s="92"/>
      <c r="H15" s="92"/>
    </row>
    <row r="16" spans="1:8" ht="12.75" customHeight="1" x14ac:dyDescent="0.2">
      <c r="A16" s="146" t="s">
        <v>18</v>
      </c>
      <c r="B16" s="92">
        <v>2025</v>
      </c>
      <c r="C16" s="92">
        <v>360</v>
      </c>
      <c r="D16" s="92">
        <v>1981</v>
      </c>
      <c r="E16" s="92">
        <v>1981</v>
      </c>
      <c r="F16" s="92">
        <v>747</v>
      </c>
      <c r="G16" s="92">
        <v>3626</v>
      </c>
      <c r="H16" s="92">
        <v>489</v>
      </c>
    </row>
    <row r="17" spans="1:8" ht="12.75" customHeight="1" x14ac:dyDescent="0.2">
      <c r="A17" s="146" t="s">
        <v>19</v>
      </c>
      <c r="B17" s="92">
        <v>172</v>
      </c>
      <c r="C17" s="92">
        <v>21</v>
      </c>
      <c r="D17" s="92">
        <v>179</v>
      </c>
      <c r="E17" s="92">
        <v>186</v>
      </c>
      <c r="F17" s="92">
        <v>53</v>
      </c>
      <c r="G17" s="92">
        <v>317</v>
      </c>
      <c r="H17" s="127">
        <v>0</v>
      </c>
    </row>
    <row r="18" spans="1:8" ht="12.75" customHeight="1" x14ac:dyDescent="0.2">
      <c r="A18" s="146" t="s">
        <v>20</v>
      </c>
      <c r="B18" s="92">
        <v>348</v>
      </c>
      <c r="C18" s="92">
        <v>43</v>
      </c>
      <c r="D18" s="92">
        <v>354</v>
      </c>
      <c r="E18" s="92">
        <v>323</v>
      </c>
      <c r="F18" s="92">
        <v>50</v>
      </c>
      <c r="G18" s="92">
        <v>668</v>
      </c>
      <c r="H18" s="92">
        <v>65</v>
      </c>
    </row>
    <row r="19" spans="1:8" ht="12.75" customHeight="1" x14ac:dyDescent="0.2">
      <c r="A19" s="146" t="s">
        <v>21</v>
      </c>
      <c r="B19" s="92">
        <v>425</v>
      </c>
      <c r="C19" s="92">
        <v>105</v>
      </c>
      <c r="D19" s="92">
        <v>422</v>
      </c>
      <c r="E19" s="92">
        <v>478</v>
      </c>
      <c r="F19" s="92">
        <v>144</v>
      </c>
      <c r="G19" s="92">
        <v>816</v>
      </c>
      <c r="H19" s="92">
        <v>108</v>
      </c>
    </row>
    <row r="20" spans="1:8" ht="12.75" customHeight="1" x14ac:dyDescent="0.2">
      <c r="A20" s="146" t="s">
        <v>22</v>
      </c>
      <c r="B20" s="92">
        <v>750</v>
      </c>
      <c r="C20" s="92">
        <v>150</v>
      </c>
      <c r="D20" s="92">
        <v>750</v>
      </c>
      <c r="E20" s="92">
        <v>825</v>
      </c>
      <c r="F20" s="92">
        <v>229</v>
      </c>
      <c r="G20" s="92">
        <v>1417</v>
      </c>
      <c r="H20" s="92">
        <v>194</v>
      </c>
    </row>
    <row r="21" spans="1:8" ht="12.75" customHeight="1" x14ac:dyDescent="0.2">
      <c r="A21" s="146" t="s">
        <v>23</v>
      </c>
      <c r="B21" s="92">
        <v>263</v>
      </c>
      <c r="C21" s="92">
        <v>46</v>
      </c>
      <c r="D21" s="92">
        <v>227</v>
      </c>
      <c r="E21" s="92">
        <v>225</v>
      </c>
      <c r="F21" s="92">
        <v>40</v>
      </c>
      <c r="G21" s="92">
        <v>481</v>
      </c>
      <c r="H21" s="92">
        <v>61</v>
      </c>
    </row>
    <row r="22" spans="1:8" ht="12.75" customHeight="1" x14ac:dyDescent="0.2">
      <c r="A22" s="146" t="s">
        <v>24</v>
      </c>
      <c r="B22" s="92">
        <v>770</v>
      </c>
      <c r="C22" s="92">
        <v>132</v>
      </c>
      <c r="D22" s="92">
        <v>744</v>
      </c>
      <c r="E22" s="92">
        <v>831</v>
      </c>
      <c r="F22" s="92">
        <v>259</v>
      </c>
      <c r="G22" s="92">
        <v>1534</v>
      </c>
      <c r="H22" s="92">
        <v>126</v>
      </c>
    </row>
    <row r="23" spans="1:8" ht="12.75" customHeight="1" x14ac:dyDescent="0.2">
      <c r="A23" s="146" t="s">
        <v>25</v>
      </c>
      <c r="B23" s="92">
        <v>610</v>
      </c>
      <c r="C23" s="92">
        <v>133</v>
      </c>
      <c r="D23" s="92">
        <v>653</v>
      </c>
      <c r="E23" s="92">
        <v>614</v>
      </c>
      <c r="F23" s="92">
        <v>189</v>
      </c>
      <c r="G23" s="92">
        <v>1278</v>
      </c>
      <c r="H23" s="92">
        <v>244</v>
      </c>
    </row>
    <row r="24" spans="1:8" ht="12.75" customHeight="1" x14ac:dyDescent="0.2">
      <c r="A24" s="146" t="s">
        <v>26</v>
      </c>
      <c r="B24" s="92">
        <v>146</v>
      </c>
      <c r="C24" s="92">
        <v>19</v>
      </c>
      <c r="D24" s="92">
        <v>155</v>
      </c>
      <c r="E24" s="92">
        <v>195</v>
      </c>
      <c r="F24" s="92">
        <v>65</v>
      </c>
      <c r="G24" s="92">
        <v>306</v>
      </c>
      <c r="H24" s="92">
        <v>36</v>
      </c>
    </row>
    <row r="25" spans="1:8" ht="12.75" customHeight="1" x14ac:dyDescent="0.2">
      <c r="A25" s="146" t="s">
        <v>27</v>
      </c>
      <c r="B25" s="92">
        <v>231</v>
      </c>
      <c r="C25" s="92">
        <v>33</v>
      </c>
      <c r="D25" s="92">
        <v>232</v>
      </c>
      <c r="E25" s="92">
        <v>205</v>
      </c>
      <c r="F25" s="92">
        <v>50</v>
      </c>
      <c r="G25" s="92">
        <v>471</v>
      </c>
      <c r="H25" s="92">
        <v>40</v>
      </c>
    </row>
    <row r="26" spans="1:8" ht="12.75" customHeight="1" x14ac:dyDescent="0.2">
      <c r="A26" s="146" t="s">
        <v>28</v>
      </c>
      <c r="B26" s="92">
        <v>285</v>
      </c>
      <c r="C26" s="92">
        <v>59</v>
      </c>
      <c r="D26" s="92">
        <v>286</v>
      </c>
      <c r="E26" s="92">
        <v>257</v>
      </c>
      <c r="F26" s="92">
        <v>51</v>
      </c>
      <c r="G26" s="92">
        <v>567</v>
      </c>
      <c r="H26" s="92">
        <v>80</v>
      </c>
    </row>
    <row r="27" spans="1:8" ht="12.75" customHeight="1" x14ac:dyDescent="0.2">
      <c r="A27" s="146" t="s">
        <v>29</v>
      </c>
      <c r="B27" s="92">
        <v>558</v>
      </c>
      <c r="C27" s="92">
        <v>88</v>
      </c>
      <c r="D27" s="92">
        <v>603</v>
      </c>
      <c r="E27" s="92">
        <v>682</v>
      </c>
      <c r="F27" s="92">
        <v>205</v>
      </c>
      <c r="G27" s="92">
        <v>1231</v>
      </c>
      <c r="H27" s="92">
        <v>230</v>
      </c>
    </row>
    <row r="28" spans="1:8" ht="12.75" customHeight="1" x14ac:dyDescent="0.2">
      <c r="A28" s="146" t="s">
        <v>30</v>
      </c>
      <c r="B28" s="92">
        <v>310</v>
      </c>
      <c r="C28" s="92">
        <v>66</v>
      </c>
      <c r="D28" s="92">
        <v>307</v>
      </c>
      <c r="E28" s="92">
        <v>330</v>
      </c>
      <c r="F28" s="92">
        <v>118</v>
      </c>
      <c r="G28" s="92">
        <v>671</v>
      </c>
      <c r="H28" s="92">
        <v>100</v>
      </c>
    </row>
    <row r="29" spans="1:8" ht="12.75" customHeight="1" x14ac:dyDescent="0.2">
      <c r="A29" s="146" t="s">
        <v>31</v>
      </c>
      <c r="B29" s="92">
        <v>443</v>
      </c>
      <c r="C29" s="92">
        <v>76</v>
      </c>
      <c r="D29" s="92">
        <v>420</v>
      </c>
      <c r="E29" s="92">
        <v>390</v>
      </c>
      <c r="F29" s="92">
        <v>98</v>
      </c>
      <c r="G29" s="92">
        <v>849</v>
      </c>
      <c r="H29" s="92">
        <v>104</v>
      </c>
    </row>
    <row r="30" spans="1:8" ht="12.75" customHeight="1" x14ac:dyDescent="0.2">
      <c r="A30" s="146" t="s">
        <v>32</v>
      </c>
      <c r="B30" s="92">
        <v>1245</v>
      </c>
      <c r="C30" s="92">
        <v>245</v>
      </c>
      <c r="D30" s="92">
        <v>1203</v>
      </c>
      <c r="E30" s="92">
        <v>1167</v>
      </c>
      <c r="F30" s="92">
        <v>382</v>
      </c>
      <c r="G30" s="92">
        <v>2204</v>
      </c>
      <c r="H30" s="92">
        <v>297</v>
      </c>
    </row>
    <row r="31" spans="1:8" ht="12.75" customHeight="1" x14ac:dyDescent="0.2">
      <c r="A31" s="146" t="s">
        <v>33</v>
      </c>
      <c r="B31" s="92">
        <v>224</v>
      </c>
      <c r="C31" s="92">
        <v>49</v>
      </c>
      <c r="D31" s="92">
        <v>249</v>
      </c>
      <c r="E31" s="92">
        <v>247</v>
      </c>
      <c r="F31" s="92">
        <v>87</v>
      </c>
      <c r="G31" s="92">
        <v>411</v>
      </c>
      <c r="H31" s="92">
        <v>68</v>
      </c>
    </row>
    <row r="32" spans="1:8" ht="12.75" customHeight="1" x14ac:dyDescent="0.2">
      <c r="A32" s="146" t="s">
        <v>34</v>
      </c>
      <c r="B32" s="92">
        <v>815</v>
      </c>
      <c r="C32" s="92">
        <v>185</v>
      </c>
      <c r="D32" s="92">
        <v>915</v>
      </c>
      <c r="E32" s="92">
        <v>908</v>
      </c>
      <c r="F32" s="92">
        <v>230</v>
      </c>
      <c r="G32" s="92">
        <v>1846</v>
      </c>
      <c r="H32" s="92">
        <v>238</v>
      </c>
    </row>
    <row r="33" spans="1:8" ht="12.75" customHeight="1" x14ac:dyDescent="0.2">
      <c r="A33" s="146" t="s">
        <v>35</v>
      </c>
      <c r="B33" s="92">
        <v>1012</v>
      </c>
      <c r="C33" s="92">
        <v>199</v>
      </c>
      <c r="D33" s="92">
        <v>1004</v>
      </c>
      <c r="E33" s="92">
        <v>1042</v>
      </c>
      <c r="F33" s="92">
        <v>400</v>
      </c>
      <c r="G33" s="92">
        <v>1922</v>
      </c>
      <c r="H33" s="92">
        <v>293</v>
      </c>
    </row>
    <row r="34" spans="1:8" ht="12.75" customHeight="1" x14ac:dyDescent="0.2">
      <c r="A34" s="49" t="s">
        <v>36</v>
      </c>
      <c r="B34" s="50">
        <v>10632</v>
      </c>
      <c r="C34" s="50">
        <v>2009</v>
      </c>
      <c r="D34" s="50">
        <v>10684</v>
      </c>
      <c r="E34" s="50">
        <v>10886</v>
      </c>
      <c r="F34" s="50">
        <v>3397</v>
      </c>
      <c r="G34" s="50">
        <v>20615</v>
      </c>
      <c r="H34" s="50">
        <v>2773</v>
      </c>
    </row>
    <row r="35" spans="1:8" ht="4.5" customHeight="1" x14ac:dyDescent="0.2">
      <c r="A35" s="146"/>
      <c r="B35" s="92"/>
      <c r="C35" s="92"/>
      <c r="D35" s="92"/>
      <c r="E35" s="92"/>
      <c r="F35" s="92"/>
      <c r="G35" s="92"/>
      <c r="H35" s="92"/>
    </row>
    <row r="36" spans="1:8" ht="12.75" customHeight="1" x14ac:dyDescent="0.2">
      <c r="A36" s="49" t="s">
        <v>57</v>
      </c>
      <c r="B36" s="50">
        <v>15689</v>
      </c>
      <c r="C36" s="50">
        <v>3233</v>
      </c>
      <c r="D36" s="50">
        <v>15062</v>
      </c>
      <c r="E36" s="50">
        <v>15360</v>
      </c>
      <c r="F36" s="50">
        <v>5344</v>
      </c>
      <c r="G36" s="50">
        <v>28120</v>
      </c>
      <c r="H36" s="50">
        <v>4657</v>
      </c>
    </row>
    <row r="37" spans="1:8" s="151" customFormat="1" x14ac:dyDescent="0.2">
      <c r="A37" s="41" t="s">
        <v>102</v>
      </c>
      <c r="B37" s="66"/>
      <c r="C37" s="66"/>
      <c r="D37" s="66"/>
      <c r="E37" s="66"/>
      <c r="F37" s="66"/>
      <c r="G37" s="66"/>
      <c r="H37" s="66"/>
    </row>
    <row r="38" spans="1:8" ht="12" customHeight="1" x14ac:dyDescent="0.2">
      <c r="A38" s="99" t="s">
        <v>99</v>
      </c>
      <c r="B38" s="101"/>
      <c r="C38" s="101"/>
      <c r="D38" s="101"/>
      <c r="E38" s="101"/>
      <c r="F38" s="101"/>
      <c r="G38" s="101"/>
      <c r="H38" s="152"/>
    </row>
    <row r="39" spans="1:8" ht="12" customHeight="1" x14ac:dyDescent="0.2">
      <c r="A39" s="99" t="s">
        <v>100</v>
      </c>
      <c r="B39" s="101"/>
      <c r="C39" s="101"/>
      <c r="D39" s="101"/>
      <c r="E39" s="101"/>
      <c r="F39" s="101"/>
      <c r="G39" s="101"/>
      <c r="H39" s="152"/>
    </row>
    <row r="40" spans="1:8" ht="12" customHeight="1" x14ac:dyDescent="0.2">
      <c r="A40" s="99" t="s">
        <v>103</v>
      </c>
      <c r="B40" s="99"/>
      <c r="C40" s="99"/>
      <c r="D40" s="99"/>
      <c r="E40" s="99"/>
      <c r="F40" s="150"/>
      <c r="G40" s="150"/>
      <c r="H40" s="150"/>
    </row>
    <row r="41" spans="1:8" ht="12" customHeight="1" x14ac:dyDescent="0.2">
      <c r="A41" s="99" t="s">
        <v>101</v>
      </c>
      <c r="B41" s="99"/>
      <c r="C41" s="99"/>
      <c r="D41" s="99"/>
      <c r="E41" s="99"/>
      <c r="F41" s="150"/>
      <c r="G41" s="150"/>
      <c r="H41" s="150"/>
    </row>
    <row r="42" spans="1:8" ht="6" customHeight="1" x14ac:dyDescent="0.2">
      <c r="B42" s="99"/>
      <c r="C42" s="99"/>
      <c r="D42" s="99"/>
      <c r="E42" s="99"/>
      <c r="F42" s="99"/>
      <c r="G42" s="99"/>
      <c r="H42" s="99"/>
    </row>
    <row r="43" spans="1:8" ht="12" customHeight="1" x14ac:dyDescent="0.2">
      <c r="A43" s="66" t="s">
        <v>85</v>
      </c>
      <c r="B43" s="99"/>
      <c r="C43" s="99"/>
      <c r="D43" s="99"/>
      <c r="E43" s="99"/>
      <c r="F43" s="99"/>
      <c r="G43" s="99"/>
      <c r="H43" s="99"/>
    </row>
    <row r="44" spans="1:8" x14ac:dyDescent="0.2">
      <c r="B44" s="99"/>
      <c r="C44" s="99"/>
      <c r="D44" s="99"/>
      <c r="E44" s="99"/>
      <c r="F44" s="99"/>
      <c r="G44" s="99"/>
      <c r="H44" s="99"/>
    </row>
    <row r="45" spans="1:8" x14ac:dyDescent="0.2">
      <c r="B45" s="99"/>
      <c r="C45" s="99"/>
      <c r="D45" s="99"/>
      <c r="E45" s="99"/>
      <c r="F45" s="99"/>
      <c r="G45" s="99"/>
      <c r="H45" s="99"/>
    </row>
    <row r="46" spans="1:8" x14ac:dyDescent="0.2">
      <c r="B46" s="99"/>
      <c r="C46" s="99"/>
      <c r="D46" s="99"/>
      <c r="E46" s="99"/>
      <c r="F46" s="99"/>
      <c r="G46" s="99"/>
      <c r="H46" s="99"/>
    </row>
    <row r="47" spans="1:8" x14ac:dyDescent="0.2">
      <c r="B47" s="99"/>
      <c r="C47" s="99"/>
      <c r="D47" s="99"/>
      <c r="E47" s="99"/>
      <c r="F47" s="99"/>
      <c r="G47" s="99"/>
      <c r="H47" s="99"/>
    </row>
    <row r="48" spans="1:8" ht="12.75" x14ac:dyDescent="0.2">
      <c r="B48" s="102"/>
      <c r="C48" s="102"/>
      <c r="D48" s="102"/>
      <c r="E48" s="99"/>
      <c r="F48" s="102"/>
      <c r="G48" s="102"/>
      <c r="H48" s="102"/>
    </row>
    <row r="49" spans="2:8" ht="12.75" x14ac:dyDescent="0.2">
      <c r="B49" s="102"/>
      <c r="C49" s="102"/>
      <c r="D49" s="102"/>
      <c r="E49" s="99"/>
      <c r="F49" s="102"/>
      <c r="G49" s="102"/>
      <c r="H49" s="102"/>
    </row>
    <row r="50" spans="2:8" ht="12.75" x14ac:dyDescent="0.2">
      <c r="B50" s="102"/>
      <c r="C50" s="102"/>
      <c r="D50" s="102"/>
      <c r="E50" s="99"/>
      <c r="F50" s="102"/>
      <c r="G50" s="102"/>
      <c r="H50" s="102"/>
    </row>
    <row r="51" spans="2:8" ht="12.75" x14ac:dyDescent="0.2">
      <c r="B51" s="102"/>
      <c r="C51" s="102"/>
      <c r="D51" s="102"/>
      <c r="E51" s="99"/>
      <c r="F51" s="102"/>
      <c r="G51" s="102"/>
      <c r="H51" s="102"/>
    </row>
    <row r="52" spans="2:8" ht="12.75" x14ac:dyDescent="0.2">
      <c r="B52" s="102"/>
      <c r="C52" s="102"/>
      <c r="D52" s="102"/>
      <c r="E52" s="99"/>
      <c r="F52" s="99"/>
      <c r="G52" s="99"/>
      <c r="H52" s="99"/>
    </row>
    <row r="53" spans="2:8" x14ac:dyDescent="0.2">
      <c r="B53" s="99"/>
      <c r="C53" s="99"/>
      <c r="D53" s="99"/>
      <c r="E53" s="99"/>
      <c r="F53" s="99"/>
      <c r="G53" s="99"/>
      <c r="H53" s="99"/>
    </row>
    <row r="54" spans="2:8" x14ac:dyDescent="0.2">
      <c r="B54" s="99"/>
      <c r="C54" s="99"/>
      <c r="D54" s="99"/>
      <c r="E54" s="99"/>
      <c r="F54" s="99"/>
      <c r="G54" s="99"/>
      <c r="H54" s="99"/>
    </row>
    <row r="55" spans="2:8" x14ac:dyDescent="0.2">
      <c r="B55" s="99"/>
      <c r="C55" s="99"/>
      <c r="D55" s="99"/>
      <c r="E55" s="99"/>
      <c r="F55" s="99"/>
      <c r="G55" s="99"/>
      <c r="H55" s="99"/>
    </row>
    <row r="56" spans="2:8" x14ac:dyDescent="0.2">
      <c r="B56" s="99"/>
      <c r="C56" s="99"/>
      <c r="D56" s="99"/>
      <c r="E56" s="99"/>
      <c r="F56" s="99"/>
      <c r="G56" s="99"/>
      <c r="H56" s="99"/>
    </row>
    <row r="57" spans="2:8" x14ac:dyDescent="0.2">
      <c r="B57" s="99"/>
      <c r="C57" s="99"/>
      <c r="D57" s="99"/>
      <c r="E57" s="99"/>
      <c r="F57" s="99"/>
      <c r="G57" s="99"/>
      <c r="H57" s="99"/>
    </row>
    <row r="58" spans="2:8" x14ac:dyDescent="0.2">
      <c r="B58" s="99"/>
      <c r="C58" s="99"/>
      <c r="D58" s="99"/>
      <c r="E58" s="99"/>
      <c r="F58" s="99"/>
      <c r="G58" s="99"/>
      <c r="H58" s="99"/>
    </row>
    <row r="59" spans="2:8" x14ac:dyDescent="0.2">
      <c r="B59" s="99"/>
      <c r="C59" s="99"/>
      <c r="D59" s="99"/>
      <c r="E59" s="99"/>
      <c r="F59" s="99"/>
      <c r="G59" s="99"/>
      <c r="H59" s="99"/>
    </row>
    <row r="60" spans="2:8" x14ac:dyDescent="0.2">
      <c r="B60" s="99"/>
      <c r="C60" s="99"/>
      <c r="D60" s="99"/>
      <c r="E60" s="99"/>
      <c r="F60" s="99"/>
      <c r="G60" s="99"/>
      <c r="H60" s="99"/>
    </row>
    <row r="61" spans="2:8" x14ac:dyDescent="0.2">
      <c r="B61" s="99"/>
      <c r="C61" s="99"/>
      <c r="D61" s="99"/>
      <c r="E61" s="99"/>
      <c r="F61" s="99"/>
      <c r="G61" s="99"/>
      <c r="H61" s="99"/>
    </row>
    <row r="62" spans="2:8" x14ac:dyDescent="0.2">
      <c r="B62" s="99"/>
      <c r="C62" s="99"/>
      <c r="D62" s="99"/>
      <c r="E62" s="99"/>
      <c r="F62" s="99"/>
      <c r="G62" s="99"/>
      <c r="H62" s="99"/>
    </row>
    <row r="63" spans="2:8" x14ac:dyDescent="0.2">
      <c r="B63" s="99"/>
      <c r="C63" s="99"/>
      <c r="D63" s="99"/>
      <c r="E63" s="99"/>
      <c r="F63" s="99"/>
      <c r="G63" s="99"/>
      <c r="H63" s="99"/>
    </row>
    <row r="64" spans="2:8" x14ac:dyDescent="0.2">
      <c r="B64" s="99"/>
      <c r="C64" s="99"/>
      <c r="D64" s="99"/>
      <c r="E64" s="99"/>
      <c r="F64" s="99"/>
      <c r="G64" s="99"/>
      <c r="H64" s="99"/>
    </row>
    <row r="65" spans="2:8" x14ac:dyDescent="0.2">
      <c r="B65" s="99"/>
      <c r="C65" s="99"/>
      <c r="D65" s="99"/>
      <c r="E65" s="99"/>
      <c r="F65" s="99"/>
      <c r="G65" s="99"/>
      <c r="H65" s="99"/>
    </row>
    <row r="66" spans="2:8" x14ac:dyDescent="0.2">
      <c r="B66" s="99"/>
      <c r="C66" s="99"/>
      <c r="D66" s="99"/>
      <c r="E66" s="99"/>
      <c r="F66" s="99"/>
      <c r="G66" s="99"/>
      <c r="H66" s="99"/>
    </row>
    <row r="67" spans="2:8" x14ac:dyDescent="0.2">
      <c r="B67" s="99"/>
      <c r="C67" s="99"/>
      <c r="D67" s="99"/>
      <c r="E67" s="99"/>
      <c r="F67" s="99"/>
      <c r="G67" s="99"/>
      <c r="H67" s="99"/>
    </row>
    <row r="68" spans="2:8" x14ac:dyDescent="0.2">
      <c r="B68" s="99"/>
      <c r="C68" s="99"/>
      <c r="D68" s="99"/>
      <c r="E68" s="99"/>
      <c r="F68" s="99"/>
      <c r="G68" s="99"/>
      <c r="H68" s="99"/>
    </row>
    <row r="69" spans="2:8" x14ac:dyDescent="0.2">
      <c r="B69" s="99"/>
      <c r="C69" s="99"/>
      <c r="D69" s="99"/>
      <c r="E69" s="99"/>
      <c r="F69" s="99"/>
      <c r="G69" s="99"/>
      <c r="H69" s="99"/>
    </row>
    <row r="70" spans="2:8" x14ac:dyDescent="0.2">
      <c r="B70" s="99"/>
      <c r="C70" s="99"/>
      <c r="D70" s="99"/>
      <c r="E70" s="99"/>
      <c r="F70" s="99"/>
      <c r="G70" s="99"/>
      <c r="H70" s="99"/>
    </row>
    <row r="71" spans="2:8" x14ac:dyDescent="0.2">
      <c r="B71" s="99"/>
      <c r="C71" s="99"/>
      <c r="D71" s="99"/>
      <c r="E71" s="99"/>
      <c r="F71" s="99"/>
      <c r="G71" s="99"/>
      <c r="H71" s="99"/>
    </row>
    <row r="72" spans="2:8" x14ac:dyDescent="0.2">
      <c r="B72" s="99"/>
      <c r="C72" s="99"/>
      <c r="D72" s="99"/>
      <c r="E72" s="99"/>
      <c r="F72" s="99"/>
      <c r="G72" s="99"/>
      <c r="H72" s="99"/>
    </row>
    <row r="73" spans="2:8" x14ac:dyDescent="0.2">
      <c r="B73" s="99"/>
      <c r="C73" s="99"/>
      <c r="D73" s="99"/>
      <c r="E73" s="99"/>
      <c r="F73" s="99"/>
      <c r="G73" s="99"/>
      <c r="H73" s="99"/>
    </row>
    <row r="74" spans="2:8" x14ac:dyDescent="0.2">
      <c r="B74" s="99"/>
      <c r="C74" s="99"/>
      <c r="D74" s="99"/>
      <c r="E74" s="99"/>
      <c r="F74" s="99"/>
      <c r="G74" s="99"/>
      <c r="H74" s="99"/>
    </row>
    <row r="75" spans="2:8" x14ac:dyDescent="0.2">
      <c r="B75" s="99"/>
      <c r="C75" s="99"/>
      <c r="D75" s="99"/>
      <c r="E75" s="99"/>
      <c r="F75" s="99"/>
      <c r="G75" s="99"/>
      <c r="H75" s="99"/>
    </row>
    <row r="76" spans="2:8" x14ac:dyDescent="0.2">
      <c r="B76" s="99"/>
      <c r="C76" s="99"/>
      <c r="D76" s="99"/>
      <c r="E76" s="99"/>
      <c r="F76" s="99"/>
      <c r="G76" s="99"/>
      <c r="H76" s="99"/>
    </row>
    <row r="77" spans="2:8" x14ac:dyDescent="0.2">
      <c r="B77" s="99"/>
      <c r="C77" s="99"/>
      <c r="D77" s="99"/>
      <c r="E77" s="99"/>
      <c r="F77" s="99"/>
      <c r="G77" s="99"/>
      <c r="H77" s="99"/>
    </row>
    <row r="78" spans="2:8" x14ac:dyDescent="0.2">
      <c r="B78" s="99"/>
      <c r="C78" s="99"/>
      <c r="D78" s="99"/>
      <c r="E78" s="99"/>
      <c r="F78" s="99"/>
      <c r="G78" s="99"/>
      <c r="H78" s="99"/>
    </row>
    <row r="79" spans="2:8" x14ac:dyDescent="0.2">
      <c r="B79" s="99"/>
      <c r="C79" s="99"/>
      <c r="D79" s="99"/>
      <c r="E79" s="99"/>
      <c r="F79" s="99"/>
      <c r="G79" s="99"/>
      <c r="H79" s="99"/>
    </row>
    <row r="80" spans="2:8" x14ac:dyDescent="0.2">
      <c r="B80" s="99"/>
      <c r="C80" s="99"/>
      <c r="D80" s="99"/>
      <c r="E80" s="99"/>
      <c r="F80" s="99"/>
      <c r="G80" s="99"/>
      <c r="H80" s="99"/>
    </row>
    <row r="81" spans="2:8" x14ac:dyDescent="0.2">
      <c r="B81" s="99"/>
      <c r="C81" s="99"/>
      <c r="D81" s="99"/>
      <c r="E81" s="99"/>
      <c r="F81" s="99"/>
      <c r="G81" s="99"/>
      <c r="H81" s="99"/>
    </row>
    <row r="82" spans="2:8" x14ac:dyDescent="0.2">
      <c r="B82" s="99"/>
      <c r="C82" s="99"/>
      <c r="D82" s="99"/>
      <c r="E82" s="99"/>
      <c r="F82" s="99"/>
      <c r="G82" s="99"/>
      <c r="H82" s="99"/>
    </row>
    <row r="83" spans="2:8" x14ac:dyDescent="0.2">
      <c r="B83" s="99"/>
      <c r="C83" s="99"/>
      <c r="D83" s="99"/>
      <c r="E83" s="99"/>
      <c r="F83" s="99"/>
      <c r="G83" s="99"/>
      <c r="H83" s="99"/>
    </row>
    <row r="84" spans="2:8" x14ac:dyDescent="0.2">
      <c r="B84" s="99"/>
      <c r="C84" s="99"/>
      <c r="D84" s="99"/>
      <c r="E84" s="99"/>
      <c r="F84" s="99"/>
      <c r="G84" s="99"/>
      <c r="H84" s="99"/>
    </row>
    <row r="85" spans="2:8" x14ac:dyDescent="0.2">
      <c r="B85" s="99"/>
      <c r="C85" s="99"/>
      <c r="D85" s="99"/>
      <c r="E85" s="99"/>
      <c r="F85" s="99"/>
      <c r="G85" s="99"/>
      <c r="H85" s="99"/>
    </row>
    <row r="86" spans="2:8" x14ac:dyDescent="0.2">
      <c r="B86" s="99"/>
      <c r="C86" s="99"/>
      <c r="D86" s="99"/>
      <c r="E86" s="99"/>
      <c r="F86" s="99"/>
      <c r="G86" s="99"/>
      <c r="H86" s="99"/>
    </row>
    <row r="87" spans="2:8" x14ac:dyDescent="0.2">
      <c r="B87" s="99"/>
      <c r="C87" s="99"/>
      <c r="D87" s="99"/>
      <c r="E87" s="99"/>
      <c r="F87" s="99"/>
      <c r="G87" s="99"/>
      <c r="H87" s="99"/>
    </row>
    <row r="88" spans="2:8" x14ac:dyDescent="0.2">
      <c r="B88" s="99"/>
      <c r="C88" s="99"/>
      <c r="D88" s="99"/>
      <c r="E88" s="99"/>
      <c r="F88" s="99"/>
      <c r="G88" s="99"/>
      <c r="H88" s="99"/>
    </row>
    <row r="89" spans="2:8" x14ac:dyDescent="0.2">
      <c r="B89" s="99"/>
      <c r="C89" s="99"/>
      <c r="D89" s="99"/>
      <c r="E89" s="99"/>
      <c r="F89" s="99"/>
      <c r="G89" s="99"/>
      <c r="H89" s="99"/>
    </row>
    <row r="90" spans="2:8" x14ac:dyDescent="0.2">
      <c r="B90" s="99"/>
      <c r="C90" s="99"/>
      <c r="D90" s="99"/>
      <c r="E90" s="99"/>
      <c r="F90" s="99"/>
      <c r="G90" s="99"/>
      <c r="H90" s="99"/>
    </row>
    <row r="91" spans="2:8" x14ac:dyDescent="0.2">
      <c r="B91" s="99"/>
      <c r="C91" s="99"/>
      <c r="D91" s="99"/>
      <c r="E91" s="99"/>
      <c r="F91" s="99"/>
      <c r="G91" s="99"/>
      <c r="H91" s="99"/>
    </row>
    <row r="92" spans="2:8" x14ac:dyDescent="0.2">
      <c r="B92" s="99"/>
      <c r="C92" s="99"/>
      <c r="D92" s="99"/>
      <c r="E92" s="99"/>
      <c r="F92" s="99"/>
      <c r="G92" s="99"/>
      <c r="H92" s="99"/>
    </row>
    <row r="93" spans="2:8" x14ac:dyDescent="0.2">
      <c r="B93" s="99"/>
      <c r="C93" s="99"/>
      <c r="D93" s="99"/>
      <c r="E93" s="99"/>
      <c r="F93" s="99"/>
      <c r="G93" s="99"/>
      <c r="H93" s="99"/>
    </row>
    <row r="94" spans="2:8" x14ac:dyDescent="0.2">
      <c r="B94" s="99"/>
      <c r="C94" s="99"/>
      <c r="D94" s="99"/>
      <c r="E94" s="99"/>
      <c r="F94" s="99"/>
      <c r="G94" s="99"/>
      <c r="H94" s="99"/>
    </row>
    <row r="95" spans="2:8" x14ac:dyDescent="0.2">
      <c r="B95" s="99"/>
      <c r="C95" s="99"/>
      <c r="D95" s="99"/>
      <c r="E95" s="99"/>
      <c r="F95" s="99"/>
      <c r="G95" s="99"/>
      <c r="H95" s="99"/>
    </row>
    <row r="96" spans="2:8" x14ac:dyDescent="0.2">
      <c r="B96" s="99"/>
      <c r="C96" s="99"/>
      <c r="D96" s="99"/>
      <c r="E96" s="99"/>
      <c r="F96" s="99"/>
      <c r="G96" s="99"/>
      <c r="H96" s="99"/>
    </row>
    <row r="97" spans="2:8" x14ac:dyDescent="0.2">
      <c r="B97" s="99"/>
      <c r="C97" s="99"/>
      <c r="D97" s="99"/>
      <c r="E97" s="99"/>
      <c r="F97" s="99"/>
      <c r="G97" s="99"/>
      <c r="H97" s="99"/>
    </row>
    <row r="98" spans="2:8" x14ac:dyDescent="0.2">
      <c r="B98" s="99"/>
      <c r="C98" s="99"/>
      <c r="D98" s="99"/>
      <c r="E98" s="99"/>
      <c r="F98" s="99"/>
      <c r="G98" s="99"/>
      <c r="H98" s="99"/>
    </row>
  </sheetData>
  <mergeCells count="5">
    <mergeCell ref="A5:A7"/>
    <mergeCell ref="B5:H5"/>
    <mergeCell ref="B6:C6"/>
    <mergeCell ref="D6:F6"/>
    <mergeCell ref="G6:H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I98"/>
  <sheetViews>
    <sheetView workbookViewId="0">
      <selection activeCell="B6" sqref="B6:C6"/>
    </sheetView>
  </sheetViews>
  <sheetFormatPr baseColWidth="10" defaultColWidth="12.83203125" defaultRowHeight="11.25" x14ac:dyDescent="0.2"/>
  <cols>
    <col min="1" max="16384" width="12.83203125" style="66"/>
  </cols>
  <sheetData>
    <row r="1" spans="1:35" ht="12.75" x14ac:dyDescent="0.2">
      <c r="A1" s="281" t="s">
        <v>93</v>
      </c>
      <c r="B1" s="281"/>
      <c r="C1" s="281"/>
      <c r="D1" s="281"/>
      <c r="E1" s="281"/>
      <c r="F1" s="281"/>
      <c r="G1" s="281"/>
      <c r="H1" s="281"/>
    </row>
    <row r="3" spans="1:35" ht="26.45" customHeight="1" x14ac:dyDescent="0.2">
      <c r="A3" s="48" t="s">
        <v>96</v>
      </c>
      <c r="B3" s="142"/>
      <c r="C3" s="142"/>
      <c r="D3" s="142"/>
      <c r="E3" s="142"/>
      <c r="F3" s="142"/>
      <c r="G3" s="142"/>
      <c r="H3" s="142"/>
    </row>
    <row r="4" spans="1:35" ht="13.5" customHeight="1" thickBot="1" x14ac:dyDescent="0.25">
      <c r="A4" s="99"/>
    </row>
    <row r="5" spans="1:35" ht="12.75" customHeight="1" thickBot="1" x14ac:dyDescent="0.25">
      <c r="A5" s="268" t="s">
        <v>5</v>
      </c>
      <c r="B5" s="272" t="s">
        <v>92</v>
      </c>
      <c r="C5" s="272"/>
      <c r="D5" s="272"/>
      <c r="E5" s="272"/>
      <c r="F5" s="272"/>
      <c r="G5" s="272"/>
      <c r="H5" s="272"/>
    </row>
    <row r="6" spans="1:35" ht="15" customHeight="1" thickBot="1" x14ac:dyDescent="0.25">
      <c r="A6" s="267"/>
      <c r="B6" s="273" t="s">
        <v>6</v>
      </c>
      <c r="C6" s="274"/>
      <c r="D6" s="275" t="s">
        <v>126</v>
      </c>
      <c r="E6" s="276"/>
      <c r="F6" s="276"/>
      <c r="G6" s="275" t="s">
        <v>127</v>
      </c>
      <c r="H6" s="276"/>
    </row>
    <row r="7" spans="1:35" ht="38.25" customHeight="1" thickBot="1" x14ac:dyDescent="0.25">
      <c r="A7" s="267"/>
      <c r="B7" s="143" t="s">
        <v>54</v>
      </c>
      <c r="C7" s="144" t="s">
        <v>10</v>
      </c>
      <c r="D7" s="143" t="s">
        <v>54</v>
      </c>
      <c r="E7" s="144" t="s">
        <v>10</v>
      </c>
      <c r="F7" s="143" t="s">
        <v>76</v>
      </c>
      <c r="G7" s="143" t="s">
        <v>54</v>
      </c>
      <c r="H7" s="144" t="s">
        <v>125</v>
      </c>
    </row>
    <row r="8" spans="1:35" ht="12" customHeight="1" x14ac:dyDescent="0.2">
      <c r="A8" s="145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</row>
    <row r="9" spans="1:35" ht="12" customHeight="1" x14ac:dyDescent="0.2">
      <c r="A9" s="146" t="s">
        <v>12</v>
      </c>
      <c r="B9" s="92">
        <v>498</v>
      </c>
      <c r="C9" s="92">
        <v>103</v>
      </c>
      <c r="D9" s="92">
        <v>390</v>
      </c>
      <c r="E9" s="92">
        <v>441</v>
      </c>
      <c r="F9" s="92">
        <v>188</v>
      </c>
      <c r="G9" s="92">
        <v>707</v>
      </c>
      <c r="H9" s="92">
        <v>316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</row>
    <row r="10" spans="1:35" ht="12" customHeight="1" x14ac:dyDescent="0.2">
      <c r="A10" s="146" t="s">
        <v>13</v>
      </c>
      <c r="B10" s="92">
        <v>740</v>
      </c>
      <c r="C10" s="92">
        <v>125</v>
      </c>
      <c r="D10" s="92">
        <v>768</v>
      </c>
      <c r="E10" s="92">
        <v>679</v>
      </c>
      <c r="F10" s="92">
        <v>227</v>
      </c>
      <c r="G10" s="92">
        <v>1211</v>
      </c>
      <c r="H10" s="92">
        <v>217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</row>
    <row r="11" spans="1:35" ht="12" customHeight="1" x14ac:dyDescent="0.2">
      <c r="A11" s="146" t="s">
        <v>14</v>
      </c>
      <c r="B11" s="92">
        <v>1290</v>
      </c>
      <c r="C11" s="92">
        <v>313</v>
      </c>
      <c r="D11" s="92">
        <v>1172</v>
      </c>
      <c r="E11" s="92">
        <v>1203</v>
      </c>
      <c r="F11" s="92">
        <v>431</v>
      </c>
      <c r="G11" s="92">
        <v>2208</v>
      </c>
      <c r="H11" s="92">
        <v>469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</row>
    <row r="12" spans="1:35" ht="12" customHeight="1" x14ac:dyDescent="0.2">
      <c r="A12" s="146" t="s">
        <v>15</v>
      </c>
      <c r="B12" s="92">
        <v>1194</v>
      </c>
      <c r="C12" s="92">
        <v>223</v>
      </c>
      <c r="D12" s="92">
        <v>1064</v>
      </c>
      <c r="E12" s="92">
        <v>915</v>
      </c>
      <c r="F12" s="92">
        <v>411</v>
      </c>
      <c r="G12" s="92">
        <v>1643</v>
      </c>
      <c r="H12" s="92">
        <v>314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</row>
    <row r="13" spans="1:35" ht="12" customHeight="1" x14ac:dyDescent="0.2">
      <c r="A13" s="146" t="s">
        <v>16</v>
      </c>
      <c r="B13" s="92">
        <v>1314</v>
      </c>
      <c r="C13" s="92">
        <v>330</v>
      </c>
      <c r="D13" s="92">
        <v>1057</v>
      </c>
      <c r="E13" s="92">
        <v>1040</v>
      </c>
      <c r="F13" s="92">
        <v>462</v>
      </c>
      <c r="G13" s="92">
        <v>1727</v>
      </c>
      <c r="H13" s="92">
        <v>425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</row>
    <row r="14" spans="1:35" ht="12" customHeight="1" x14ac:dyDescent="0.2">
      <c r="A14" s="49" t="s">
        <v>17</v>
      </c>
      <c r="B14" s="50">
        <v>5036</v>
      </c>
      <c r="C14" s="50">
        <v>1094</v>
      </c>
      <c r="D14" s="50">
        <v>4451</v>
      </c>
      <c r="E14" s="50">
        <v>4278</v>
      </c>
      <c r="F14" s="50">
        <v>1719</v>
      </c>
      <c r="G14" s="50">
        <v>7496</v>
      </c>
      <c r="H14" s="50">
        <v>1741</v>
      </c>
      <c r="I14" s="102"/>
      <c r="J14" s="102"/>
      <c r="K14" s="102"/>
      <c r="L14" s="1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</row>
    <row r="15" spans="1:35" ht="6" customHeight="1" x14ac:dyDescent="0.2">
      <c r="A15" s="146"/>
      <c r="B15" s="92"/>
      <c r="C15" s="92"/>
      <c r="D15" s="92"/>
      <c r="E15" s="92"/>
      <c r="F15" s="92"/>
      <c r="G15" s="92"/>
      <c r="H15" s="124"/>
      <c r="I15" s="102"/>
      <c r="J15" s="102"/>
      <c r="K15" s="102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6" spans="1:35" ht="12" customHeight="1" x14ac:dyDescent="0.2">
      <c r="A16" s="146" t="s">
        <v>18</v>
      </c>
      <c r="B16" s="92">
        <v>2038</v>
      </c>
      <c r="C16" s="92">
        <v>294</v>
      </c>
      <c r="D16" s="92">
        <v>2107</v>
      </c>
      <c r="E16" s="92">
        <v>2008</v>
      </c>
      <c r="F16" s="92">
        <v>707</v>
      </c>
      <c r="G16" s="92">
        <v>3569</v>
      </c>
      <c r="H16" s="124">
        <v>448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</row>
    <row r="17" spans="1:35" ht="12" customHeight="1" x14ac:dyDescent="0.2">
      <c r="A17" s="146" t="s">
        <v>19</v>
      </c>
      <c r="B17" s="92">
        <v>174</v>
      </c>
      <c r="C17" s="92">
        <v>23</v>
      </c>
      <c r="D17" s="92">
        <v>190</v>
      </c>
      <c r="E17" s="92">
        <v>182</v>
      </c>
      <c r="F17" s="92">
        <v>53</v>
      </c>
      <c r="G17" s="92">
        <v>309</v>
      </c>
      <c r="H17" s="124">
        <v>0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</row>
    <row r="18" spans="1:35" ht="12" customHeight="1" x14ac:dyDescent="0.2">
      <c r="A18" s="146" t="s">
        <v>20</v>
      </c>
      <c r="B18" s="92">
        <v>349</v>
      </c>
      <c r="C18" s="92">
        <v>55</v>
      </c>
      <c r="D18" s="92">
        <v>364</v>
      </c>
      <c r="E18" s="92">
        <v>293</v>
      </c>
      <c r="F18" s="92">
        <v>50</v>
      </c>
      <c r="G18" s="92">
        <v>640</v>
      </c>
      <c r="H18" s="92">
        <v>65</v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</row>
    <row r="19" spans="1:35" ht="12" customHeight="1" x14ac:dyDescent="0.2">
      <c r="A19" s="146" t="s">
        <v>21</v>
      </c>
      <c r="B19" s="92">
        <v>422</v>
      </c>
      <c r="C19" s="92">
        <v>102</v>
      </c>
      <c r="D19" s="92">
        <v>421</v>
      </c>
      <c r="E19" s="92">
        <v>495</v>
      </c>
      <c r="F19" s="92">
        <v>144</v>
      </c>
      <c r="G19" s="92">
        <v>821</v>
      </c>
      <c r="H19" s="92">
        <v>103</v>
      </c>
      <c r="I19" s="99"/>
      <c r="J19" s="99"/>
      <c r="K19" s="99"/>
      <c r="L19" s="99"/>
      <c r="M19" s="103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</row>
    <row r="20" spans="1:35" ht="12" customHeight="1" x14ac:dyDescent="0.2">
      <c r="A20" s="146" t="s">
        <v>22</v>
      </c>
      <c r="B20" s="92">
        <v>743</v>
      </c>
      <c r="C20" s="92">
        <v>116</v>
      </c>
      <c r="D20" s="92">
        <v>761</v>
      </c>
      <c r="E20" s="92">
        <v>841</v>
      </c>
      <c r="F20" s="92">
        <v>187</v>
      </c>
      <c r="G20" s="92">
        <v>1404</v>
      </c>
      <c r="H20" s="92">
        <v>189</v>
      </c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</row>
    <row r="21" spans="1:35" ht="12" customHeight="1" x14ac:dyDescent="0.2">
      <c r="A21" s="146" t="s">
        <v>23</v>
      </c>
      <c r="B21" s="92">
        <v>252</v>
      </c>
      <c r="C21" s="92">
        <v>34</v>
      </c>
      <c r="D21" s="92">
        <v>236</v>
      </c>
      <c r="E21" s="92">
        <v>249</v>
      </c>
      <c r="F21" s="92">
        <v>40</v>
      </c>
      <c r="G21" s="92">
        <v>492</v>
      </c>
      <c r="H21" s="92">
        <v>64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</row>
    <row r="22" spans="1:35" ht="12" customHeight="1" x14ac:dyDescent="0.2">
      <c r="A22" s="146" t="s">
        <v>24</v>
      </c>
      <c r="B22" s="92">
        <v>727</v>
      </c>
      <c r="C22" s="92">
        <v>148</v>
      </c>
      <c r="D22" s="92">
        <v>793</v>
      </c>
      <c r="E22" s="92">
        <v>821</v>
      </c>
      <c r="F22" s="92">
        <v>252</v>
      </c>
      <c r="G22" s="92">
        <v>1501</v>
      </c>
      <c r="H22" s="92">
        <v>132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</row>
    <row r="23" spans="1:35" ht="12" customHeight="1" x14ac:dyDescent="0.2">
      <c r="A23" s="146" t="s">
        <v>25</v>
      </c>
      <c r="B23" s="92">
        <v>602</v>
      </c>
      <c r="C23" s="92">
        <v>133</v>
      </c>
      <c r="D23" s="92">
        <v>687</v>
      </c>
      <c r="E23" s="92">
        <v>628</v>
      </c>
      <c r="F23" s="92">
        <v>180</v>
      </c>
      <c r="G23" s="92">
        <v>1275</v>
      </c>
      <c r="H23" s="92">
        <v>234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</row>
    <row r="24" spans="1:35" ht="12" customHeight="1" x14ac:dyDescent="0.2">
      <c r="A24" s="146" t="s">
        <v>26</v>
      </c>
      <c r="B24" s="92">
        <v>138</v>
      </c>
      <c r="C24" s="92">
        <v>19</v>
      </c>
      <c r="D24" s="92">
        <v>177</v>
      </c>
      <c r="E24" s="92">
        <v>204</v>
      </c>
      <c r="F24" s="92">
        <v>78</v>
      </c>
      <c r="G24" s="92">
        <v>300</v>
      </c>
      <c r="H24" s="92">
        <v>27</v>
      </c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</row>
    <row r="25" spans="1:35" ht="12" customHeight="1" x14ac:dyDescent="0.2">
      <c r="A25" s="146" t="s">
        <v>27</v>
      </c>
      <c r="B25" s="92">
        <v>237</v>
      </c>
      <c r="C25" s="92">
        <v>34</v>
      </c>
      <c r="D25" s="92">
        <v>231</v>
      </c>
      <c r="E25" s="92">
        <v>223</v>
      </c>
      <c r="F25" s="92">
        <v>43</v>
      </c>
      <c r="G25" s="92">
        <v>446</v>
      </c>
      <c r="H25" s="92">
        <v>28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</row>
    <row r="26" spans="1:35" ht="12" customHeight="1" x14ac:dyDescent="0.2">
      <c r="A26" s="146" t="s">
        <v>28</v>
      </c>
      <c r="B26" s="92">
        <v>283</v>
      </c>
      <c r="C26" s="92">
        <v>46</v>
      </c>
      <c r="D26" s="92">
        <v>299</v>
      </c>
      <c r="E26" s="92">
        <v>297</v>
      </c>
      <c r="F26" s="92">
        <v>40</v>
      </c>
      <c r="G26" s="92">
        <v>586</v>
      </c>
      <c r="H26" s="92">
        <v>80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</row>
    <row r="27" spans="1:35" ht="12" customHeight="1" x14ac:dyDescent="0.2">
      <c r="A27" s="146" t="s">
        <v>29</v>
      </c>
      <c r="B27" s="92">
        <v>568</v>
      </c>
      <c r="C27" s="92">
        <v>93</v>
      </c>
      <c r="D27" s="92">
        <v>611</v>
      </c>
      <c r="E27" s="92">
        <v>692</v>
      </c>
      <c r="F27" s="92">
        <v>177</v>
      </c>
      <c r="G27" s="92">
        <v>1234</v>
      </c>
      <c r="H27" s="92">
        <v>237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35" ht="12" customHeight="1" x14ac:dyDescent="0.2">
      <c r="A28" s="146" t="s">
        <v>30</v>
      </c>
      <c r="B28" s="92">
        <v>319</v>
      </c>
      <c r="C28" s="92">
        <v>67</v>
      </c>
      <c r="D28" s="92">
        <v>308</v>
      </c>
      <c r="E28" s="92">
        <v>326</v>
      </c>
      <c r="F28" s="92">
        <v>112</v>
      </c>
      <c r="G28" s="92">
        <v>695</v>
      </c>
      <c r="H28" s="92">
        <v>106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35" ht="12" customHeight="1" x14ac:dyDescent="0.2">
      <c r="A29" s="146" t="s">
        <v>31</v>
      </c>
      <c r="B29" s="92">
        <v>433</v>
      </c>
      <c r="C29" s="92">
        <v>61</v>
      </c>
      <c r="D29" s="92">
        <v>456</v>
      </c>
      <c r="E29" s="92">
        <v>434</v>
      </c>
      <c r="F29" s="92">
        <v>89</v>
      </c>
      <c r="G29" s="92">
        <v>881</v>
      </c>
      <c r="H29" s="92">
        <v>97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35" ht="12" customHeight="1" x14ac:dyDescent="0.2">
      <c r="A30" s="146" t="s">
        <v>32</v>
      </c>
      <c r="B30" s="92">
        <v>1199</v>
      </c>
      <c r="C30" s="92">
        <v>210</v>
      </c>
      <c r="D30" s="92">
        <v>1239</v>
      </c>
      <c r="E30" s="92">
        <v>1193</v>
      </c>
      <c r="F30" s="92">
        <v>392</v>
      </c>
      <c r="G30" s="92">
        <v>2090</v>
      </c>
      <c r="H30" s="92">
        <v>299</v>
      </c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35" ht="12" customHeight="1" x14ac:dyDescent="0.2">
      <c r="A31" s="146" t="s">
        <v>33</v>
      </c>
      <c r="B31" s="92">
        <v>244</v>
      </c>
      <c r="C31" s="92">
        <v>45</v>
      </c>
      <c r="D31" s="92">
        <v>248</v>
      </c>
      <c r="E31" s="92">
        <v>256</v>
      </c>
      <c r="F31" s="92">
        <v>86</v>
      </c>
      <c r="G31" s="92">
        <v>370</v>
      </c>
      <c r="H31" s="92">
        <v>66</v>
      </c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35" ht="12" customHeight="1" x14ac:dyDescent="0.2">
      <c r="A32" s="146" t="s">
        <v>34</v>
      </c>
      <c r="B32" s="92">
        <v>765</v>
      </c>
      <c r="C32" s="92">
        <v>159</v>
      </c>
      <c r="D32" s="92">
        <v>913</v>
      </c>
      <c r="E32" s="92">
        <v>933</v>
      </c>
      <c r="F32" s="92">
        <v>223</v>
      </c>
      <c r="G32" s="92">
        <v>1794</v>
      </c>
      <c r="H32" s="92">
        <v>238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 ht="12" customHeight="1" x14ac:dyDescent="0.2">
      <c r="A33" s="146" t="s">
        <v>35</v>
      </c>
      <c r="B33" s="92">
        <v>1035</v>
      </c>
      <c r="C33" s="92">
        <v>192</v>
      </c>
      <c r="D33" s="92">
        <v>1030</v>
      </c>
      <c r="E33" s="92">
        <v>1062</v>
      </c>
      <c r="F33" s="92">
        <v>403</v>
      </c>
      <c r="G33" s="92">
        <v>1884</v>
      </c>
      <c r="H33" s="92">
        <v>278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2" customHeight="1" x14ac:dyDescent="0.2">
      <c r="A34" s="49" t="s">
        <v>36</v>
      </c>
      <c r="B34" s="147" t="s">
        <v>77</v>
      </c>
      <c r="C34" s="147">
        <v>1831</v>
      </c>
      <c r="D34" s="147" t="s">
        <v>78</v>
      </c>
      <c r="E34" s="147" t="s">
        <v>79</v>
      </c>
      <c r="F34" s="147">
        <v>3256</v>
      </c>
      <c r="G34" s="147" t="s">
        <v>80</v>
      </c>
      <c r="H34" s="147">
        <v>2691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 ht="6" customHeight="1" x14ac:dyDescent="0.2">
      <c r="A35" s="146"/>
      <c r="B35" s="124"/>
      <c r="C35" s="124"/>
      <c r="D35" s="124"/>
      <c r="E35" s="124"/>
      <c r="F35" s="124"/>
      <c r="G35" s="124"/>
      <c r="H35" s="124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 ht="12" customHeight="1" x14ac:dyDescent="0.2">
      <c r="A36" s="49" t="s">
        <v>57</v>
      </c>
      <c r="B36" s="147" t="s">
        <v>81</v>
      </c>
      <c r="C36" s="147">
        <v>2925</v>
      </c>
      <c r="D36" s="147" t="s">
        <v>82</v>
      </c>
      <c r="E36" s="147" t="s">
        <v>83</v>
      </c>
      <c r="F36" s="147">
        <v>4975</v>
      </c>
      <c r="G36" s="147" t="s">
        <v>84</v>
      </c>
      <c r="H36" s="147">
        <v>4432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 x14ac:dyDescent="0.2">
      <c r="A37" s="148" t="s">
        <v>95</v>
      </c>
    </row>
    <row r="38" spans="1:35" s="40" customFormat="1" ht="12" customHeight="1" x14ac:dyDescent="0.2">
      <c r="A38" s="282" t="s">
        <v>128</v>
      </c>
      <c r="B38" s="283"/>
      <c r="C38" s="283"/>
      <c r="D38" s="283"/>
      <c r="E38" s="283"/>
      <c r="F38" s="283"/>
      <c r="G38" s="283"/>
      <c r="H38" s="283"/>
      <c r="I38" s="99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ht="12" customHeight="1" x14ac:dyDescent="0.2">
      <c r="A39" s="280" t="s">
        <v>87</v>
      </c>
      <c r="B39" s="280"/>
      <c r="C39" s="280"/>
      <c r="D39" s="280"/>
      <c r="E39" s="280"/>
      <c r="F39" s="280"/>
      <c r="G39" s="280"/>
      <c r="H39" s="280"/>
      <c r="I39" s="150"/>
      <c r="J39" s="150"/>
      <c r="K39" s="150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 ht="12" customHeight="1" x14ac:dyDescent="0.2">
      <c r="A40" s="280" t="s">
        <v>88</v>
      </c>
      <c r="B40" s="280"/>
      <c r="C40" s="280"/>
      <c r="D40" s="280"/>
      <c r="E40" s="280"/>
      <c r="F40" s="150"/>
      <c r="G40" s="150"/>
      <c r="H40" s="150"/>
      <c r="I40" s="150"/>
      <c r="J40" s="150"/>
      <c r="K40" s="150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 ht="12" customHeight="1" x14ac:dyDescent="0.2">
      <c r="A41" s="279" t="s">
        <v>129</v>
      </c>
      <c r="B41" s="280"/>
      <c r="C41" s="280"/>
      <c r="D41" s="280"/>
      <c r="E41" s="280"/>
      <c r="F41" s="150"/>
      <c r="G41" s="150"/>
      <c r="H41" s="150"/>
      <c r="I41" s="150"/>
      <c r="J41" s="150"/>
      <c r="K41" s="150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</row>
    <row r="42" spans="1:35" ht="12" customHeight="1" x14ac:dyDescent="0.2">
      <c r="A42" s="149" t="s">
        <v>130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</row>
    <row r="43" spans="1:35" ht="6" customHeight="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</row>
    <row r="44" spans="1:35" x14ac:dyDescent="0.2">
      <c r="A44" s="66" t="s">
        <v>85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</row>
    <row r="45" spans="1:35" x14ac:dyDescent="0.2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</row>
    <row r="46" spans="1:35" x14ac:dyDescent="0.2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</row>
    <row r="47" spans="1:35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</row>
    <row r="48" spans="1:35" ht="12.75" x14ac:dyDescent="0.2">
      <c r="B48" s="102"/>
      <c r="C48" s="102"/>
      <c r="D48" s="102"/>
      <c r="E48" s="99"/>
      <c r="F48" s="102"/>
      <c r="G48" s="102"/>
      <c r="H48" s="102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</row>
    <row r="49" spans="2:35" ht="12.75" x14ac:dyDescent="0.2">
      <c r="B49" s="102"/>
      <c r="C49" s="102"/>
      <c r="D49" s="102"/>
      <c r="E49" s="99"/>
      <c r="F49" s="102"/>
      <c r="G49" s="102"/>
      <c r="H49" s="102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</row>
    <row r="50" spans="2:35" ht="12.75" x14ac:dyDescent="0.2">
      <c r="B50" s="102"/>
      <c r="C50" s="102"/>
      <c r="D50" s="102"/>
      <c r="E50" s="99"/>
      <c r="F50" s="102"/>
      <c r="G50" s="102"/>
      <c r="H50" s="102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</row>
    <row r="51" spans="2:35" ht="12.75" x14ac:dyDescent="0.2">
      <c r="B51" s="102"/>
      <c r="C51" s="102"/>
      <c r="D51" s="102"/>
      <c r="E51" s="99"/>
      <c r="F51" s="102"/>
      <c r="G51" s="102"/>
      <c r="H51" s="102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</row>
    <row r="52" spans="2:35" ht="12.75" x14ac:dyDescent="0.2">
      <c r="B52" s="102"/>
      <c r="C52" s="102"/>
      <c r="D52" s="102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</row>
    <row r="53" spans="2:35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</row>
    <row r="54" spans="2:35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2:35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2:35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</row>
    <row r="57" spans="2:35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</row>
    <row r="58" spans="2:35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</row>
    <row r="59" spans="2:35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</row>
    <row r="60" spans="2:35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</row>
    <row r="61" spans="2:35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</row>
    <row r="62" spans="2:35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</row>
    <row r="63" spans="2:35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</row>
    <row r="64" spans="2:35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</row>
    <row r="65" spans="2:35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</row>
    <row r="66" spans="2:35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</row>
    <row r="67" spans="2:35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</row>
    <row r="68" spans="2:35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</row>
    <row r="69" spans="2:35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</row>
    <row r="70" spans="2:35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</row>
    <row r="71" spans="2:35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</row>
    <row r="72" spans="2:35" x14ac:dyDescent="0.2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</row>
    <row r="73" spans="2:35" x14ac:dyDescent="0.2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</row>
    <row r="74" spans="2:35" x14ac:dyDescent="0.2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</row>
    <row r="75" spans="2:35" x14ac:dyDescent="0.2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</row>
    <row r="76" spans="2:35" x14ac:dyDescent="0.2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</row>
    <row r="77" spans="2:35" x14ac:dyDescent="0.2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</row>
    <row r="78" spans="2:35" x14ac:dyDescent="0.2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</row>
    <row r="79" spans="2:35" x14ac:dyDescent="0.2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</row>
    <row r="80" spans="2:35" x14ac:dyDescent="0.2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</row>
    <row r="81" spans="2:35" x14ac:dyDescent="0.2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</row>
    <row r="82" spans="2:35" x14ac:dyDescent="0.2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</row>
    <row r="83" spans="2:35" x14ac:dyDescent="0.2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</row>
    <row r="84" spans="2:35" x14ac:dyDescent="0.2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</row>
    <row r="85" spans="2:35" x14ac:dyDescent="0.2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</row>
    <row r="86" spans="2:35" x14ac:dyDescent="0.2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</row>
    <row r="87" spans="2:35" x14ac:dyDescent="0.2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</row>
    <row r="88" spans="2:35" x14ac:dyDescent="0.2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</row>
    <row r="89" spans="2:35" x14ac:dyDescent="0.2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</row>
    <row r="90" spans="2:35" x14ac:dyDescent="0.2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</row>
    <row r="91" spans="2:35" x14ac:dyDescent="0.2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</row>
    <row r="92" spans="2:35" x14ac:dyDescent="0.2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</row>
    <row r="93" spans="2:35" x14ac:dyDescent="0.2"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</row>
    <row r="94" spans="2:35" x14ac:dyDescent="0.2"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</row>
    <row r="95" spans="2:35" x14ac:dyDescent="0.2"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</row>
    <row r="96" spans="2:35" x14ac:dyDescent="0.2"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</row>
    <row r="97" spans="2:35" x14ac:dyDescent="0.2"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</row>
    <row r="98" spans="2:35" x14ac:dyDescent="0.2"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</row>
  </sheetData>
  <mergeCells count="10">
    <mergeCell ref="A41:E41"/>
    <mergeCell ref="A1:H1"/>
    <mergeCell ref="A5:A7"/>
    <mergeCell ref="B5:H5"/>
    <mergeCell ref="B6:C6"/>
    <mergeCell ref="D6:F6"/>
    <mergeCell ref="G6:H6"/>
    <mergeCell ref="A40:E40"/>
    <mergeCell ref="A39:H39"/>
    <mergeCell ref="A38:H3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9" ht="12.75" x14ac:dyDescent="0.2">
      <c r="A1" s="286" t="s">
        <v>59</v>
      </c>
      <c r="B1" s="286"/>
      <c r="C1" s="286"/>
      <c r="D1" s="286"/>
      <c r="E1" s="286"/>
      <c r="F1" s="286"/>
      <c r="G1" s="286"/>
      <c r="H1" s="286"/>
    </row>
    <row r="3" spans="1:9" ht="26.45" customHeight="1" x14ac:dyDescent="0.2">
      <c r="A3" s="134" t="s">
        <v>109</v>
      </c>
      <c r="B3" s="135"/>
      <c r="C3" s="135"/>
      <c r="D3" s="135"/>
      <c r="E3" s="135"/>
      <c r="F3" s="135"/>
      <c r="G3" s="135"/>
      <c r="H3" s="135"/>
    </row>
    <row r="4" spans="1:9" ht="12.75" customHeight="1" x14ac:dyDescent="0.2">
      <c r="A4" s="136"/>
      <c r="B4" s="137"/>
      <c r="C4" s="137"/>
      <c r="D4" s="137"/>
      <c r="E4" s="137"/>
      <c r="F4" s="137"/>
      <c r="G4" s="137"/>
      <c r="H4" s="137"/>
    </row>
    <row r="5" spans="1:9" ht="12" thickBot="1" x14ac:dyDescent="0.25">
      <c r="A5" s="138"/>
      <c r="B5" s="99"/>
      <c r="C5" s="99"/>
      <c r="D5" s="99"/>
      <c r="E5" s="99"/>
      <c r="F5" s="99"/>
      <c r="G5" s="99"/>
      <c r="H5" s="99"/>
      <c r="I5" s="99"/>
    </row>
    <row r="6" spans="1:9" ht="12.75" customHeight="1" thickBot="1" x14ac:dyDescent="0.25">
      <c r="A6" s="288" t="s">
        <v>5</v>
      </c>
      <c r="B6" s="272" t="s">
        <v>53</v>
      </c>
      <c r="C6" s="272"/>
      <c r="D6" s="272"/>
      <c r="E6" s="272"/>
      <c r="F6" s="272"/>
      <c r="G6" s="272"/>
      <c r="H6" s="287"/>
      <c r="I6" s="99"/>
    </row>
    <row r="7" spans="1:9" ht="12.75" customHeight="1" thickBot="1" x14ac:dyDescent="0.25">
      <c r="A7" s="288"/>
      <c r="B7" s="272" t="s">
        <v>6</v>
      </c>
      <c r="C7" s="272"/>
      <c r="D7" s="272" t="s">
        <v>123</v>
      </c>
      <c r="E7" s="272"/>
      <c r="F7" s="272"/>
      <c r="G7" s="272" t="s">
        <v>124</v>
      </c>
      <c r="H7" s="287"/>
      <c r="I7" s="99"/>
    </row>
    <row r="8" spans="1:9" ht="12.75" customHeight="1" thickBot="1" x14ac:dyDescent="0.25">
      <c r="A8" s="288"/>
      <c r="B8" s="284" t="s">
        <v>54</v>
      </c>
      <c r="C8" s="289" t="s">
        <v>10</v>
      </c>
      <c r="D8" s="284" t="s">
        <v>54</v>
      </c>
      <c r="E8" s="289" t="s">
        <v>10</v>
      </c>
      <c r="F8" s="284" t="s">
        <v>76</v>
      </c>
      <c r="G8" s="284" t="s">
        <v>54</v>
      </c>
      <c r="H8" s="285" t="s">
        <v>125</v>
      </c>
      <c r="I8" s="99"/>
    </row>
    <row r="9" spans="1:9" ht="25.5" customHeight="1" thickBot="1" x14ac:dyDescent="0.25">
      <c r="A9" s="288"/>
      <c r="B9" s="284"/>
      <c r="C9" s="289"/>
      <c r="D9" s="284"/>
      <c r="E9" s="289"/>
      <c r="F9" s="284"/>
      <c r="G9" s="284"/>
      <c r="H9" s="285"/>
      <c r="I9" s="99"/>
    </row>
    <row r="10" spans="1:9" ht="12.75" customHeight="1" x14ac:dyDescent="0.2">
      <c r="A10" s="139"/>
      <c r="B10" s="124"/>
      <c r="C10" s="124"/>
      <c r="D10" s="124"/>
      <c r="E10" s="124"/>
      <c r="F10" s="124"/>
      <c r="G10" s="124"/>
      <c r="H10" s="124"/>
    </row>
    <row r="11" spans="1:9" ht="12.75" customHeight="1" x14ac:dyDescent="0.2">
      <c r="A11" s="139" t="s">
        <v>12</v>
      </c>
      <c r="B11" s="126">
        <v>459</v>
      </c>
      <c r="C11" s="127">
        <v>85</v>
      </c>
      <c r="D11" s="128">
        <v>398</v>
      </c>
      <c r="E11" s="128">
        <v>484</v>
      </c>
      <c r="F11" s="128">
        <v>188</v>
      </c>
      <c r="G11" s="128">
        <v>702</v>
      </c>
      <c r="H11" s="124">
        <v>318</v>
      </c>
    </row>
    <row r="12" spans="1:9" ht="12.75" customHeight="1" x14ac:dyDescent="0.2">
      <c r="A12" s="139" t="s">
        <v>13</v>
      </c>
      <c r="B12" s="126">
        <v>744</v>
      </c>
      <c r="C12" s="127">
        <v>98</v>
      </c>
      <c r="D12" s="128">
        <v>765</v>
      </c>
      <c r="E12" s="128">
        <v>666</v>
      </c>
      <c r="F12" s="128">
        <v>210</v>
      </c>
      <c r="G12" s="128">
        <v>1152</v>
      </c>
      <c r="H12" s="124">
        <v>167</v>
      </c>
    </row>
    <row r="13" spans="1:9" ht="12.75" customHeight="1" x14ac:dyDescent="0.2">
      <c r="A13" s="139" t="s">
        <v>14</v>
      </c>
      <c r="B13" s="126">
        <v>1291</v>
      </c>
      <c r="C13" s="127">
        <v>271</v>
      </c>
      <c r="D13" s="128">
        <v>1238</v>
      </c>
      <c r="E13" s="128">
        <v>1313</v>
      </c>
      <c r="F13" s="128">
        <v>478</v>
      </c>
      <c r="G13" s="128">
        <v>2166</v>
      </c>
      <c r="H13" s="124">
        <v>467</v>
      </c>
    </row>
    <row r="14" spans="1:9" ht="12.75" customHeight="1" x14ac:dyDescent="0.2">
      <c r="A14" s="139" t="s">
        <v>15</v>
      </c>
      <c r="B14" s="126">
        <v>1156</v>
      </c>
      <c r="C14" s="127">
        <v>170</v>
      </c>
      <c r="D14" s="128">
        <v>1080</v>
      </c>
      <c r="E14" s="128">
        <v>1068</v>
      </c>
      <c r="F14" s="128">
        <v>392</v>
      </c>
      <c r="G14" s="128">
        <v>1632</v>
      </c>
      <c r="H14" s="124">
        <v>264</v>
      </c>
    </row>
    <row r="15" spans="1:9" ht="12.75" customHeight="1" x14ac:dyDescent="0.2">
      <c r="A15" s="139" t="s">
        <v>16</v>
      </c>
      <c r="B15" s="126">
        <v>1266</v>
      </c>
      <c r="C15" s="127">
        <v>272</v>
      </c>
      <c r="D15" s="128">
        <v>1074</v>
      </c>
      <c r="E15" s="128">
        <v>1085</v>
      </c>
      <c r="F15" s="128">
        <v>450</v>
      </c>
      <c r="G15" s="128">
        <v>1726</v>
      </c>
      <c r="H15" s="124">
        <v>445</v>
      </c>
    </row>
    <row r="16" spans="1:9" s="38" customFormat="1" ht="12.75" customHeight="1" x14ac:dyDescent="0.2">
      <c r="A16" s="140" t="s">
        <v>17</v>
      </c>
      <c r="B16" s="130">
        <f>SUM(B11:B15)</f>
        <v>4916</v>
      </c>
      <c r="C16" s="130">
        <f>SUM(C11:C15)</f>
        <v>896</v>
      </c>
      <c r="D16" s="131">
        <v>4555</v>
      </c>
      <c r="E16" s="130">
        <v>4616</v>
      </c>
      <c r="F16" s="130">
        <v>1718</v>
      </c>
      <c r="G16" s="131">
        <v>7378</v>
      </c>
      <c r="H16" s="130">
        <v>1661</v>
      </c>
    </row>
    <row r="17" spans="1:8" ht="6" customHeight="1" x14ac:dyDescent="0.2">
      <c r="A17" s="141"/>
      <c r="B17" s="127"/>
      <c r="C17" s="127"/>
      <c r="D17" s="126"/>
      <c r="E17" s="127"/>
      <c r="F17" s="127"/>
      <c r="G17" s="126"/>
      <c r="H17" s="127"/>
    </row>
    <row r="18" spans="1:8" ht="12.75" customHeight="1" x14ac:dyDescent="0.2">
      <c r="A18" s="139" t="s">
        <v>18</v>
      </c>
      <c r="B18" s="126">
        <v>2121</v>
      </c>
      <c r="C18" s="127">
        <v>246</v>
      </c>
      <c r="D18" s="128">
        <v>2183</v>
      </c>
      <c r="E18" s="128">
        <v>2180</v>
      </c>
      <c r="F18" s="128">
        <v>698</v>
      </c>
      <c r="G18" s="128">
        <v>3548</v>
      </c>
      <c r="H18" s="124">
        <v>420</v>
      </c>
    </row>
    <row r="19" spans="1:8" ht="12.75" customHeight="1" x14ac:dyDescent="0.2">
      <c r="A19" s="139" t="s">
        <v>19</v>
      </c>
      <c r="B19" s="126">
        <v>179</v>
      </c>
      <c r="C19" s="127">
        <v>27</v>
      </c>
      <c r="D19" s="128">
        <v>196</v>
      </c>
      <c r="E19" s="128">
        <v>170</v>
      </c>
      <c r="F19" s="128">
        <v>53</v>
      </c>
      <c r="G19" s="128">
        <v>293</v>
      </c>
      <c r="H19" s="127">
        <v>0</v>
      </c>
    </row>
    <row r="20" spans="1:8" ht="12.75" customHeight="1" x14ac:dyDescent="0.2">
      <c r="A20" s="139" t="s">
        <v>20</v>
      </c>
      <c r="B20" s="126">
        <v>340</v>
      </c>
      <c r="C20" s="127">
        <v>35</v>
      </c>
      <c r="D20" s="128">
        <v>364</v>
      </c>
      <c r="E20" s="128">
        <v>321</v>
      </c>
      <c r="F20" s="128">
        <v>52</v>
      </c>
      <c r="G20" s="128">
        <v>612</v>
      </c>
      <c r="H20" s="124">
        <v>40</v>
      </c>
    </row>
    <row r="21" spans="1:8" ht="12.75" customHeight="1" x14ac:dyDescent="0.2">
      <c r="A21" s="139" t="s">
        <v>21</v>
      </c>
      <c r="B21" s="126">
        <v>427</v>
      </c>
      <c r="C21" s="127">
        <v>82</v>
      </c>
      <c r="D21" s="128">
        <v>458</v>
      </c>
      <c r="E21" s="128">
        <v>505</v>
      </c>
      <c r="F21" s="128">
        <v>116</v>
      </c>
      <c r="G21" s="128">
        <v>807</v>
      </c>
      <c r="H21" s="124">
        <v>93</v>
      </c>
    </row>
    <row r="22" spans="1:8" ht="12.75" customHeight="1" x14ac:dyDescent="0.2">
      <c r="A22" s="139" t="s">
        <v>22</v>
      </c>
      <c r="B22" s="126">
        <v>732</v>
      </c>
      <c r="C22" s="127">
        <v>104</v>
      </c>
      <c r="D22" s="128">
        <v>797</v>
      </c>
      <c r="E22" s="128">
        <v>862</v>
      </c>
      <c r="F22" s="128">
        <v>187</v>
      </c>
      <c r="G22" s="128">
        <v>1378</v>
      </c>
      <c r="H22" s="124">
        <v>185</v>
      </c>
    </row>
    <row r="23" spans="1:8" ht="12.75" customHeight="1" x14ac:dyDescent="0.2">
      <c r="A23" s="139" t="s">
        <v>23</v>
      </c>
      <c r="B23" s="126">
        <v>245</v>
      </c>
      <c r="C23" s="127">
        <v>30</v>
      </c>
      <c r="D23" s="128">
        <v>250</v>
      </c>
      <c r="E23" s="128">
        <v>259</v>
      </c>
      <c r="F23" s="128">
        <v>40</v>
      </c>
      <c r="G23" s="128">
        <v>491</v>
      </c>
      <c r="H23" s="124">
        <v>65</v>
      </c>
    </row>
    <row r="24" spans="1:8" ht="12.75" customHeight="1" x14ac:dyDescent="0.2">
      <c r="A24" s="139" t="s">
        <v>24</v>
      </c>
      <c r="B24" s="126">
        <v>762</v>
      </c>
      <c r="C24" s="127">
        <v>105</v>
      </c>
      <c r="D24" s="128">
        <v>830</v>
      </c>
      <c r="E24" s="128">
        <v>879</v>
      </c>
      <c r="F24" s="128">
        <v>255</v>
      </c>
      <c r="G24" s="128">
        <v>1518</v>
      </c>
      <c r="H24" s="124">
        <v>106</v>
      </c>
    </row>
    <row r="25" spans="1:8" ht="12.75" customHeight="1" x14ac:dyDescent="0.2">
      <c r="A25" s="139" t="s">
        <v>25</v>
      </c>
      <c r="B25" s="126">
        <v>576</v>
      </c>
      <c r="C25" s="127">
        <v>122</v>
      </c>
      <c r="D25" s="128">
        <v>703</v>
      </c>
      <c r="E25" s="128">
        <v>648</v>
      </c>
      <c r="F25" s="128">
        <v>168</v>
      </c>
      <c r="G25" s="128">
        <v>1287</v>
      </c>
      <c r="H25" s="124">
        <v>230</v>
      </c>
    </row>
    <row r="26" spans="1:8" ht="12.75" customHeight="1" x14ac:dyDescent="0.2">
      <c r="A26" s="139" t="s">
        <v>26</v>
      </c>
      <c r="B26" s="126">
        <v>148</v>
      </c>
      <c r="C26" s="127">
        <v>15</v>
      </c>
      <c r="D26" s="128">
        <v>172</v>
      </c>
      <c r="E26" s="128">
        <v>220</v>
      </c>
      <c r="F26" s="128">
        <v>58</v>
      </c>
      <c r="G26" s="128">
        <v>295</v>
      </c>
      <c r="H26" s="124">
        <v>27</v>
      </c>
    </row>
    <row r="27" spans="1:8" ht="12.75" customHeight="1" x14ac:dyDescent="0.2">
      <c r="A27" s="139" t="s">
        <v>27</v>
      </c>
      <c r="B27" s="126">
        <v>239</v>
      </c>
      <c r="C27" s="127">
        <v>34</v>
      </c>
      <c r="D27" s="128">
        <v>240</v>
      </c>
      <c r="E27" s="128">
        <v>221</v>
      </c>
      <c r="F27" s="128">
        <v>43</v>
      </c>
      <c r="G27" s="128">
        <v>444</v>
      </c>
      <c r="H27" s="124">
        <v>31</v>
      </c>
    </row>
    <row r="28" spans="1:8" ht="12.75" customHeight="1" x14ac:dyDescent="0.2">
      <c r="A28" s="139" t="s">
        <v>28</v>
      </c>
      <c r="B28" s="126">
        <v>313</v>
      </c>
      <c r="C28" s="127">
        <v>47</v>
      </c>
      <c r="D28" s="128">
        <v>312</v>
      </c>
      <c r="E28" s="128">
        <v>292</v>
      </c>
      <c r="F28" s="128">
        <v>31</v>
      </c>
      <c r="G28" s="128">
        <v>598</v>
      </c>
      <c r="H28" s="124">
        <v>80</v>
      </c>
    </row>
    <row r="29" spans="1:8" ht="12.75" customHeight="1" x14ac:dyDescent="0.2">
      <c r="A29" s="139" t="s">
        <v>29</v>
      </c>
      <c r="B29" s="126">
        <v>572</v>
      </c>
      <c r="C29" s="127">
        <v>86</v>
      </c>
      <c r="D29" s="128">
        <v>646</v>
      </c>
      <c r="E29" s="128">
        <v>707</v>
      </c>
      <c r="F29" s="128">
        <v>169</v>
      </c>
      <c r="G29" s="128">
        <v>1229</v>
      </c>
      <c r="H29" s="124">
        <v>241</v>
      </c>
    </row>
    <row r="30" spans="1:8" ht="12.75" customHeight="1" x14ac:dyDescent="0.2">
      <c r="A30" s="139" t="s">
        <v>30</v>
      </c>
      <c r="B30" s="126">
        <v>283</v>
      </c>
      <c r="C30" s="127">
        <v>43</v>
      </c>
      <c r="D30" s="128">
        <v>335</v>
      </c>
      <c r="E30" s="128">
        <v>362</v>
      </c>
      <c r="F30" s="128">
        <v>107</v>
      </c>
      <c r="G30" s="128">
        <v>700</v>
      </c>
      <c r="H30" s="124">
        <v>105</v>
      </c>
    </row>
    <row r="31" spans="1:8" ht="12.75" customHeight="1" x14ac:dyDescent="0.2">
      <c r="A31" s="139" t="s">
        <v>31</v>
      </c>
      <c r="B31" s="126">
        <v>414</v>
      </c>
      <c r="C31" s="127">
        <v>32</v>
      </c>
      <c r="D31" s="128">
        <v>478</v>
      </c>
      <c r="E31" s="128">
        <v>494</v>
      </c>
      <c r="F31" s="128">
        <v>100</v>
      </c>
      <c r="G31" s="128">
        <v>890</v>
      </c>
      <c r="H31" s="124">
        <v>90</v>
      </c>
    </row>
    <row r="32" spans="1:8" ht="12.75" customHeight="1" x14ac:dyDescent="0.2">
      <c r="A32" s="139" t="s">
        <v>32</v>
      </c>
      <c r="B32" s="126">
        <v>1177</v>
      </c>
      <c r="C32" s="127">
        <v>160</v>
      </c>
      <c r="D32" s="128">
        <v>1277</v>
      </c>
      <c r="E32" s="128">
        <v>1246</v>
      </c>
      <c r="F32" s="128">
        <v>319</v>
      </c>
      <c r="G32" s="128">
        <v>1997</v>
      </c>
      <c r="H32" s="124">
        <v>279</v>
      </c>
    </row>
    <row r="33" spans="1:8" ht="12.75" customHeight="1" x14ac:dyDescent="0.2">
      <c r="A33" s="139" t="s">
        <v>33</v>
      </c>
      <c r="B33" s="126">
        <v>252</v>
      </c>
      <c r="C33" s="127">
        <v>35</v>
      </c>
      <c r="D33" s="128">
        <v>258</v>
      </c>
      <c r="E33" s="128">
        <v>271</v>
      </c>
      <c r="F33" s="128">
        <v>95</v>
      </c>
      <c r="G33" s="128">
        <v>381</v>
      </c>
      <c r="H33" s="124">
        <v>63</v>
      </c>
    </row>
    <row r="34" spans="1:8" ht="12.75" customHeight="1" x14ac:dyDescent="0.2">
      <c r="A34" s="139" t="s">
        <v>34</v>
      </c>
      <c r="B34" s="126">
        <v>760</v>
      </c>
      <c r="C34" s="127">
        <v>129</v>
      </c>
      <c r="D34" s="128">
        <v>971</v>
      </c>
      <c r="E34" s="128">
        <v>1010</v>
      </c>
      <c r="F34" s="128">
        <v>223</v>
      </c>
      <c r="G34" s="128">
        <v>1768</v>
      </c>
      <c r="H34" s="124">
        <v>237</v>
      </c>
    </row>
    <row r="35" spans="1:8" ht="12.75" customHeight="1" x14ac:dyDescent="0.2">
      <c r="A35" s="139" t="s">
        <v>35</v>
      </c>
      <c r="B35" s="126">
        <v>1024</v>
      </c>
      <c r="C35" s="127">
        <v>160</v>
      </c>
      <c r="D35" s="128">
        <v>1107</v>
      </c>
      <c r="E35" s="128">
        <v>1139</v>
      </c>
      <c r="F35" s="128">
        <v>403</v>
      </c>
      <c r="G35" s="128">
        <v>1877</v>
      </c>
      <c r="H35" s="124">
        <v>239</v>
      </c>
    </row>
    <row r="36" spans="1:8" s="38" customFormat="1" ht="12.75" customHeight="1" x14ac:dyDescent="0.2">
      <c r="A36" s="140" t="s">
        <v>36</v>
      </c>
      <c r="B36" s="130">
        <f>SUM(B18:B35)</f>
        <v>10564</v>
      </c>
      <c r="C36" s="130">
        <f>SUM(C18:C35)</f>
        <v>1492</v>
      </c>
      <c r="D36" s="130">
        <v>11577</v>
      </c>
      <c r="E36" s="130">
        <v>11786</v>
      </c>
      <c r="F36" s="130">
        <v>3117</v>
      </c>
      <c r="G36" s="130">
        <v>20113</v>
      </c>
      <c r="H36" s="130">
        <v>2531</v>
      </c>
    </row>
    <row r="37" spans="1:8" ht="6" customHeight="1" x14ac:dyDescent="0.2">
      <c r="A37" s="139"/>
      <c r="B37" s="127"/>
      <c r="C37" s="127"/>
      <c r="D37" s="127"/>
      <c r="E37" s="127"/>
      <c r="F37" s="127"/>
      <c r="G37" s="127"/>
      <c r="H37" s="127"/>
    </row>
    <row r="38" spans="1:8" s="38" customFormat="1" ht="12.75" customHeight="1" x14ac:dyDescent="0.2">
      <c r="A38" s="140" t="s">
        <v>57</v>
      </c>
      <c r="B38" s="130">
        <f>SUM(B36+B16)</f>
        <v>15480</v>
      </c>
      <c r="C38" s="130">
        <f>C36+C16</f>
        <v>2388</v>
      </c>
      <c r="D38" s="130">
        <v>16132</v>
      </c>
      <c r="E38" s="130">
        <v>16402</v>
      </c>
      <c r="F38" s="130">
        <v>4835</v>
      </c>
      <c r="G38" s="130">
        <v>27491</v>
      </c>
      <c r="H38" s="130">
        <v>4192</v>
      </c>
    </row>
    <row r="39" spans="1:8" x14ac:dyDescent="0.2">
      <c r="A39" s="133"/>
    </row>
    <row r="41" spans="1:8" ht="11.25" customHeight="1" x14ac:dyDescent="0.2">
      <c r="A41" s="66" t="s">
        <v>105</v>
      </c>
    </row>
    <row r="42" spans="1:8" ht="11.25" customHeight="1" x14ac:dyDescent="0.2">
      <c r="A42" s="66" t="s">
        <v>108</v>
      </c>
    </row>
    <row r="43" spans="1:8" ht="11.25" customHeight="1" x14ac:dyDescent="0.2">
      <c r="A43" s="66" t="s">
        <v>88</v>
      </c>
    </row>
    <row r="44" spans="1:8" ht="15.75" customHeight="1" x14ac:dyDescent="0.2">
      <c r="A44" s="66" t="s">
        <v>106</v>
      </c>
    </row>
    <row r="45" spans="1:8" x14ac:dyDescent="0.2">
      <c r="A45" s="66" t="s">
        <v>107</v>
      </c>
      <c r="B45" s="39"/>
    </row>
    <row r="47" spans="1:8" x14ac:dyDescent="0.2">
      <c r="A47" s="66" t="s">
        <v>85</v>
      </c>
    </row>
  </sheetData>
  <mergeCells count="13">
    <mergeCell ref="F8:F9"/>
    <mergeCell ref="G8:G9"/>
    <mergeCell ref="H8:H9"/>
    <mergeCell ref="A1:H1"/>
    <mergeCell ref="B6:H6"/>
    <mergeCell ref="B7:C7"/>
    <mergeCell ref="D7:F7"/>
    <mergeCell ref="G7:H7"/>
    <mergeCell ref="A6:A9"/>
    <mergeCell ref="B8:B9"/>
    <mergeCell ref="C8:C9"/>
    <mergeCell ref="D8:D9"/>
    <mergeCell ref="E8:E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N20" sqref="N20"/>
    </sheetView>
  </sheetViews>
  <sheetFormatPr baseColWidth="10" defaultRowHeight="11.25" x14ac:dyDescent="0.2"/>
  <cols>
    <col min="1" max="1" width="24.6640625" style="166" customWidth="1"/>
    <col min="2" max="4" width="12" style="166"/>
    <col min="5" max="5" width="8.1640625" style="166" bestFit="1" customWidth="1"/>
    <col min="6" max="16384" width="12" style="166"/>
  </cols>
  <sheetData>
    <row r="1" spans="1:8" ht="12.75" x14ac:dyDescent="0.2">
      <c r="A1" s="224" t="s">
        <v>93</v>
      </c>
      <c r="B1" s="224"/>
      <c r="C1" s="224"/>
      <c r="D1" s="224"/>
      <c r="E1" s="224"/>
      <c r="F1" s="224"/>
      <c r="G1" s="224"/>
      <c r="H1" s="224"/>
    </row>
    <row r="2" spans="1:8" x14ac:dyDescent="0.2">
      <c r="A2" s="223"/>
      <c r="B2" s="223"/>
      <c r="C2" s="223"/>
      <c r="D2" s="223"/>
      <c r="E2" s="223"/>
      <c r="F2" s="223"/>
      <c r="G2" s="223"/>
      <c r="H2" s="223"/>
    </row>
    <row r="3" spans="1:8" ht="26.45" customHeight="1" x14ac:dyDescent="0.2">
      <c r="A3" s="225" t="s">
        <v>158</v>
      </c>
      <c r="B3" s="226"/>
      <c r="C3" s="226"/>
      <c r="D3" s="226"/>
      <c r="E3" s="226"/>
      <c r="F3" s="226"/>
      <c r="G3" s="226"/>
      <c r="H3" s="226"/>
    </row>
    <row r="4" spans="1:8" ht="12" thickBot="1" x14ac:dyDescent="0.25">
      <c r="A4" s="227"/>
      <c r="B4" s="222"/>
      <c r="C4" s="222"/>
      <c r="D4" s="222"/>
      <c r="E4" s="222"/>
      <c r="F4" s="222"/>
      <c r="G4" s="222"/>
      <c r="H4" s="222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customHeight="1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customHeight="1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228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250" t="s">
        <v>116</v>
      </c>
      <c r="G8" s="264"/>
      <c r="H8" s="253"/>
    </row>
    <row r="9" spans="1:8" x14ac:dyDescent="0.2">
      <c r="A9" s="230"/>
      <c r="B9" s="251"/>
      <c r="C9" s="251"/>
      <c r="D9" s="251"/>
      <c r="E9" s="251"/>
      <c r="F9" s="251"/>
      <c r="G9" s="251"/>
      <c r="H9" s="251"/>
    </row>
    <row r="10" spans="1:8" ht="12.75" customHeight="1" x14ac:dyDescent="0.2">
      <c r="A10" s="232" t="s">
        <v>12</v>
      </c>
      <c r="B10" s="215">
        <v>591</v>
      </c>
      <c r="C10" s="215">
        <v>302</v>
      </c>
      <c r="D10" s="215">
        <v>538</v>
      </c>
      <c r="E10" s="215">
        <v>486</v>
      </c>
      <c r="F10" s="215">
        <v>348</v>
      </c>
      <c r="G10" s="215">
        <v>640</v>
      </c>
      <c r="H10" s="215">
        <v>428</v>
      </c>
    </row>
    <row r="11" spans="1:8" ht="12.75" customHeight="1" x14ac:dyDescent="0.2">
      <c r="A11" s="232" t="s">
        <v>13</v>
      </c>
      <c r="B11" s="215">
        <v>821</v>
      </c>
      <c r="C11" s="215">
        <v>558</v>
      </c>
      <c r="D11" s="215">
        <v>884</v>
      </c>
      <c r="E11" s="215">
        <v>1047</v>
      </c>
      <c r="F11" s="215">
        <v>805</v>
      </c>
      <c r="G11" s="215">
        <v>1247</v>
      </c>
      <c r="H11" s="215">
        <v>140</v>
      </c>
    </row>
    <row r="12" spans="1:8" ht="12.75" customHeight="1" x14ac:dyDescent="0.2">
      <c r="A12" s="232" t="s">
        <v>14</v>
      </c>
      <c r="B12" s="215">
        <v>1359</v>
      </c>
      <c r="C12" s="215">
        <v>676</v>
      </c>
      <c r="D12" s="215">
        <v>1448</v>
      </c>
      <c r="E12" s="215">
        <v>1532</v>
      </c>
      <c r="F12" s="215">
        <v>1067</v>
      </c>
      <c r="G12" s="215">
        <v>2048</v>
      </c>
      <c r="H12" s="215">
        <v>577</v>
      </c>
    </row>
    <row r="13" spans="1:8" ht="12.75" customHeight="1" x14ac:dyDescent="0.2">
      <c r="A13" s="232" t="s">
        <v>15</v>
      </c>
      <c r="B13" s="215">
        <v>1241</v>
      </c>
      <c r="C13" s="215">
        <v>653</v>
      </c>
      <c r="D13" s="215">
        <v>1234</v>
      </c>
      <c r="E13" s="215">
        <v>1234</v>
      </c>
      <c r="F13" s="215">
        <v>936</v>
      </c>
      <c r="G13" s="215">
        <v>1745</v>
      </c>
      <c r="H13" s="215">
        <v>163</v>
      </c>
    </row>
    <row r="14" spans="1:8" ht="12.75" customHeight="1" x14ac:dyDescent="0.2">
      <c r="A14" s="232" t="s">
        <v>16</v>
      </c>
      <c r="B14" s="215">
        <v>1586</v>
      </c>
      <c r="C14" s="215">
        <v>725</v>
      </c>
      <c r="D14" s="215">
        <v>1477</v>
      </c>
      <c r="E14" s="215">
        <v>1296</v>
      </c>
      <c r="F14" s="215">
        <v>993</v>
      </c>
      <c r="G14" s="215">
        <v>1928</v>
      </c>
      <c r="H14" s="215">
        <v>267</v>
      </c>
    </row>
    <row r="15" spans="1:8" ht="12.75" customHeight="1" x14ac:dyDescent="0.2">
      <c r="A15" s="233" t="s">
        <v>17</v>
      </c>
      <c r="B15" s="217">
        <f>SUM(B10:B14)</f>
        <v>5598</v>
      </c>
      <c r="C15" s="217">
        <f t="shared" ref="C15:H15" si="0">SUM(C10:C14)</f>
        <v>2914</v>
      </c>
      <c r="D15" s="217">
        <f t="shared" si="0"/>
        <v>5581</v>
      </c>
      <c r="E15" s="217">
        <f t="shared" si="0"/>
        <v>5595</v>
      </c>
      <c r="F15" s="217">
        <f t="shared" si="0"/>
        <v>4149</v>
      </c>
      <c r="G15" s="217">
        <f t="shared" si="0"/>
        <v>7608</v>
      </c>
      <c r="H15" s="217">
        <f t="shared" si="0"/>
        <v>1575</v>
      </c>
    </row>
    <row r="16" spans="1:8" ht="12.75" customHeight="1" x14ac:dyDescent="0.2">
      <c r="A16" s="232"/>
      <c r="B16" s="242"/>
      <c r="C16" s="242"/>
      <c r="D16" s="242"/>
      <c r="E16" s="242"/>
      <c r="F16" s="242"/>
      <c r="G16" s="242"/>
      <c r="H16" s="242"/>
    </row>
    <row r="17" spans="1:8" ht="12.75" customHeight="1" x14ac:dyDescent="0.2">
      <c r="A17" s="232" t="s">
        <v>18</v>
      </c>
      <c r="B17" s="202">
        <v>2052</v>
      </c>
      <c r="C17" s="202">
        <v>882</v>
      </c>
      <c r="D17" s="202">
        <v>2369</v>
      </c>
      <c r="E17" s="202">
        <v>2131</v>
      </c>
      <c r="F17" s="202">
        <v>1587</v>
      </c>
      <c r="G17" s="202">
        <v>3513</v>
      </c>
      <c r="H17" s="202">
        <v>160</v>
      </c>
    </row>
    <row r="18" spans="1:8" ht="12.75" customHeight="1" x14ac:dyDescent="0.2">
      <c r="A18" s="232" t="s">
        <v>19</v>
      </c>
      <c r="B18" s="202">
        <v>179</v>
      </c>
      <c r="C18" s="202">
        <v>72</v>
      </c>
      <c r="D18" s="202">
        <v>202</v>
      </c>
      <c r="E18" s="202">
        <v>190</v>
      </c>
      <c r="F18" s="202">
        <v>119</v>
      </c>
      <c r="G18" s="202">
        <v>349</v>
      </c>
      <c r="H18" s="202">
        <v>0</v>
      </c>
    </row>
    <row r="19" spans="1:8" ht="12.75" customHeight="1" x14ac:dyDescent="0.2">
      <c r="A19" s="232" t="s">
        <v>20</v>
      </c>
      <c r="B19" s="202">
        <v>317</v>
      </c>
      <c r="C19" s="202">
        <v>145</v>
      </c>
      <c r="D19" s="202">
        <v>374</v>
      </c>
      <c r="E19" s="202">
        <v>368</v>
      </c>
      <c r="F19" s="202">
        <v>228</v>
      </c>
      <c r="G19" s="202">
        <v>657</v>
      </c>
      <c r="H19" s="202">
        <v>0</v>
      </c>
    </row>
    <row r="20" spans="1:8" ht="12.75" customHeight="1" x14ac:dyDescent="0.2">
      <c r="A20" s="232" t="s">
        <v>21</v>
      </c>
      <c r="B20" s="202">
        <v>422</v>
      </c>
      <c r="C20" s="202">
        <v>139</v>
      </c>
      <c r="D20" s="202">
        <v>540</v>
      </c>
      <c r="E20" s="202">
        <v>547</v>
      </c>
      <c r="F20" s="202">
        <v>284</v>
      </c>
      <c r="G20" s="202">
        <v>767</v>
      </c>
      <c r="H20" s="202">
        <v>80</v>
      </c>
    </row>
    <row r="21" spans="1:8" ht="12.75" customHeight="1" x14ac:dyDescent="0.2">
      <c r="A21" s="232" t="s">
        <v>22</v>
      </c>
      <c r="B21" s="202">
        <v>914</v>
      </c>
      <c r="C21" s="202">
        <v>295</v>
      </c>
      <c r="D21" s="202">
        <v>1006</v>
      </c>
      <c r="E21" s="202">
        <v>982</v>
      </c>
      <c r="F21" s="202">
        <v>732</v>
      </c>
      <c r="G21" s="202">
        <v>1524</v>
      </c>
      <c r="H21" s="202">
        <v>100</v>
      </c>
    </row>
    <row r="22" spans="1:8" ht="12.75" customHeight="1" x14ac:dyDescent="0.2">
      <c r="A22" s="232" t="s">
        <v>23</v>
      </c>
      <c r="B22" s="202">
        <v>258</v>
      </c>
      <c r="C22" s="202">
        <v>114</v>
      </c>
      <c r="D22" s="202">
        <v>307</v>
      </c>
      <c r="E22" s="202">
        <v>299</v>
      </c>
      <c r="F22" s="202">
        <v>184</v>
      </c>
      <c r="G22" s="202">
        <v>509</v>
      </c>
      <c r="H22" s="202">
        <v>0</v>
      </c>
    </row>
    <row r="23" spans="1:8" ht="12.75" customHeight="1" x14ac:dyDescent="0.2">
      <c r="A23" s="232" t="s">
        <v>24</v>
      </c>
      <c r="B23" s="202">
        <v>1017</v>
      </c>
      <c r="C23" s="202">
        <v>416</v>
      </c>
      <c r="D23" s="202">
        <v>1260</v>
      </c>
      <c r="E23" s="202">
        <v>1078</v>
      </c>
      <c r="F23" s="202">
        <v>823</v>
      </c>
      <c r="G23" s="202">
        <v>1761</v>
      </c>
      <c r="H23" s="202">
        <v>40</v>
      </c>
    </row>
    <row r="24" spans="1:8" ht="12.75" customHeight="1" x14ac:dyDescent="0.2">
      <c r="A24" s="232" t="s">
        <v>25</v>
      </c>
      <c r="B24" s="202">
        <v>699</v>
      </c>
      <c r="C24" s="202">
        <v>260</v>
      </c>
      <c r="D24" s="202">
        <v>938</v>
      </c>
      <c r="E24" s="202">
        <v>619</v>
      </c>
      <c r="F24" s="202">
        <v>422</v>
      </c>
      <c r="G24" s="202">
        <v>1411</v>
      </c>
      <c r="H24" s="202">
        <v>8</v>
      </c>
    </row>
    <row r="25" spans="1:8" ht="12.75" customHeight="1" x14ac:dyDescent="0.2">
      <c r="A25" s="232" t="s">
        <v>26</v>
      </c>
      <c r="B25" s="202">
        <v>200</v>
      </c>
      <c r="C25" s="202">
        <v>77</v>
      </c>
      <c r="D25" s="202">
        <v>212</v>
      </c>
      <c r="E25" s="202">
        <v>231</v>
      </c>
      <c r="F25" s="202">
        <v>167</v>
      </c>
      <c r="G25" s="202">
        <v>270</v>
      </c>
      <c r="H25" s="202">
        <v>0</v>
      </c>
    </row>
    <row r="26" spans="1:8" ht="12.75" customHeight="1" x14ac:dyDescent="0.2">
      <c r="A26" s="232" t="s">
        <v>27</v>
      </c>
      <c r="B26" s="202">
        <v>232</v>
      </c>
      <c r="C26" s="202">
        <v>60</v>
      </c>
      <c r="D26" s="202">
        <v>268</v>
      </c>
      <c r="E26" s="202">
        <v>274</v>
      </c>
      <c r="F26" s="202">
        <v>156</v>
      </c>
      <c r="G26" s="202">
        <v>454</v>
      </c>
      <c r="H26" s="202">
        <v>0</v>
      </c>
    </row>
    <row r="27" spans="1:8" ht="12.75" customHeight="1" x14ac:dyDescent="0.2">
      <c r="A27" s="232" t="s">
        <v>28</v>
      </c>
      <c r="B27" s="202">
        <v>334</v>
      </c>
      <c r="C27" s="202">
        <v>124</v>
      </c>
      <c r="D27" s="202">
        <v>428</v>
      </c>
      <c r="E27" s="202">
        <v>354</v>
      </c>
      <c r="F27" s="202">
        <v>149</v>
      </c>
      <c r="G27" s="202">
        <v>646</v>
      </c>
      <c r="H27" s="202">
        <v>0</v>
      </c>
    </row>
    <row r="28" spans="1:8" ht="12.75" customHeight="1" x14ac:dyDescent="0.2">
      <c r="A28" s="232" t="s">
        <v>29</v>
      </c>
      <c r="B28" s="202">
        <v>596</v>
      </c>
      <c r="C28" s="202">
        <v>178</v>
      </c>
      <c r="D28" s="202">
        <v>744</v>
      </c>
      <c r="E28" s="202">
        <v>841</v>
      </c>
      <c r="F28" s="202">
        <v>551</v>
      </c>
      <c r="G28" s="202">
        <v>1192</v>
      </c>
      <c r="H28" s="202">
        <v>90</v>
      </c>
    </row>
    <row r="29" spans="1:8" ht="12.75" customHeight="1" x14ac:dyDescent="0.2">
      <c r="A29" s="232" t="s">
        <v>30</v>
      </c>
      <c r="B29" s="202">
        <v>377</v>
      </c>
      <c r="C29" s="202">
        <v>120</v>
      </c>
      <c r="D29" s="202">
        <v>482</v>
      </c>
      <c r="E29" s="202">
        <v>388</v>
      </c>
      <c r="F29" s="202">
        <v>251</v>
      </c>
      <c r="G29" s="202">
        <v>624</v>
      </c>
      <c r="H29" s="202">
        <v>0</v>
      </c>
    </row>
    <row r="30" spans="1:8" ht="12.75" customHeight="1" x14ac:dyDescent="0.2">
      <c r="A30" s="232" t="s">
        <v>31</v>
      </c>
      <c r="B30" s="202">
        <v>446</v>
      </c>
      <c r="C30" s="202">
        <v>102</v>
      </c>
      <c r="D30" s="202">
        <v>531</v>
      </c>
      <c r="E30" s="202">
        <v>451</v>
      </c>
      <c r="F30" s="202">
        <v>234</v>
      </c>
      <c r="G30" s="202">
        <v>808</v>
      </c>
      <c r="H30" s="202">
        <v>0</v>
      </c>
    </row>
    <row r="31" spans="1:8" ht="12.75" customHeight="1" x14ac:dyDescent="0.2">
      <c r="A31" s="232" t="s">
        <v>32</v>
      </c>
      <c r="B31" s="202">
        <v>1186</v>
      </c>
      <c r="C31" s="202">
        <v>618</v>
      </c>
      <c r="D31" s="202">
        <v>1324</v>
      </c>
      <c r="E31" s="202">
        <v>1431</v>
      </c>
      <c r="F31" s="202">
        <v>1036</v>
      </c>
      <c r="G31" s="202">
        <v>2045</v>
      </c>
      <c r="H31" s="202">
        <v>150</v>
      </c>
    </row>
    <row r="32" spans="1:8" ht="12.75" customHeight="1" x14ac:dyDescent="0.2">
      <c r="A32" s="232" t="s">
        <v>33</v>
      </c>
      <c r="B32" s="202">
        <v>262</v>
      </c>
      <c r="C32" s="202">
        <v>72</v>
      </c>
      <c r="D32" s="202">
        <v>330</v>
      </c>
      <c r="E32" s="202">
        <v>260</v>
      </c>
      <c r="F32" s="202">
        <v>165</v>
      </c>
      <c r="G32" s="202">
        <v>492</v>
      </c>
      <c r="H32" s="202">
        <v>0</v>
      </c>
    </row>
    <row r="33" spans="1:8" ht="12.75" customHeight="1" x14ac:dyDescent="0.2">
      <c r="A33" s="232" t="s">
        <v>34</v>
      </c>
      <c r="B33" s="202">
        <v>896</v>
      </c>
      <c r="C33" s="202">
        <v>438</v>
      </c>
      <c r="D33" s="202">
        <v>1132</v>
      </c>
      <c r="E33" s="202">
        <v>1026</v>
      </c>
      <c r="F33" s="202">
        <v>790</v>
      </c>
      <c r="G33" s="202">
        <v>1744</v>
      </c>
      <c r="H33" s="202">
        <v>20</v>
      </c>
    </row>
    <row r="34" spans="1:8" ht="12.75" customHeight="1" x14ac:dyDescent="0.2">
      <c r="A34" s="232" t="s">
        <v>35</v>
      </c>
      <c r="B34" s="202">
        <v>1100</v>
      </c>
      <c r="C34" s="202">
        <v>580</v>
      </c>
      <c r="D34" s="202">
        <v>1387</v>
      </c>
      <c r="E34" s="202">
        <v>1410</v>
      </c>
      <c r="F34" s="202">
        <v>1078</v>
      </c>
      <c r="G34" s="202">
        <v>2089</v>
      </c>
      <c r="H34" s="202">
        <v>20</v>
      </c>
    </row>
    <row r="35" spans="1:8" ht="12.75" customHeight="1" x14ac:dyDescent="0.2">
      <c r="A35" s="233" t="s">
        <v>36</v>
      </c>
      <c r="B35" s="221">
        <f>SUM(B17:B34)</f>
        <v>11487</v>
      </c>
      <c r="C35" s="221">
        <f t="shared" ref="C35:H35" si="1">SUM(C17:C34)</f>
        <v>4692</v>
      </c>
      <c r="D35" s="221">
        <f t="shared" si="1"/>
        <v>13834</v>
      </c>
      <c r="E35" s="221">
        <f t="shared" si="1"/>
        <v>12880</v>
      </c>
      <c r="F35" s="221">
        <f t="shared" si="1"/>
        <v>8956</v>
      </c>
      <c r="G35" s="221">
        <f t="shared" si="1"/>
        <v>20855</v>
      </c>
      <c r="H35" s="221">
        <f t="shared" si="1"/>
        <v>668</v>
      </c>
    </row>
    <row r="36" spans="1:8" ht="12.75" customHeight="1" x14ac:dyDescent="0.2">
      <c r="A36" s="234" t="s">
        <v>138</v>
      </c>
      <c r="B36" s="202">
        <v>0</v>
      </c>
      <c r="C36" s="202">
        <v>794</v>
      </c>
      <c r="D36" s="202">
        <v>0</v>
      </c>
      <c r="E36" s="202">
        <v>546</v>
      </c>
      <c r="F36" s="202">
        <v>546</v>
      </c>
      <c r="G36" s="202">
        <v>0</v>
      </c>
      <c r="H36" s="202">
        <v>0</v>
      </c>
    </row>
    <row r="37" spans="1:8" ht="12.75" customHeight="1" x14ac:dyDescent="0.2">
      <c r="A37" s="233" t="s">
        <v>57</v>
      </c>
      <c r="B37" s="210">
        <f t="shared" ref="B37:H37" si="2">B15+B35+B36</f>
        <v>17085</v>
      </c>
      <c r="C37" s="210">
        <f t="shared" si="2"/>
        <v>8400</v>
      </c>
      <c r="D37" s="210">
        <f t="shared" si="2"/>
        <v>19415</v>
      </c>
      <c r="E37" s="210">
        <f t="shared" si="2"/>
        <v>19021</v>
      </c>
      <c r="F37" s="210">
        <f t="shared" si="2"/>
        <v>13651</v>
      </c>
      <c r="G37" s="210">
        <f>G15+G35+G36</f>
        <v>28463</v>
      </c>
      <c r="H37" s="210">
        <f t="shared" si="2"/>
        <v>2243</v>
      </c>
    </row>
    <row r="38" spans="1:8" ht="12.75" customHeight="1" x14ac:dyDescent="0.2">
      <c r="A38" s="235" t="s">
        <v>95</v>
      </c>
      <c r="B38" s="236"/>
      <c r="C38" s="236"/>
      <c r="D38" s="236"/>
      <c r="E38" s="236"/>
      <c r="F38" s="236"/>
      <c r="G38" s="236"/>
      <c r="H38" s="236"/>
    </row>
    <row r="39" spans="1:8" ht="12" customHeight="1" x14ac:dyDescent="0.2">
      <c r="A39" s="244" t="s">
        <v>153</v>
      </c>
      <c r="B39" s="237"/>
      <c r="C39" s="237"/>
      <c r="D39" s="237"/>
      <c r="E39" s="237"/>
      <c r="F39" s="237"/>
      <c r="G39" s="237"/>
      <c r="H39" s="238"/>
    </row>
    <row r="40" spans="1:8" ht="12" customHeight="1" x14ac:dyDescent="0.2">
      <c r="A40" s="244" t="s">
        <v>154</v>
      </c>
      <c r="B40" s="237"/>
      <c r="C40" s="237"/>
      <c r="D40" s="237"/>
      <c r="E40" s="237"/>
      <c r="F40" s="237"/>
      <c r="G40" s="237"/>
      <c r="H40" s="238"/>
    </row>
    <row r="41" spans="1:8" ht="12" customHeight="1" x14ac:dyDescent="0.2">
      <c r="A41" s="244" t="s">
        <v>155</v>
      </c>
      <c r="B41" s="231"/>
      <c r="C41" s="231"/>
      <c r="D41" s="231"/>
      <c r="E41" s="231"/>
      <c r="F41" s="239"/>
      <c r="G41" s="239"/>
      <c r="H41" s="239"/>
    </row>
    <row r="42" spans="1:8" ht="12" customHeight="1" x14ac:dyDescent="0.2">
      <c r="A42" s="240" t="s">
        <v>144</v>
      </c>
      <c r="B42" s="231"/>
      <c r="C42" s="231"/>
      <c r="D42" s="231"/>
      <c r="E42" s="231"/>
      <c r="F42" s="239"/>
      <c r="G42" s="239"/>
      <c r="H42" s="239"/>
    </row>
    <row r="43" spans="1:8" ht="12" customHeight="1" x14ac:dyDescent="0.2">
      <c r="A43" s="241" t="s">
        <v>145</v>
      </c>
      <c r="B43" s="231"/>
      <c r="C43" s="231"/>
      <c r="D43" s="231"/>
      <c r="E43" s="231"/>
      <c r="F43" s="231"/>
      <c r="G43" s="231"/>
      <c r="H43" s="231"/>
    </row>
    <row r="44" spans="1:8" ht="12" customHeight="1" x14ac:dyDescent="0.2">
      <c r="A44" s="236" t="s">
        <v>85</v>
      </c>
      <c r="B44" s="231"/>
      <c r="C44" s="231"/>
      <c r="D44" s="231"/>
      <c r="E44" s="231"/>
      <c r="F44" s="231"/>
      <c r="G44" s="231"/>
      <c r="H44" s="231"/>
    </row>
    <row r="45" spans="1:8" x14ac:dyDescent="0.2">
      <c r="A45" s="227"/>
      <c r="B45" s="231"/>
      <c r="C45" s="231"/>
      <c r="D45" s="231"/>
      <c r="E45" s="231"/>
      <c r="F45" s="231"/>
      <c r="G45" s="231"/>
      <c r="H45" s="231"/>
    </row>
    <row r="46" spans="1:8" x14ac:dyDescent="0.2">
      <c r="A46" s="227"/>
      <c r="B46" s="231"/>
      <c r="C46" s="231"/>
      <c r="D46" s="231"/>
      <c r="E46" s="231"/>
      <c r="F46" s="231"/>
      <c r="G46" s="231"/>
      <c r="H46" s="231"/>
    </row>
    <row r="47" spans="1:8" x14ac:dyDescent="0.2">
      <c r="A47" s="227"/>
      <c r="B47" s="231"/>
      <c r="C47" s="231"/>
      <c r="D47" s="231"/>
      <c r="E47" s="231"/>
      <c r="F47" s="231"/>
      <c r="G47" s="231"/>
      <c r="H47" s="231"/>
    </row>
    <row r="48" spans="1:8" x14ac:dyDescent="0.2">
      <c r="A48" s="227"/>
      <c r="B48" s="231"/>
      <c r="C48" s="231"/>
      <c r="D48" s="231"/>
      <c r="E48" s="231"/>
      <c r="F48" s="231"/>
      <c r="G48" s="231"/>
      <c r="H48" s="231"/>
    </row>
    <row r="49" spans="2:8" x14ac:dyDescent="0.2">
      <c r="B49" s="231"/>
      <c r="C49" s="231"/>
      <c r="D49" s="231"/>
      <c r="E49" s="231"/>
      <c r="F49" s="231"/>
      <c r="G49" s="231"/>
      <c r="H49" s="231"/>
    </row>
    <row r="50" spans="2:8" x14ac:dyDescent="0.2">
      <c r="B50" s="231"/>
      <c r="C50" s="231"/>
      <c r="D50" s="231"/>
      <c r="E50" s="231"/>
      <c r="F50" s="231"/>
      <c r="G50" s="231"/>
      <c r="H50" s="231"/>
    </row>
    <row r="51" spans="2:8" x14ac:dyDescent="0.2">
      <c r="B51" s="231"/>
      <c r="C51" s="231"/>
      <c r="D51" s="231"/>
      <c r="E51" s="231"/>
      <c r="F51" s="231"/>
      <c r="G51" s="231"/>
      <c r="H51" s="231"/>
    </row>
    <row r="52" spans="2:8" x14ac:dyDescent="0.2">
      <c r="B52" s="231"/>
      <c r="C52" s="231"/>
      <c r="D52" s="231"/>
      <c r="E52" s="231"/>
      <c r="F52" s="231"/>
      <c r="G52" s="231"/>
      <c r="H52" s="231"/>
    </row>
    <row r="53" spans="2:8" x14ac:dyDescent="0.2">
      <c r="B53" s="231"/>
      <c r="C53" s="231"/>
      <c r="D53" s="231"/>
      <c r="E53" s="231"/>
      <c r="F53" s="231"/>
      <c r="G53" s="231"/>
      <c r="H53" s="231"/>
    </row>
    <row r="54" spans="2:8" x14ac:dyDescent="0.2">
      <c r="B54" s="231"/>
      <c r="C54" s="231"/>
      <c r="D54" s="231"/>
      <c r="E54" s="231"/>
      <c r="F54" s="231"/>
      <c r="G54" s="231"/>
      <c r="H54" s="231"/>
    </row>
    <row r="55" spans="2:8" x14ac:dyDescent="0.2">
      <c r="B55" s="231"/>
      <c r="C55" s="231"/>
      <c r="D55" s="231"/>
      <c r="E55" s="231"/>
      <c r="F55" s="231"/>
      <c r="G55" s="231"/>
      <c r="H55" s="231"/>
    </row>
    <row r="56" spans="2:8" x14ac:dyDescent="0.2">
      <c r="B56" s="231"/>
      <c r="C56" s="231"/>
      <c r="D56" s="231"/>
      <c r="E56" s="231"/>
      <c r="F56" s="231"/>
      <c r="G56" s="231"/>
      <c r="H56" s="231"/>
    </row>
    <row r="57" spans="2:8" x14ac:dyDescent="0.2">
      <c r="B57" s="231"/>
      <c r="C57" s="231"/>
      <c r="D57" s="231"/>
      <c r="E57" s="231"/>
      <c r="F57" s="231"/>
      <c r="G57" s="231"/>
      <c r="H57" s="231"/>
    </row>
    <row r="58" spans="2:8" x14ac:dyDescent="0.2">
      <c r="B58" s="231"/>
      <c r="C58" s="231"/>
      <c r="D58" s="231"/>
      <c r="E58" s="231"/>
      <c r="F58" s="231"/>
      <c r="G58" s="231"/>
      <c r="H58" s="231"/>
    </row>
    <row r="59" spans="2:8" x14ac:dyDescent="0.2">
      <c r="B59" s="231"/>
      <c r="C59" s="231"/>
      <c r="D59" s="231"/>
      <c r="E59" s="231"/>
      <c r="F59" s="231"/>
      <c r="G59" s="231"/>
      <c r="H59" s="231"/>
    </row>
    <row r="60" spans="2:8" x14ac:dyDescent="0.2">
      <c r="B60" s="231"/>
      <c r="C60" s="231"/>
      <c r="D60" s="231"/>
      <c r="E60" s="231"/>
      <c r="F60" s="231"/>
      <c r="G60" s="231"/>
      <c r="H60" s="231"/>
    </row>
    <row r="61" spans="2:8" x14ac:dyDescent="0.2">
      <c r="B61" s="231"/>
      <c r="C61" s="231"/>
      <c r="D61" s="231"/>
      <c r="E61" s="231"/>
      <c r="F61" s="231"/>
      <c r="G61" s="231"/>
      <c r="H61" s="231"/>
    </row>
    <row r="62" spans="2:8" x14ac:dyDescent="0.2">
      <c r="B62" s="231"/>
      <c r="C62" s="231"/>
      <c r="D62" s="231"/>
      <c r="E62" s="231"/>
      <c r="F62" s="231"/>
      <c r="G62" s="231"/>
      <c r="H62" s="231"/>
    </row>
    <row r="63" spans="2:8" x14ac:dyDescent="0.2">
      <c r="B63" s="231"/>
      <c r="C63" s="231"/>
      <c r="D63" s="231"/>
      <c r="E63" s="231"/>
      <c r="F63" s="231"/>
      <c r="G63" s="231"/>
      <c r="H63" s="231"/>
    </row>
    <row r="64" spans="2:8" x14ac:dyDescent="0.2">
      <c r="B64" s="231"/>
      <c r="C64" s="231"/>
      <c r="D64" s="231"/>
      <c r="E64" s="231"/>
      <c r="F64" s="231"/>
      <c r="G64" s="231"/>
      <c r="H64" s="231"/>
    </row>
    <row r="65" spans="2:8" x14ac:dyDescent="0.2">
      <c r="B65" s="231"/>
      <c r="C65" s="231"/>
      <c r="D65" s="231"/>
      <c r="E65" s="231"/>
      <c r="F65" s="231"/>
      <c r="G65" s="231"/>
      <c r="H65" s="231"/>
    </row>
    <row r="66" spans="2:8" x14ac:dyDescent="0.2">
      <c r="B66" s="231"/>
      <c r="C66" s="231"/>
      <c r="D66" s="231"/>
      <c r="E66" s="231"/>
      <c r="F66" s="231"/>
      <c r="G66" s="231"/>
      <c r="H66" s="231"/>
    </row>
    <row r="67" spans="2:8" x14ac:dyDescent="0.2">
      <c r="B67" s="231"/>
      <c r="C67" s="231"/>
      <c r="D67" s="231"/>
      <c r="E67" s="231"/>
      <c r="F67" s="231"/>
      <c r="G67" s="231"/>
      <c r="H67" s="231"/>
    </row>
    <row r="68" spans="2:8" x14ac:dyDescent="0.2">
      <c r="B68" s="231"/>
      <c r="C68" s="231"/>
      <c r="D68" s="231"/>
      <c r="E68" s="231"/>
      <c r="F68" s="231"/>
      <c r="G68" s="231"/>
      <c r="H68" s="231"/>
    </row>
    <row r="69" spans="2:8" x14ac:dyDescent="0.2">
      <c r="B69" s="231"/>
      <c r="C69" s="231"/>
      <c r="D69" s="231"/>
      <c r="E69" s="231"/>
      <c r="F69" s="231"/>
      <c r="G69" s="231"/>
      <c r="H69" s="231"/>
    </row>
    <row r="70" spans="2:8" x14ac:dyDescent="0.2">
      <c r="B70" s="231"/>
      <c r="C70" s="231"/>
      <c r="D70" s="231"/>
      <c r="E70" s="231"/>
      <c r="F70" s="231"/>
      <c r="G70" s="231"/>
      <c r="H70" s="231"/>
    </row>
    <row r="71" spans="2:8" x14ac:dyDescent="0.2">
      <c r="B71" s="231"/>
      <c r="C71" s="231"/>
      <c r="D71" s="231"/>
      <c r="E71" s="231"/>
      <c r="F71" s="231"/>
      <c r="G71" s="231"/>
      <c r="H71" s="231"/>
    </row>
    <row r="72" spans="2:8" x14ac:dyDescent="0.2">
      <c r="B72" s="231"/>
      <c r="C72" s="231"/>
      <c r="D72" s="231"/>
      <c r="E72" s="231"/>
      <c r="F72" s="231"/>
      <c r="G72" s="231"/>
      <c r="H72" s="231"/>
    </row>
    <row r="73" spans="2:8" x14ac:dyDescent="0.2">
      <c r="B73" s="231"/>
      <c r="C73" s="231"/>
      <c r="D73" s="231"/>
      <c r="E73" s="231"/>
      <c r="F73" s="231"/>
      <c r="G73" s="231"/>
      <c r="H73" s="231"/>
    </row>
    <row r="74" spans="2:8" x14ac:dyDescent="0.2">
      <c r="B74" s="231"/>
      <c r="C74" s="231"/>
      <c r="D74" s="231"/>
      <c r="E74" s="231"/>
      <c r="F74" s="231"/>
      <c r="G74" s="231"/>
      <c r="H74" s="231"/>
    </row>
    <row r="75" spans="2:8" x14ac:dyDescent="0.2">
      <c r="B75" s="231"/>
      <c r="C75" s="231"/>
      <c r="D75" s="231"/>
      <c r="E75" s="231"/>
      <c r="F75" s="231"/>
      <c r="G75" s="231"/>
      <c r="H75" s="231"/>
    </row>
    <row r="76" spans="2:8" x14ac:dyDescent="0.2">
      <c r="B76" s="231"/>
      <c r="C76" s="231"/>
      <c r="D76" s="231"/>
      <c r="E76" s="231"/>
      <c r="F76" s="231"/>
      <c r="G76" s="231"/>
      <c r="H76" s="231"/>
    </row>
    <row r="77" spans="2:8" x14ac:dyDescent="0.2">
      <c r="B77" s="231"/>
      <c r="C77" s="231"/>
      <c r="D77" s="231"/>
      <c r="E77" s="231"/>
      <c r="F77" s="231"/>
      <c r="G77" s="231"/>
      <c r="H77" s="231"/>
    </row>
    <row r="78" spans="2:8" x14ac:dyDescent="0.2">
      <c r="B78" s="231"/>
      <c r="C78" s="231"/>
      <c r="D78" s="231"/>
      <c r="E78" s="231"/>
      <c r="F78" s="231"/>
      <c r="G78" s="231"/>
      <c r="H78" s="231"/>
    </row>
    <row r="79" spans="2:8" x14ac:dyDescent="0.2">
      <c r="B79" s="231"/>
      <c r="C79" s="231"/>
      <c r="D79" s="231"/>
      <c r="E79" s="231"/>
      <c r="F79" s="231"/>
      <c r="G79" s="231"/>
      <c r="H79" s="231"/>
    </row>
    <row r="80" spans="2:8" x14ac:dyDescent="0.2">
      <c r="B80" s="231"/>
      <c r="C80" s="231"/>
      <c r="D80" s="231"/>
      <c r="E80" s="231"/>
      <c r="F80" s="231"/>
      <c r="G80" s="231"/>
      <c r="H80" s="231"/>
    </row>
    <row r="81" spans="2:8" x14ac:dyDescent="0.2">
      <c r="B81" s="231"/>
      <c r="C81" s="231"/>
      <c r="D81" s="231"/>
      <c r="E81" s="231"/>
      <c r="F81" s="231"/>
      <c r="G81" s="231"/>
      <c r="H81" s="231"/>
    </row>
    <row r="82" spans="2:8" x14ac:dyDescent="0.2">
      <c r="B82" s="231"/>
      <c r="C82" s="231"/>
      <c r="D82" s="231"/>
      <c r="E82" s="231"/>
      <c r="F82" s="231"/>
      <c r="G82" s="231"/>
      <c r="H82" s="231"/>
    </row>
    <row r="83" spans="2:8" x14ac:dyDescent="0.2">
      <c r="B83" s="231"/>
      <c r="C83" s="231"/>
      <c r="D83" s="231"/>
      <c r="E83" s="231"/>
      <c r="F83" s="231"/>
      <c r="G83" s="231"/>
      <c r="H83" s="231"/>
    </row>
    <row r="84" spans="2:8" x14ac:dyDescent="0.2">
      <c r="B84" s="231"/>
      <c r="C84" s="231"/>
      <c r="D84" s="231"/>
      <c r="E84" s="231"/>
      <c r="F84" s="231"/>
      <c r="G84" s="231"/>
      <c r="H84" s="231"/>
    </row>
    <row r="85" spans="2:8" x14ac:dyDescent="0.2">
      <c r="B85" s="231"/>
      <c r="C85" s="231"/>
      <c r="D85" s="231"/>
      <c r="E85" s="231"/>
      <c r="F85" s="231"/>
      <c r="G85" s="231"/>
      <c r="H85" s="231"/>
    </row>
    <row r="86" spans="2:8" x14ac:dyDescent="0.2">
      <c r="B86" s="231"/>
      <c r="C86" s="231"/>
      <c r="D86" s="231"/>
      <c r="E86" s="231"/>
      <c r="F86" s="231"/>
      <c r="G86" s="231"/>
      <c r="H86" s="231"/>
    </row>
    <row r="87" spans="2:8" x14ac:dyDescent="0.2">
      <c r="B87" s="231"/>
      <c r="C87" s="231"/>
      <c r="D87" s="231"/>
      <c r="E87" s="231"/>
      <c r="F87" s="231"/>
      <c r="G87" s="231"/>
      <c r="H87" s="231"/>
    </row>
    <row r="88" spans="2:8" x14ac:dyDescent="0.2">
      <c r="B88" s="231"/>
      <c r="C88" s="231"/>
      <c r="D88" s="231"/>
      <c r="E88" s="231"/>
      <c r="F88" s="231"/>
      <c r="G88" s="231"/>
      <c r="H88" s="231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46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9" ht="12.75" x14ac:dyDescent="0.2">
      <c r="A1" s="286" t="s">
        <v>59</v>
      </c>
      <c r="B1" s="286"/>
      <c r="C1" s="286"/>
      <c r="D1" s="286"/>
      <c r="E1" s="286"/>
      <c r="F1" s="286"/>
      <c r="G1" s="286"/>
      <c r="H1" s="286"/>
    </row>
    <row r="3" spans="1:9" ht="26.45" customHeight="1" x14ac:dyDescent="0.2">
      <c r="A3" s="121" t="s">
        <v>94</v>
      </c>
      <c r="B3" s="122"/>
      <c r="C3" s="122"/>
      <c r="D3" s="122"/>
      <c r="E3" s="122"/>
      <c r="F3" s="122"/>
      <c r="G3" s="122"/>
      <c r="H3" s="122"/>
    </row>
    <row r="4" spans="1:9" ht="12.75" customHeight="1" x14ac:dyDescent="0.2">
      <c r="A4" s="121"/>
      <c r="B4" s="122"/>
      <c r="C4" s="122"/>
      <c r="D4" s="122"/>
      <c r="E4" s="122"/>
      <c r="F4" s="122"/>
      <c r="G4" s="122"/>
      <c r="H4" s="122"/>
    </row>
    <row r="5" spans="1:9" x14ac:dyDescent="0.2">
      <c r="A5" s="119"/>
      <c r="B5" s="120"/>
      <c r="C5" s="120"/>
      <c r="D5" s="120"/>
      <c r="E5" s="120"/>
      <c r="F5" s="120"/>
      <c r="G5" s="120"/>
      <c r="H5" s="120"/>
      <c r="I5" s="99"/>
    </row>
    <row r="6" spans="1:9" ht="12.75" customHeight="1" x14ac:dyDescent="0.2">
      <c r="A6" s="294" t="s">
        <v>5</v>
      </c>
      <c r="B6" s="292" t="s">
        <v>53</v>
      </c>
      <c r="C6" s="292"/>
      <c r="D6" s="292"/>
      <c r="E6" s="292"/>
      <c r="F6" s="292"/>
      <c r="G6" s="292"/>
      <c r="H6" s="293"/>
      <c r="I6" s="99"/>
    </row>
    <row r="7" spans="1:9" ht="12.75" customHeight="1" x14ac:dyDescent="0.2">
      <c r="A7" s="294"/>
      <c r="B7" s="292" t="s">
        <v>6</v>
      </c>
      <c r="C7" s="292"/>
      <c r="D7" s="292" t="s">
        <v>7</v>
      </c>
      <c r="E7" s="292"/>
      <c r="F7" s="292"/>
      <c r="G7" s="292" t="s">
        <v>8</v>
      </c>
      <c r="H7" s="293"/>
      <c r="I7" s="99"/>
    </row>
    <row r="8" spans="1:9" ht="12.75" customHeight="1" x14ac:dyDescent="0.2">
      <c r="A8" s="294"/>
      <c r="B8" s="290" t="s">
        <v>54</v>
      </c>
      <c r="C8" s="294" t="s">
        <v>10</v>
      </c>
      <c r="D8" s="290" t="s">
        <v>54</v>
      </c>
      <c r="E8" s="294" t="s">
        <v>10</v>
      </c>
      <c r="F8" s="290" t="s">
        <v>55</v>
      </c>
      <c r="G8" s="290" t="s">
        <v>54</v>
      </c>
      <c r="H8" s="291" t="s">
        <v>10</v>
      </c>
      <c r="I8" s="99"/>
    </row>
    <row r="9" spans="1:9" ht="25.5" customHeight="1" x14ac:dyDescent="0.2">
      <c r="A9" s="294"/>
      <c r="B9" s="290"/>
      <c r="C9" s="294"/>
      <c r="D9" s="290"/>
      <c r="E9" s="294"/>
      <c r="F9" s="290"/>
      <c r="G9" s="290"/>
      <c r="H9" s="291"/>
      <c r="I9" s="99"/>
    </row>
    <row r="10" spans="1:9" ht="12.75" customHeight="1" x14ac:dyDescent="0.2">
      <c r="A10" s="123"/>
      <c r="B10" s="124"/>
      <c r="C10" s="124"/>
      <c r="D10" s="124"/>
      <c r="E10" s="124"/>
      <c r="F10" s="124"/>
      <c r="G10" s="124"/>
      <c r="H10" s="124"/>
    </row>
    <row r="11" spans="1:9" ht="12.75" customHeight="1" x14ac:dyDescent="0.2">
      <c r="A11" s="125" t="s">
        <v>12</v>
      </c>
      <c r="B11" s="126">
        <v>459</v>
      </c>
      <c r="C11" s="127">
        <v>85</v>
      </c>
      <c r="D11" s="128">
        <v>364</v>
      </c>
      <c r="E11" s="128">
        <v>484</v>
      </c>
      <c r="F11" s="128">
        <v>188</v>
      </c>
      <c r="G11" s="128">
        <v>1015</v>
      </c>
      <c r="H11" s="124">
        <v>318</v>
      </c>
    </row>
    <row r="12" spans="1:9" ht="12.75" customHeight="1" x14ac:dyDescent="0.2">
      <c r="A12" s="125" t="s">
        <v>13</v>
      </c>
      <c r="B12" s="126">
        <v>744</v>
      </c>
      <c r="C12" s="127">
        <v>98</v>
      </c>
      <c r="D12" s="128">
        <v>724</v>
      </c>
      <c r="E12" s="128">
        <v>666</v>
      </c>
      <c r="F12" s="128">
        <v>210</v>
      </c>
      <c r="G12" s="128">
        <v>1619</v>
      </c>
      <c r="H12" s="124">
        <v>167</v>
      </c>
    </row>
    <row r="13" spans="1:9" ht="12.75" customHeight="1" x14ac:dyDescent="0.2">
      <c r="A13" s="125" t="s">
        <v>14</v>
      </c>
      <c r="B13" s="126">
        <v>1291</v>
      </c>
      <c r="C13" s="127">
        <v>271</v>
      </c>
      <c r="D13" s="128">
        <v>1140</v>
      </c>
      <c r="E13" s="128">
        <v>1313</v>
      </c>
      <c r="F13" s="128">
        <v>478</v>
      </c>
      <c r="G13" s="128">
        <v>3070</v>
      </c>
      <c r="H13" s="124">
        <v>771</v>
      </c>
    </row>
    <row r="14" spans="1:9" ht="12.75" customHeight="1" x14ac:dyDescent="0.2">
      <c r="A14" s="125" t="s">
        <v>15</v>
      </c>
      <c r="B14" s="126">
        <v>1156</v>
      </c>
      <c r="C14" s="127">
        <v>170</v>
      </c>
      <c r="D14" s="128">
        <v>1018</v>
      </c>
      <c r="E14" s="128">
        <v>1068</v>
      </c>
      <c r="F14" s="128">
        <v>392</v>
      </c>
      <c r="G14" s="128">
        <v>2328</v>
      </c>
      <c r="H14" s="124">
        <v>324</v>
      </c>
    </row>
    <row r="15" spans="1:9" ht="12.75" customHeight="1" x14ac:dyDescent="0.2">
      <c r="A15" s="125" t="s">
        <v>16</v>
      </c>
      <c r="B15" s="126">
        <v>1266</v>
      </c>
      <c r="C15" s="127">
        <v>272</v>
      </c>
      <c r="D15" s="128">
        <v>1011</v>
      </c>
      <c r="E15" s="128">
        <v>1085</v>
      </c>
      <c r="F15" s="128">
        <v>450</v>
      </c>
      <c r="G15" s="128">
        <v>2497</v>
      </c>
      <c r="H15" s="124">
        <v>445</v>
      </c>
    </row>
    <row r="16" spans="1:9" s="38" customFormat="1" ht="12.75" customHeight="1" x14ac:dyDescent="0.2">
      <c r="A16" s="129" t="s">
        <v>17</v>
      </c>
      <c r="B16" s="130">
        <f t="shared" ref="B16:H16" si="0">SUM(B11:B15)</f>
        <v>4916</v>
      </c>
      <c r="C16" s="130">
        <f t="shared" si="0"/>
        <v>896</v>
      </c>
      <c r="D16" s="131">
        <f t="shared" si="0"/>
        <v>4257</v>
      </c>
      <c r="E16" s="130">
        <f t="shared" si="0"/>
        <v>4616</v>
      </c>
      <c r="F16" s="130">
        <f t="shared" si="0"/>
        <v>1718</v>
      </c>
      <c r="G16" s="131">
        <f t="shared" si="0"/>
        <v>10529</v>
      </c>
      <c r="H16" s="130">
        <f t="shared" si="0"/>
        <v>2025</v>
      </c>
    </row>
    <row r="17" spans="1:8" ht="6" customHeight="1" x14ac:dyDescent="0.2">
      <c r="A17" s="132"/>
      <c r="B17" s="127"/>
      <c r="C17" s="127"/>
      <c r="D17" s="126"/>
      <c r="E17" s="127"/>
      <c r="F17" s="127"/>
      <c r="G17" s="126"/>
      <c r="H17" s="127"/>
    </row>
    <row r="18" spans="1:8" ht="12.75" customHeight="1" x14ac:dyDescent="0.2">
      <c r="A18" s="125" t="s">
        <v>18</v>
      </c>
      <c r="B18" s="126">
        <v>2121</v>
      </c>
      <c r="C18" s="127">
        <v>246</v>
      </c>
      <c r="D18" s="128">
        <v>2027</v>
      </c>
      <c r="E18" s="128">
        <v>2180</v>
      </c>
      <c r="F18" s="128">
        <v>698</v>
      </c>
      <c r="G18" s="128">
        <v>5058</v>
      </c>
      <c r="H18" s="124">
        <v>420</v>
      </c>
    </row>
    <row r="19" spans="1:8" ht="12.75" customHeight="1" x14ac:dyDescent="0.2">
      <c r="A19" s="125" t="s">
        <v>19</v>
      </c>
      <c r="B19" s="126">
        <v>179</v>
      </c>
      <c r="C19" s="127">
        <v>27</v>
      </c>
      <c r="D19" s="128">
        <v>180</v>
      </c>
      <c r="E19" s="128">
        <v>170</v>
      </c>
      <c r="F19" s="128">
        <v>53</v>
      </c>
      <c r="G19" s="128">
        <v>428</v>
      </c>
      <c r="H19" s="127">
        <v>0</v>
      </c>
    </row>
    <row r="20" spans="1:8" ht="12.75" customHeight="1" x14ac:dyDescent="0.2">
      <c r="A20" s="125" t="s">
        <v>20</v>
      </c>
      <c r="B20" s="126">
        <v>340</v>
      </c>
      <c r="C20" s="127">
        <v>35</v>
      </c>
      <c r="D20" s="128">
        <v>342</v>
      </c>
      <c r="E20" s="128">
        <v>321</v>
      </c>
      <c r="F20" s="128">
        <v>52</v>
      </c>
      <c r="G20" s="128">
        <v>855</v>
      </c>
      <c r="H20" s="124">
        <v>40</v>
      </c>
    </row>
    <row r="21" spans="1:8" ht="12.75" customHeight="1" x14ac:dyDescent="0.2">
      <c r="A21" s="125" t="s">
        <v>21</v>
      </c>
      <c r="B21" s="126">
        <v>427</v>
      </c>
      <c r="C21" s="127">
        <v>82</v>
      </c>
      <c r="D21" s="128">
        <v>416</v>
      </c>
      <c r="E21" s="128">
        <v>505</v>
      </c>
      <c r="F21" s="128">
        <v>116</v>
      </c>
      <c r="G21" s="128">
        <v>1193</v>
      </c>
      <c r="H21" s="124">
        <v>463</v>
      </c>
    </row>
    <row r="22" spans="1:8" ht="12.75" customHeight="1" x14ac:dyDescent="0.2">
      <c r="A22" s="125" t="s">
        <v>22</v>
      </c>
      <c r="B22" s="126">
        <v>732</v>
      </c>
      <c r="C22" s="127">
        <v>104</v>
      </c>
      <c r="D22" s="128">
        <v>738</v>
      </c>
      <c r="E22" s="128">
        <v>862</v>
      </c>
      <c r="F22" s="128">
        <v>187</v>
      </c>
      <c r="G22" s="128">
        <v>1948</v>
      </c>
      <c r="H22" s="124">
        <v>185</v>
      </c>
    </row>
    <row r="23" spans="1:8" ht="12.75" customHeight="1" x14ac:dyDescent="0.2">
      <c r="A23" s="125" t="s">
        <v>23</v>
      </c>
      <c r="B23" s="126">
        <v>245</v>
      </c>
      <c r="C23" s="127">
        <v>30</v>
      </c>
      <c r="D23" s="128">
        <v>234</v>
      </c>
      <c r="E23" s="128">
        <v>259</v>
      </c>
      <c r="F23" s="128">
        <v>40</v>
      </c>
      <c r="G23" s="128">
        <v>712</v>
      </c>
      <c r="H23" s="124">
        <v>65</v>
      </c>
    </row>
    <row r="24" spans="1:8" ht="12.75" customHeight="1" x14ac:dyDescent="0.2">
      <c r="A24" s="125" t="s">
        <v>24</v>
      </c>
      <c r="B24" s="126">
        <v>762</v>
      </c>
      <c r="C24" s="127">
        <v>105</v>
      </c>
      <c r="D24" s="128">
        <v>765</v>
      </c>
      <c r="E24" s="128">
        <v>879</v>
      </c>
      <c r="F24" s="128">
        <v>255</v>
      </c>
      <c r="G24" s="128">
        <v>2129</v>
      </c>
      <c r="H24" s="124">
        <v>106</v>
      </c>
    </row>
    <row r="25" spans="1:8" ht="12.75" customHeight="1" x14ac:dyDescent="0.2">
      <c r="A25" s="125" t="s">
        <v>25</v>
      </c>
      <c r="B25" s="126">
        <v>576</v>
      </c>
      <c r="C25" s="127">
        <v>122</v>
      </c>
      <c r="D25" s="128">
        <v>647</v>
      </c>
      <c r="E25" s="128">
        <v>648</v>
      </c>
      <c r="F25" s="128">
        <v>168</v>
      </c>
      <c r="G25" s="128">
        <v>1924</v>
      </c>
      <c r="H25" s="124">
        <v>230</v>
      </c>
    </row>
    <row r="26" spans="1:8" ht="12.75" customHeight="1" x14ac:dyDescent="0.2">
      <c r="A26" s="125" t="s">
        <v>26</v>
      </c>
      <c r="B26" s="126">
        <v>148</v>
      </c>
      <c r="C26" s="127">
        <v>15</v>
      </c>
      <c r="D26" s="128">
        <v>161</v>
      </c>
      <c r="E26" s="128">
        <v>220</v>
      </c>
      <c r="F26" s="128">
        <v>58</v>
      </c>
      <c r="G26" s="128">
        <v>444</v>
      </c>
      <c r="H26" s="124">
        <v>27</v>
      </c>
    </row>
    <row r="27" spans="1:8" ht="12.75" customHeight="1" x14ac:dyDescent="0.2">
      <c r="A27" s="125" t="s">
        <v>27</v>
      </c>
      <c r="B27" s="126">
        <v>239</v>
      </c>
      <c r="C27" s="127">
        <v>34</v>
      </c>
      <c r="D27" s="128">
        <v>223</v>
      </c>
      <c r="E27" s="128">
        <v>221</v>
      </c>
      <c r="F27" s="128">
        <v>43</v>
      </c>
      <c r="G27" s="128">
        <v>626</v>
      </c>
      <c r="H27" s="124">
        <v>31</v>
      </c>
    </row>
    <row r="28" spans="1:8" ht="12.75" customHeight="1" x14ac:dyDescent="0.2">
      <c r="A28" s="125" t="s">
        <v>28</v>
      </c>
      <c r="B28" s="126">
        <v>313</v>
      </c>
      <c r="C28" s="127">
        <v>47</v>
      </c>
      <c r="D28" s="128">
        <v>287</v>
      </c>
      <c r="E28" s="128">
        <v>292</v>
      </c>
      <c r="F28" s="128">
        <v>31</v>
      </c>
      <c r="G28" s="128">
        <v>832</v>
      </c>
      <c r="H28" s="124">
        <v>80</v>
      </c>
    </row>
    <row r="29" spans="1:8" ht="12.75" customHeight="1" x14ac:dyDescent="0.2">
      <c r="A29" s="125" t="s">
        <v>29</v>
      </c>
      <c r="B29" s="126">
        <v>572</v>
      </c>
      <c r="C29" s="127">
        <v>86</v>
      </c>
      <c r="D29" s="128">
        <v>590</v>
      </c>
      <c r="E29" s="128">
        <v>707</v>
      </c>
      <c r="F29" s="128">
        <v>169</v>
      </c>
      <c r="G29" s="128">
        <v>1755</v>
      </c>
      <c r="H29" s="124">
        <v>241</v>
      </c>
    </row>
    <row r="30" spans="1:8" ht="12.75" customHeight="1" x14ac:dyDescent="0.2">
      <c r="A30" s="125" t="s">
        <v>30</v>
      </c>
      <c r="B30" s="126">
        <v>283</v>
      </c>
      <c r="C30" s="127">
        <v>43</v>
      </c>
      <c r="D30" s="128">
        <v>297</v>
      </c>
      <c r="E30" s="128">
        <v>362</v>
      </c>
      <c r="F30" s="128">
        <v>107</v>
      </c>
      <c r="G30" s="128">
        <v>1035</v>
      </c>
      <c r="H30" s="124">
        <v>105</v>
      </c>
    </row>
    <row r="31" spans="1:8" ht="12.75" customHeight="1" x14ac:dyDescent="0.2">
      <c r="A31" s="125" t="s">
        <v>31</v>
      </c>
      <c r="B31" s="126">
        <v>414</v>
      </c>
      <c r="C31" s="127">
        <v>32</v>
      </c>
      <c r="D31" s="128">
        <v>448</v>
      </c>
      <c r="E31" s="128">
        <v>494</v>
      </c>
      <c r="F31" s="128">
        <v>100</v>
      </c>
      <c r="G31" s="128">
        <v>1235</v>
      </c>
      <c r="H31" s="124">
        <v>90</v>
      </c>
    </row>
    <row r="32" spans="1:8" ht="12.75" customHeight="1" x14ac:dyDescent="0.2">
      <c r="A32" s="125" t="s">
        <v>32</v>
      </c>
      <c r="B32" s="126">
        <v>1177</v>
      </c>
      <c r="C32" s="127">
        <v>160</v>
      </c>
      <c r="D32" s="128">
        <v>1186</v>
      </c>
      <c r="E32" s="128">
        <v>1246</v>
      </c>
      <c r="F32" s="128">
        <v>319</v>
      </c>
      <c r="G32" s="128">
        <v>2858</v>
      </c>
      <c r="H32" s="124">
        <v>279</v>
      </c>
    </row>
    <row r="33" spans="1:8" ht="12.75" customHeight="1" x14ac:dyDescent="0.2">
      <c r="A33" s="125" t="s">
        <v>33</v>
      </c>
      <c r="B33" s="126">
        <v>252</v>
      </c>
      <c r="C33" s="127">
        <v>35</v>
      </c>
      <c r="D33" s="128">
        <v>239</v>
      </c>
      <c r="E33" s="128">
        <v>271</v>
      </c>
      <c r="F33" s="128">
        <v>95</v>
      </c>
      <c r="G33" s="128">
        <v>544</v>
      </c>
      <c r="H33" s="124">
        <v>63</v>
      </c>
    </row>
    <row r="34" spans="1:8" ht="12.75" customHeight="1" x14ac:dyDescent="0.2">
      <c r="A34" s="125" t="s">
        <v>34</v>
      </c>
      <c r="B34" s="126">
        <v>760</v>
      </c>
      <c r="C34" s="127">
        <v>129</v>
      </c>
      <c r="D34" s="128">
        <v>895</v>
      </c>
      <c r="E34" s="128">
        <v>1010</v>
      </c>
      <c r="F34" s="128">
        <v>223</v>
      </c>
      <c r="G34" s="128">
        <v>2523</v>
      </c>
      <c r="H34" s="124">
        <v>237</v>
      </c>
    </row>
    <row r="35" spans="1:8" ht="12.75" customHeight="1" x14ac:dyDescent="0.2">
      <c r="A35" s="125" t="s">
        <v>35</v>
      </c>
      <c r="B35" s="126">
        <v>1024</v>
      </c>
      <c r="C35" s="127">
        <v>160</v>
      </c>
      <c r="D35" s="128">
        <v>1024</v>
      </c>
      <c r="E35" s="128">
        <v>1139</v>
      </c>
      <c r="F35" s="128">
        <v>403</v>
      </c>
      <c r="G35" s="128">
        <v>2722</v>
      </c>
      <c r="H35" s="124">
        <v>239</v>
      </c>
    </row>
    <row r="36" spans="1:8" s="38" customFormat="1" ht="12.75" customHeight="1" x14ac:dyDescent="0.2">
      <c r="A36" s="129" t="s">
        <v>36</v>
      </c>
      <c r="B36" s="130">
        <f t="shared" ref="B36:H36" si="1">SUM(B18:B35)</f>
        <v>10564</v>
      </c>
      <c r="C36" s="130">
        <f t="shared" si="1"/>
        <v>1492</v>
      </c>
      <c r="D36" s="130">
        <f t="shared" si="1"/>
        <v>10699</v>
      </c>
      <c r="E36" s="130">
        <f t="shared" si="1"/>
        <v>11786</v>
      </c>
      <c r="F36" s="130">
        <f t="shared" si="1"/>
        <v>3117</v>
      </c>
      <c r="G36" s="130">
        <f t="shared" si="1"/>
        <v>28821</v>
      </c>
      <c r="H36" s="130">
        <f t="shared" si="1"/>
        <v>2901</v>
      </c>
    </row>
    <row r="37" spans="1:8" ht="6" customHeight="1" x14ac:dyDescent="0.2">
      <c r="A37" s="125"/>
      <c r="B37" s="127"/>
      <c r="C37" s="127"/>
      <c r="D37" s="127"/>
      <c r="E37" s="127"/>
      <c r="F37" s="127"/>
      <c r="G37" s="127"/>
      <c r="H37" s="127"/>
    </row>
    <row r="38" spans="1:8" s="38" customFormat="1" ht="12.75" customHeight="1" x14ac:dyDescent="0.2">
      <c r="A38" s="129" t="s">
        <v>57</v>
      </c>
      <c r="B38" s="130">
        <f>SUM(B36+B16)</f>
        <v>15480</v>
      </c>
      <c r="C38" s="130">
        <f t="shared" ref="C38:H38" si="2">C36+C16</f>
        <v>2388</v>
      </c>
      <c r="D38" s="130">
        <f t="shared" si="2"/>
        <v>14956</v>
      </c>
      <c r="E38" s="130">
        <f t="shared" si="2"/>
        <v>16402</v>
      </c>
      <c r="F38" s="130">
        <f t="shared" si="2"/>
        <v>4835</v>
      </c>
      <c r="G38" s="130">
        <f t="shared" si="2"/>
        <v>39350</v>
      </c>
      <c r="H38" s="130">
        <f t="shared" si="2"/>
        <v>4926</v>
      </c>
    </row>
    <row r="39" spans="1:8" x14ac:dyDescent="0.2">
      <c r="A39" s="133"/>
    </row>
    <row r="40" spans="1:8" x14ac:dyDescent="0.2">
      <c r="A40" s="66" t="s">
        <v>85</v>
      </c>
      <c r="B40" s="99"/>
      <c r="C40" s="99"/>
    </row>
    <row r="42" spans="1:8" ht="11.25" customHeight="1" x14ac:dyDescent="0.2"/>
    <row r="43" spans="1:8" ht="11.25" customHeight="1" x14ac:dyDescent="0.2"/>
    <row r="45" spans="1:8" ht="4.1500000000000004" customHeight="1" x14ac:dyDescent="0.2"/>
    <row r="46" spans="1:8" x14ac:dyDescent="0.2">
      <c r="A46" s="39"/>
      <c r="B46" s="39"/>
    </row>
  </sheetData>
  <mergeCells count="13">
    <mergeCell ref="G8:G9"/>
    <mergeCell ref="H8:H9"/>
    <mergeCell ref="A1:H1"/>
    <mergeCell ref="B6:H6"/>
    <mergeCell ref="B7:C7"/>
    <mergeCell ref="D7:F7"/>
    <mergeCell ref="G7:H7"/>
    <mergeCell ref="A6:A9"/>
    <mergeCell ref="B8:B9"/>
    <mergeCell ref="C8:C9"/>
    <mergeCell ref="D8:D9"/>
    <mergeCell ref="E8:E9"/>
    <mergeCell ref="F8:F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44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286" t="s">
        <v>59</v>
      </c>
      <c r="B1" s="286"/>
      <c r="C1" s="286"/>
      <c r="D1" s="286"/>
      <c r="E1" s="286"/>
      <c r="F1" s="286"/>
      <c r="G1" s="286"/>
      <c r="H1" s="286"/>
    </row>
    <row r="3" spans="1:8" ht="12.75" x14ac:dyDescent="0.2">
      <c r="A3" s="16" t="s">
        <v>75</v>
      </c>
    </row>
    <row r="5" spans="1:8" x14ac:dyDescent="0.2">
      <c r="A5" s="104"/>
      <c r="B5" s="295" t="s">
        <v>53</v>
      </c>
      <c r="C5" s="295"/>
      <c r="D5" s="295"/>
      <c r="E5" s="295"/>
      <c r="F5" s="295"/>
      <c r="G5" s="295"/>
      <c r="H5" s="295"/>
    </row>
    <row r="6" spans="1:8" x14ac:dyDescent="0.2">
      <c r="A6" s="105" t="s">
        <v>5</v>
      </c>
      <c r="B6" s="295" t="s">
        <v>6</v>
      </c>
      <c r="C6" s="295"/>
      <c r="D6" s="295" t="s">
        <v>7</v>
      </c>
      <c r="E6" s="295"/>
      <c r="F6" s="295"/>
      <c r="G6" s="295" t="s">
        <v>8</v>
      </c>
      <c r="H6" s="295"/>
    </row>
    <row r="7" spans="1:8" ht="33.75" x14ac:dyDescent="0.2">
      <c r="A7" s="104"/>
      <c r="B7" s="106" t="s">
        <v>54</v>
      </c>
      <c r="C7" s="107" t="s">
        <v>10</v>
      </c>
      <c r="D7" s="106" t="s">
        <v>54</v>
      </c>
      <c r="E7" s="107" t="s">
        <v>10</v>
      </c>
      <c r="F7" s="106" t="s">
        <v>55</v>
      </c>
      <c r="G7" s="106" t="s">
        <v>54</v>
      </c>
      <c r="H7" s="107" t="s">
        <v>10</v>
      </c>
    </row>
    <row r="8" spans="1:8" x14ac:dyDescent="0.2">
      <c r="A8" s="99"/>
      <c r="B8" s="119"/>
      <c r="C8" s="120"/>
      <c r="D8" s="120"/>
      <c r="E8" s="120"/>
      <c r="F8" s="120"/>
      <c r="G8" s="120"/>
      <c r="H8" s="120"/>
    </row>
    <row r="9" spans="1:8" x14ac:dyDescent="0.2">
      <c r="A9" s="99" t="s">
        <v>12</v>
      </c>
      <c r="B9" s="117">
        <v>463</v>
      </c>
      <c r="C9" s="92">
        <v>91</v>
      </c>
      <c r="D9" s="92">
        <v>395</v>
      </c>
      <c r="E9" s="92">
        <v>508</v>
      </c>
      <c r="F9" s="92">
        <v>208</v>
      </c>
      <c r="G9" s="92">
        <v>1003</v>
      </c>
      <c r="H9" s="92">
        <v>316</v>
      </c>
    </row>
    <row r="10" spans="1:8" x14ac:dyDescent="0.2">
      <c r="A10" s="99" t="s">
        <v>13</v>
      </c>
      <c r="B10" s="117">
        <v>770</v>
      </c>
      <c r="C10" s="92">
        <v>110</v>
      </c>
      <c r="D10" s="92">
        <v>722</v>
      </c>
      <c r="E10" s="92">
        <v>669</v>
      </c>
      <c r="F10" s="92">
        <v>197</v>
      </c>
      <c r="G10" s="92">
        <v>1670</v>
      </c>
      <c r="H10" s="92">
        <v>176</v>
      </c>
    </row>
    <row r="11" spans="1:8" x14ac:dyDescent="0.2">
      <c r="A11" s="99" t="s">
        <v>14</v>
      </c>
      <c r="B11" s="117">
        <v>1226</v>
      </c>
      <c r="C11" s="92">
        <v>179</v>
      </c>
      <c r="D11" s="92">
        <v>1170</v>
      </c>
      <c r="E11" s="92">
        <v>1450</v>
      </c>
      <c r="F11" s="92">
        <v>451</v>
      </c>
      <c r="G11" s="92">
        <v>3118</v>
      </c>
      <c r="H11" s="92">
        <v>743</v>
      </c>
    </row>
    <row r="12" spans="1:8" x14ac:dyDescent="0.2">
      <c r="A12" s="99" t="s">
        <v>15</v>
      </c>
      <c r="B12" s="117">
        <v>1165</v>
      </c>
      <c r="C12" s="92">
        <v>145</v>
      </c>
      <c r="D12" s="92">
        <v>1017</v>
      </c>
      <c r="E12" s="92">
        <v>1099</v>
      </c>
      <c r="F12" s="92">
        <v>404</v>
      </c>
      <c r="G12" s="92">
        <v>2414</v>
      </c>
      <c r="H12" s="92">
        <v>315</v>
      </c>
    </row>
    <row r="13" spans="1:8" x14ac:dyDescent="0.2">
      <c r="A13" s="99" t="s">
        <v>16</v>
      </c>
      <c r="B13" s="117">
        <v>1227</v>
      </c>
      <c r="C13" s="92">
        <v>273</v>
      </c>
      <c r="D13" s="92">
        <v>1018</v>
      </c>
      <c r="E13" s="92">
        <v>1201</v>
      </c>
      <c r="F13" s="92">
        <v>476</v>
      </c>
      <c r="G13" s="92">
        <v>2554</v>
      </c>
      <c r="H13" s="92">
        <v>462</v>
      </c>
    </row>
    <row r="14" spans="1:8" s="38" customFormat="1" ht="22.9" customHeight="1" x14ac:dyDescent="0.2">
      <c r="A14" s="37" t="s">
        <v>17</v>
      </c>
      <c r="B14" s="118">
        <f t="shared" ref="B14:H14" si="0">SUM(B9:B13)</f>
        <v>4851</v>
      </c>
      <c r="C14" s="50">
        <f t="shared" si="0"/>
        <v>798</v>
      </c>
      <c r="D14" s="50">
        <f t="shared" si="0"/>
        <v>4322</v>
      </c>
      <c r="E14" s="50">
        <f t="shared" si="0"/>
        <v>4927</v>
      </c>
      <c r="F14" s="50">
        <f t="shared" si="0"/>
        <v>1736</v>
      </c>
      <c r="G14" s="50">
        <f t="shared" si="0"/>
        <v>10759</v>
      </c>
      <c r="H14" s="50">
        <f t="shared" si="0"/>
        <v>2012</v>
      </c>
    </row>
    <row r="15" spans="1:8" x14ac:dyDescent="0.2">
      <c r="A15" s="15"/>
      <c r="B15" s="117"/>
      <c r="C15" s="92"/>
      <c r="D15" s="92"/>
      <c r="E15" s="92"/>
      <c r="F15" s="92"/>
      <c r="G15" s="92"/>
      <c r="H15" s="92"/>
    </row>
    <row r="16" spans="1:8" x14ac:dyDescent="0.2">
      <c r="A16" s="99" t="s">
        <v>18</v>
      </c>
      <c r="B16" s="117">
        <v>2057</v>
      </c>
      <c r="C16" s="92">
        <v>179</v>
      </c>
      <c r="D16" s="92">
        <v>1984</v>
      </c>
      <c r="E16" s="92">
        <v>2195</v>
      </c>
      <c r="F16" s="92">
        <v>647</v>
      </c>
      <c r="G16" s="92">
        <v>5047</v>
      </c>
      <c r="H16" s="92">
        <v>438</v>
      </c>
    </row>
    <row r="17" spans="1:8" x14ac:dyDescent="0.2">
      <c r="A17" s="99" t="s">
        <v>19</v>
      </c>
      <c r="B17" s="117">
        <v>157</v>
      </c>
      <c r="C17" s="92">
        <v>19</v>
      </c>
      <c r="D17" s="92">
        <v>173</v>
      </c>
      <c r="E17" s="92">
        <v>192</v>
      </c>
      <c r="F17" s="92">
        <v>53</v>
      </c>
      <c r="G17" s="92">
        <v>410</v>
      </c>
      <c r="H17" s="92">
        <v>0</v>
      </c>
    </row>
    <row r="18" spans="1:8" x14ac:dyDescent="0.2">
      <c r="A18" s="99" t="s">
        <v>20</v>
      </c>
      <c r="B18" s="117">
        <v>319</v>
      </c>
      <c r="C18" s="92">
        <v>35</v>
      </c>
      <c r="D18" s="92">
        <v>318</v>
      </c>
      <c r="E18" s="92">
        <v>323</v>
      </c>
      <c r="F18" s="92">
        <v>52</v>
      </c>
      <c r="G18" s="92">
        <v>874</v>
      </c>
      <c r="H18" s="92">
        <v>40</v>
      </c>
    </row>
    <row r="19" spans="1:8" x14ac:dyDescent="0.2">
      <c r="A19" s="99" t="s">
        <v>21</v>
      </c>
      <c r="B19" s="117">
        <v>416</v>
      </c>
      <c r="C19" s="92">
        <v>56</v>
      </c>
      <c r="D19" s="92">
        <v>439</v>
      </c>
      <c r="E19" s="92">
        <v>540</v>
      </c>
      <c r="F19" s="92">
        <v>104</v>
      </c>
      <c r="G19" s="92">
        <v>1155</v>
      </c>
      <c r="H19" s="92">
        <v>473</v>
      </c>
    </row>
    <row r="20" spans="1:8" x14ac:dyDescent="0.2">
      <c r="A20" s="99" t="s">
        <v>22</v>
      </c>
      <c r="B20" s="117">
        <v>730</v>
      </c>
      <c r="C20" s="92">
        <v>86</v>
      </c>
      <c r="D20" s="92">
        <v>746</v>
      </c>
      <c r="E20" s="92">
        <v>871</v>
      </c>
      <c r="F20" s="92">
        <v>178</v>
      </c>
      <c r="G20" s="92">
        <v>1960</v>
      </c>
      <c r="H20" s="92">
        <v>195</v>
      </c>
    </row>
    <row r="21" spans="1:8" x14ac:dyDescent="0.2">
      <c r="A21" s="99" t="s">
        <v>23</v>
      </c>
      <c r="B21" s="117">
        <v>239</v>
      </c>
      <c r="C21" s="92">
        <v>30</v>
      </c>
      <c r="D21" s="92">
        <v>234</v>
      </c>
      <c r="E21" s="92">
        <v>259</v>
      </c>
      <c r="F21" s="92">
        <v>40</v>
      </c>
      <c r="G21" s="92">
        <v>731</v>
      </c>
      <c r="H21" s="92">
        <v>75</v>
      </c>
    </row>
    <row r="22" spans="1:8" x14ac:dyDescent="0.2">
      <c r="A22" s="99" t="s">
        <v>24</v>
      </c>
      <c r="B22" s="117">
        <v>716</v>
      </c>
      <c r="C22" s="92">
        <v>107</v>
      </c>
      <c r="D22" s="92">
        <v>815</v>
      </c>
      <c r="E22" s="92">
        <v>907</v>
      </c>
      <c r="F22" s="92">
        <v>244</v>
      </c>
      <c r="G22" s="92">
        <v>2153</v>
      </c>
      <c r="H22" s="92">
        <v>110</v>
      </c>
    </row>
    <row r="23" spans="1:8" x14ac:dyDescent="0.2">
      <c r="A23" s="99" t="s">
        <v>25</v>
      </c>
      <c r="B23" s="117">
        <v>622</v>
      </c>
      <c r="C23" s="92">
        <v>109</v>
      </c>
      <c r="D23" s="92">
        <v>644</v>
      </c>
      <c r="E23" s="92">
        <v>683</v>
      </c>
      <c r="F23" s="92">
        <v>160</v>
      </c>
      <c r="G23" s="92">
        <v>2034</v>
      </c>
      <c r="H23" s="92">
        <v>236</v>
      </c>
    </row>
    <row r="24" spans="1:8" x14ac:dyDescent="0.2">
      <c r="A24" s="99" t="s">
        <v>26</v>
      </c>
      <c r="B24" s="117">
        <v>155</v>
      </c>
      <c r="C24" s="92">
        <v>13</v>
      </c>
      <c r="D24" s="92">
        <v>159</v>
      </c>
      <c r="E24" s="92">
        <v>222</v>
      </c>
      <c r="F24" s="92">
        <v>46</v>
      </c>
      <c r="G24" s="92">
        <v>459</v>
      </c>
      <c r="H24" s="92">
        <v>27</v>
      </c>
    </row>
    <row r="25" spans="1:8" x14ac:dyDescent="0.2">
      <c r="A25" s="99" t="s">
        <v>27</v>
      </c>
      <c r="B25" s="117">
        <v>235</v>
      </c>
      <c r="C25" s="92">
        <v>20</v>
      </c>
      <c r="D25" s="92">
        <v>229</v>
      </c>
      <c r="E25" s="92">
        <v>243</v>
      </c>
      <c r="F25" s="92">
        <v>23</v>
      </c>
      <c r="G25" s="92">
        <v>618</v>
      </c>
      <c r="H25" s="92">
        <v>32</v>
      </c>
    </row>
    <row r="26" spans="1:8" x14ac:dyDescent="0.2">
      <c r="A26" s="99" t="s">
        <v>28</v>
      </c>
      <c r="B26" s="117">
        <v>315</v>
      </c>
      <c r="C26" s="92">
        <v>43</v>
      </c>
      <c r="D26" s="92">
        <v>305</v>
      </c>
      <c r="E26" s="92">
        <v>303</v>
      </c>
      <c r="F26" s="92">
        <v>31</v>
      </c>
      <c r="G26" s="92">
        <v>858</v>
      </c>
      <c r="H26" s="92">
        <v>80</v>
      </c>
    </row>
    <row r="27" spans="1:8" x14ac:dyDescent="0.2">
      <c r="A27" s="99" t="s">
        <v>29</v>
      </c>
      <c r="B27" s="117">
        <v>546</v>
      </c>
      <c r="C27" s="92">
        <v>55</v>
      </c>
      <c r="D27" s="92">
        <v>604</v>
      </c>
      <c r="E27" s="92">
        <v>815</v>
      </c>
      <c r="F27" s="92">
        <v>164</v>
      </c>
      <c r="G27" s="92">
        <v>1773</v>
      </c>
      <c r="H27" s="92">
        <v>224</v>
      </c>
    </row>
    <row r="28" spans="1:8" x14ac:dyDescent="0.2">
      <c r="A28" s="99" t="s">
        <v>30</v>
      </c>
      <c r="B28" s="117">
        <v>281</v>
      </c>
      <c r="C28" s="92">
        <v>37</v>
      </c>
      <c r="D28" s="92">
        <v>317</v>
      </c>
      <c r="E28" s="92">
        <v>379</v>
      </c>
      <c r="F28" s="92">
        <v>105</v>
      </c>
      <c r="G28" s="92">
        <v>1021</v>
      </c>
      <c r="H28" s="92">
        <v>114</v>
      </c>
    </row>
    <row r="29" spans="1:8" x14ac:dyDescent="0.2">
      <c r="A29" s="99" t="s">
        <v>31</v>
      </c>
      <c r="B29" s="117">
        <v>419</v>
      </c>
      <c r="C29" s="92">
        <v>32</v>
      </c>
      <c r="D29" s="92">
        <v>423</v>
      </c>
      <c r="E29" s="92">
        <v>500</v>
      </c>
      <c r="F29" s="92">
        <v>94</v>
      </c>
      <c r="G29" s="92">
        <v>1242</v>
      </c>
      <c r="H29" s="92">
        <v>88</v>
      </c>
    </row>
    <row r="30" spans="1:8" x14ac:dyDescent="0.2">
      <c r="A30" s="99" t="s">
        <v>32</v>
      </c>
      <c r="B30" s="117">
        <v>1152</v>
      </c>
      <c r="C30" s="92">
        <v>148</v>
      </c>
      <c r="D30" s="92">
        <v>1184</v>
      </c>
      <c r="E30" s="92">
        <v>1265</v>
      </c>
      <c r="F30" s="92">
        <v>300</v>
      </c>
      <c r="G30" s="92">
        <v>2811</v>
      </c>
      <c r="H30" s="92">
        <v>266</v>
      </c>
    </row>
    <row r="31" spans="1:8" x14ac:dyDescent="0.2">
      <c r="A31" s="99" t="s">
        <v>33</v>
      </c>
      <c r="B31" s="117">
        <v>274</v>
      </c>
      <c r="C31" s="92">
        <v>24</v>
      </c>
      <c r="D31" s="92">
        <v>229</v>
      </c>
      <c r="E31" s="92">
        <v>245</v>
      </c>
      <c r="F31" s="92">
        <v>94</v>
      </c>
      <c r="G31" s="92">
        <v>534</v>
      </c>
      <c r="H31" s="92">
        <v>70</v>
      </c>
    </row>
    <row r="32" spans="1:8" x14ac:dyDescent="0.2">
      <c r="A32" s="99" t="s">
        <v>34</v>
      </c>
      <c r="B32" s="117">
        <v>817</v>
      </c>
      <c r="C32" s="92">
        <v>109</v>
      </c>
      <c r="D32" s="92">
        <v>960</v>
      </c>
      <c r="E32" s="92">
        <v>1019</v>
      </c>
      <c r="F32" s="92">
        <v>220</v>
      </c>
      <c r="G32" s="92">
        <v>2581</v>
      </c>
      <c r="H32" s="92">
        <v>249</v>
      </c>
    </row>
    <row r="33" spans="1:8" x14ac:dyDescent="0.2">
      <c r="A33" s="99" t="s">
        <v>35</v>
      </c>
      <c r="B33" s="117">
        <v>1040</v>
      </c>
      <c r="C33" s="92">
        <v>155</v>
      </c>
      <c r="D33" s="92">
        <v>1030</v>
      </c>
      <c r="E33" s="92">
        <v>1122</v>
      </c>
      <c r="F33" s="92">
        <v>373</v>
      </c>
      <c r="G33" s="92">
        <v>2738</v>
      </c>
      <c r="H33" s="92">
        <v>249</v>
      </c>
    </row>
    <row r="34" spans="1:8" s="38" customFormat="1" ht="20.45" customHeight="1" x14ac:dyDescent="0.2">
      <c r="A34" s="37" t="s">
        <v>36</v>
      </c>
      <c r="B34" s="118">
        <f t="shared" ref="B34:H34" si="1">SUM(B16:B33)</f>
        <v>10490</v>
      </c>
      <c r="C34" s="50">
        <f t="shared" si="1"/>
        <v>1257</v>
      </c>
      <c r="D34" s="50">
        <f t="shared" si="1"/>
        <v>10793</v>
      </c>
      <c r="E34" s="50">
        <f t="shared" si="1"/>
        <v>12083</v>
      </c>
      <c r="F34" s="50">
        <f t="shared" si="1"/>
        <v>2928</v>
      </c>
      <c r="G34" s="50">
        <f t="shared" si="1"/>
        <v>28999</v>
      </c>
      <c r="H34" s="50">
        <f t="shared" si="1"/>
        <v>2966</v>
      </c>
    </row>
    <row r="35" spans="1:8" x14ac:dyDescent="0.2">
      <c r="A35" s="99"/>
      <c r="B35" s="117"/>
      <c r="C35" s="92"/>
      <c r="D35" s="92"/>
      <c r="E35" s="92"/>
      <c r="F35" s="92"/>
      <c r="G35" s="92"/>
      <c r="H35" s="92"/>
    </row>
    <row r="36" spans="1:8" s="38" customFormat="1" ht="12" x14ac:dyDescent="0.2">
      <c r="A36" s="37" t="s">
        <v>57</v>
      </c>
      <c r="B36" s="118">
        <f>SUM(B34+B14)</f>
        <v>15341</v>
      </c>
      <c r="C36" s="50">
        <f t="shared" ref="C36:H36" si="2">C34+C14</f>
        <v>2055</v>
      </c>
      <c r="D36" s="50">
        <f t="shared" si="2"/>
        <v>15115</v>
      </c>
      <c r="E36" s="50">
        <f t="shared" si="2"/>
        <v>17010</v>
      </c>
      <c r="F36" s="50">
        <f t="shared" si="2"/>
        <v>4664</v>
      </c>
      <c r="G36" s="50">
        <f t="shared" si="2"/>
        <v>39758</v>
      </c>
      <c r="H36" s="50">
        <f t="shared" si="2"/>
        <v>4978</v>
      </c>
    </row>
    <row r="43" spans="1:8" ht="4.1500000000000004" customHeight="1" x14ac:dyDescent="0.2"/>
    <row r="44" spans="1:8" x14ac:dyDescent="0.2">
      <c r="A44" s="39"/>
      <c r="B44" s="39"/>
    </row>
  </sheetData>
  <mergeCells count="5">
    <mergeCell ref="A1:H1"/>
    <mergeCell ref="B5:H5"/>
    <mergeCell ref="B6:C6"/>
    <mergeCell ref="D6:F6"/>
    <mergeCell ref="G6:H6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36"/>
  <sheetViews>
    <sheetView topLeftCell="A3"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296" t="s">
        <v>59</v>
      </c>
      <c r="B1" s="296"/>
      <c r="C1" s="296"/>
      <c r="D1" s="296"/>
      <c r="E1" s="296"/>
      <c r="F1" s="296"/>
      <c r="G1" s="296"/>
      <c r="H1" s="296"/>
    </row>
    <row r="2" spans="1:8" ht="12.75" x14ac:dyDescent="0.2">
      <c r="A2" s="110"/>
      <c r="B2" s="110"/>
      <c r="C2" s="110"/>
      <c r="D2" s="110"/>
      <c r="E2" s="110"/>
      <c r="F2" s="110"/>
      <c r="G2" s="110"/>
      <c r="H2" s="110"/>
    </row>
    <row r="3" spans="1:8" ht="12.75" x14ac:dyDescent="0.2">
      <c r="A3" s="16" t="s">
        <v>74</v>
      </c>
      <c r="B3" s="110"/>
      <c r="C3" s="110"/>
      <c r="D3" s="110"/>
      <c r="E3" s="110"/>
      <c r="F3" s="110"/>
      <c r="G3" s="110"/>
      <c r="H3" s="110"/>
    </row>
    <row r="4" spans="1:8" ht="12.75" x14ac:dyDescent="0.2">
      <c r="A4" s="110"/>
      <c r="B4" s="110"/>
      <c r="C4" s="110"/>
      <c r="D4" s="110"/>
      <c r="E4" s="110"/>
      <c r="F4" s="110"/>
      <c r="G4" s="110"/>
      <c r="H4" s="110"/>
    </row>
    <row r="5" spans="1:8" x14ac:dyDescent="0.2">
      <c r="A5" s="111"/>
      <c r="B5" s="297" t="s">
        <v>53</v>
      </c>
      <c r="C5" s="297"/>
      <c r="D5" s="297"/>
      <c r="E5" s="297"/>
      <c r="F5" s="297"/>
      <c r="G5" s="297"/>
      <c r="H5" s="297"/>
    </row>
    <row r="6" spans="1:8" x14ac:dyDescent="0.2">
      <c r="A6" s="112" t="s">
        <v>5</v>
      </c>
      <c r="B6" s="297" t="s">
        <v>6</v>
      </c>
      <c r="C6" s="297"/>
      <c r="D6" s="297" t="s">
        <v>7</v>
      </c>
      <c r="E6" s="297"/>
      <c r="F6" s="297"/>
      <c r="G6" s="297" t="s">
        <v>8</v>
      </c>
      <c r="H6" s="297"/>
    </row>
    <row r="7" spans="1:8" ht="33.75" x14ac:dyDescent="0.2">
      <c r="A7" s="111"/>
      <c r="B7" s="113" t="s">
        <v>54</v>
      </c>
      <c r="C7" s="114" t="s">
        <v>10</v>
      </c>
      <c r="D7" s="113" t="s">
        <v>54</v>
      </c>
      <c r="E7" s="114" t="s">
        <v>10</v>
      </c>
      <c r="F7" s="113" t="s">
        <v>55</v>
      </c>
      <c r="G7" s="113" t="s">
        <v>54</v>
      </c>
      <c r="H7" s="114" t="s">
        <v>10</v>
      </c>
    </row>
    <row r="8" spans="1:8" x14ac:dyDescent="0.2">
      <c r="A8" s="115"/>
      <c r="B8" s="116"/>
      <c r="C8" s="115"/>
      <c r="D8" s="115"/>
      <c r="E8" s="115"/>
      <c r="F8" s="115"/>
      <c r="G8" s="115"/>
      <c r="H8" s="115"/>
    </row>
    <row r="9" spans="1:8" x14ac:dyDescent="0.2">
      <c r="A9" s="115" t="s">
        <v>12</v>
      </c>
      <c r="B9" s="117">
        <v>450</v>
      </c>
      <c r="C9" s="92">
        <v>76</v>
      </c>
      <c r="D9" s="92">
        <v>410</v>
      </c>
      <c r="E9" s="92">
        <v>488</v>
      </c>
      <c r="F9" s="92">
        <v>195</v>
      </c>
      <c r="G9" s="92">
        <v>1016</v>
      </c>
      <c r="H9" s="92">
        <v>316</v>
      </c>
    </row>
    <row r="10" spans="1:8" x14ac:dyDescent="0.2">
      <c r="A10" s="115" t="s">
        <v>13</v>
      </c>
      <c r="B10" s="117">
        <v>793</v>
      </c>
      <c r="C10" s="92">
        <v>59</v>
      </c>
      <c r="D10" s="92">
        <v>708</v>
      </c>
      <c r="E10" s="92">
        <v>698</v>
      </c>
      <c r="F10" s="92">
        <v>186</v>
      </c>
      <c r="G10" s="92">
        <v>1691</v>
      </c>
      <c r="H10" s="92">
        <v>134</v>
      </c>
    </row>
    <row r="11" spans="1:8" x14ac:dyDescent="0.2">
      <c r="A11" s="115" t="s">
        <v>14</v>
      </c>
      <c r="B11" s="117">
        <v>1195</v>
      </c>
      <c r="C11" s="92">
        <v>184</v>
      </c>
      <c r="D11" s="92">
        <v>1192</v>
      </c>
      <c r="E11" s="92">
        <v>1477</v>
      </c>
      <c r="F11" s="92">
        <v>444</v>
      </c>
      <c r="G11" s="92">
        <v>3134</v>
      </c>
      <c r="H11" s="92">
        <v>724</v>
      </c>
    </row>
    <row r="12" spans="1:8" x14ac:dyDescent="0.2">
      <c r="A12" s="115" t="s">
        <v>15</v>
      </c>
      <c r="B12" s="117">
        <v>1172</v>
      </c>
      <c r="C12" s="92">
        <v>145</v>
      </c>
      <c r="D12" s="92">
        <v>1018</v>
      </c>
      <c r="E12" s="92">
        <v>1058</v>
      </c>
      <c r="F12" s="92">
        <v>374</v>
      </c>
      <c r="G12" s="92">
        <v>2408</v>
      </c>
      <c r="H12" s="92">
        <v>308</v>
      </c>
    </row>
    <row r="13" spans="1:8" x14ac:dyDescent="0.2">
      <c r="A13" s="115" t="s">
        <v>16</v>
      </c>
      <c r="B13" s="117">
        <v>1206</v>
      </c>
      <c r="C13" s="92">
        <v>198</v>
      </c>
      <c r="D13" s="92">
        <v>989</v>
      </c>
      <c r="E13" s="92">
        <v>1198</v>
      </c>
      <c r="F13" s="92">
        <v>423</v>
      </c>
      <c r="G13" s="92">
        <v>2613</v>
      </c>
      <c r="H13" s="92">
        <v>462</v>
      </c>
    </row>
    <row r="14" spans="1:8" x14ac:dyDescent="0.2">
      <c r="A14" s="36" t="s">
        <v>17</v>
      </c>
      <c r="B14" s="118">
        <v>4816</v>
      </c>
      <c r="C14" s="50">
        <v>662</v>
      </c>
      <c r="D14" s="50">
        <v>4317</v>
      </c>
      <c r="E14" s="50">
        <v>4919</v>
      </c>
      <c r="F14" s="50">
        <v>1622</v>
      </c>
      <c r="G14" s="50">
        <v>10862</v>
      </c>
      <c r="H14" s="50">
        <v>1944</v>
      </c>
    </row>
    <row r="15" spans="1:8" x14ac:dyDescent="0.2">
      <c r="A15" s="36"/>
      <c r="B15" s="117"/>
      <c r="C15" s="92"/>
      <c r="D15" s="92"/>
      <c r="E15" s="92"/>
      <c r="F15" s="92"/>
      <c r="G15" s="92"/>
      <c r="H15" s="92"/>
    </row>
    <row r="16" spans="1:8" x14ac:dyDescent="0.2">
      <c r="A16" s="115" t="s">
        <v>18</v>
      </c>
      <c r="B16" s="117">
        <v>2073</v>
      </c>
      <c r="C16" s="92">
        <v>169</v>
      </c>
      <c r="D16" s="92">
        <v>2058</v>
      </c>
      <c r="E16" s="92">
        <v>2175</v>
      </c>
      <c r="F16" s="92">
        <v>588</v>
      </c>
      <c r="G16" s="92">
        <v>5063</v>
      </c>
      <c r="H16" s="92">
        <v>352</v>
      </c>
    </row>
    <row r="17" spans="1:8" x14ac:dyDescent="0.2">
      <c r="A17" s="115" t="s">
        <v>19</v>
      </c>
      <c r="B17" s="117">
        <v>152</v>
      </c>
      <c r="C17" s="92">
        <v>17</v>
      </c>
      <c r="D17" s="92">
        <v>163</v>
      </c>
      <c r="E17" s="92">
        <v>196</v>
      </c>
      <c r="F17" s="92">
        <v>54</v>
      </c>
      <c r="G17" s="92">
        <v>420</v>
      </c>
      <c r="H17" s="92">
        <v>0</v>
      </c>
    </row>
    <row r="18" spans="1:8" x14ac:dyDescent="0.2">
      <c r="A18" s="115" t="s">
        <v>20</v>
      </c>
      <c r="B18" s="117">
        <v>304</v>
      </c>
      <c r="C18" s="92">
        <v>30</v>
      </c>
      <c r="D18" s="92">
        <v>339</v>
      </c>
      <c r="E18" s="92">
        <v>328</v>
      </c>
      <c r="F18" s="92">
        <v>52</v>
      </c>
      <c r="G18" s="92">
        <v>869</v>
      </c>
      <c r="H18" s="92">
        <v>40</v>
      </c>
    </row>
    <row r="19" spans="1:8" x14ac:dyDescent="0.2">
      <c r="A19" s="115" t="s">
        <v>21</v>
      </c>
      <c r="B19" s="117">
        <v>424</v>
      </c>
      <c r="C19" s="92">
        <v>61</v>
      </c>
      <c r="D19" s="92">
        <v>433</v>
      </c>
      <c r="E19" s="92">
        <v>553</v>
      </c>
      <c r="F19" s="92">
        <v>74</v>
      </c>
      <c r="G19" s="92">
        <v>1149</v>
      </c>
      <c r="H19" s="92">
        <v>467</v>
      </c>
    </row>
    <row r="20" spans="1:8" x14ac:dyDescent="0.2">
      <c r="A20" s="115" t="s">
        <v>22</v>
      </c>
      <c r="B20" s="117">
        <v>719</v>
      </c>
      <c r="C20" s="92">
        <v>80</v>
      </c>
      <c r="D20" s="92">
        <v>745</v>
      </c>
      <c r="E20" s="92">
        <v>872</v>
      </c>
      <c r="F20" s="92">
        <v>166</v>
      </c>
      <c r="G20" s="92">
        <v>1949</v>
      </c>
      <c r="H20" s="92">
        <v>145</v>
      </c>
    </row>
    <row r="21" spans="1:8" x14ac:dyDescent="0.2">
      <c r="A21" s="115" t="s">
        <v>23</v>
      </c>
      <c r="B21" s="117">
        <v>248</v>
      </c>
      <c r="C21" s="92">
        <v>30</v>
      </c>
      <c r="D21" s="92">
        <v>246</v>
      </c>
      <c r="E21" s="92">
        <v>266</v>
      </c>
      <c r="F21" s="92">
        <v>40</v>
      </c>
      <c r="G21" s="92">
        <v>745</v>
      </c>
      <c r="H21" s="92">
        <v>54</v>
      </c>
    </row>
    <row r="22" spans="1:8" x14ac:dyDescent="0.2">
      <c r="A22" s="115" t="s">
        <v>24</v>
      </c>
      <c r="B22" s="117">
        <v>771</v>
      </c>
      <c r="C22" s="92">
        <v>76</v>
      </c>
      <c r="D22" s="92">
        <v>797</v>
      </c>
      <c r="E22" s="92">
        <v>954</v>
      </c>
      <c r="F22" s="92">
        <v>214</v>
      </c>
      <c r="G22" s="92">
        <v>2214</v>
      </c>
      <c r="H22" s="92">
        <v>105</v>
      </c>
    </row>
    <row r="23" spans="1:8" x14ac:dyDescent="0.2">
      <c r="A23" s="115" t="s">
        <v>25</v>
      </c>
      <c r="B23" s="117">
        <v>637</v>
      </c>
      <c r="C23" s="92">
        <v>90</v>
      </c>
      <c r="D23" s="92">
        <v>648</v>
      </c>
      <c r="E23" s="92">
        <v>744</v>
      </c>
      <c r="F23" s="92">
        <v>163</v>
      </c>
      <c r="G23" s="92">
        <v>2061</v>
      </c>
      <c r="H23" s="92">
        <v>205</v>
      </c>
    </row>
    <row r="24" spans="1:8" x14ac:dyDescent="0.2">
      <c r="A24" s="115" t="s">
        <v>26</v>
      </c>
      <c r="B24" s="117">
        <v>160</v>
      </c>
      <c r="C24" s="92">
        <v>14</v>
      </c>
      <c r="D24" s="92">
        <v>165</v>
      </c>
      <c r="E24" s="92">
        <v>222</v>
      </c>
      <c r="F24" s="92">
        <v>46</v>
      </c>
      <c r="G24" s="92">
        <v>483</v>
      </c>
      <c r="H24" s="92">
        <v>27</v>
      </c>
    </row>
    <row r="25" spans="1:8" x14ac:dyDescent="0.2">
      <c r="A25" s="115" t="s">
        <v>27</v>
      </c>
      <c r="B25" s="117">
        <v>218</v>
      </c>
      <c r="C25" s="92">
        <v>16</v>
      </c>
      <c r="D25" s="92">
        <v>231</v>
      </c>
      <c r="E25" s="92">
        <v>254</v>
      </c>
      <c r="F25" s="92">
        <v>23</v>
      </c>
      <c r="G25" s="92">
        <v>604</v>
      </c>
      <c r="H25" s="92">
        <v>32</v>
      </c>
    </row>
    <row r="26" spans="1:8" x14ac:dyDescent="0.2">
      <c r="A26" s="115" t="s">
        <v>28</v>
      </c>
      <c r="B26" s="117">
        <v>315</v>
      </c>
      <c r="C26" s="92">
        <v>11</v>
      </c>
      <c r="D26" s="92">
        <v>320</v>
      </c>
      <c r="E26" s="92">
        <v>341</v>
      </c>
      <c r="F26" s="92">
        <v>30</v>
      </c>
      <c r="G26" s="92">
        <v>868</v>
      </c>
      <c r="H26" s="92">
        <v>60</v>
      </c>
    </row>
    <row r="27" spans="1:8" x14ac:dyDescent="0.2">
      <c r="A27" s="115" t="s">
        <v>29</v>
      </c>
      <c r="B27" s="117">
        <v>524</v>
      </c>
      <c r="C27" s="92">
        <v>45</v>
      </c>
      <c r="D27" s="92">
        <v>643</v>
      </c>
      <c r="E27" s="92">
        <v>806</v>
      </c>
      <c r="F27" s="92">
        <v>168</v>
      </c>
      <c r="G27" s="92">
        <v>1822</v>
      </c>
      <c r="H27" s="92">
        <v>220</v>
      </c>
    </row>
    <row r="28" spans="1:8" x14ac:dyDescent="0.2">
      <c r="A28" s="115" t="s">
        <v>30</v>
      </c>
      <c r="B28" s="117">
        <v>278</v>
      </c>
      <c r="C28" s="92">
        <v>31</v>
      </c>
      <c r="D28" s="92">
        <v>323</v>
      </c>
      <c r="E28" s="92">
        <v>428</v>
      </c>
      <c r="F28" s="92">
        <v>93</v>
      </c>
      <c r="G28" s="92">
        <v>1067</v>
      </c>
      <c r="H28" s="92">
        <v>107</v>
      </c>
    </row>
    <row r="29" spans="1:8" x14ac:dyDescent="0.2">
      <c r="A29" s="115" t="s">
        <v>31</v>
      </c>
      <c r="B29" s="117">
        <v>436</v>
      </c>
      <c r="C29" s="92">
        <v>32</v>
      </c>
      <c r="D29" s="92">
        <v>426</v>
      </c>
      <c r="E29" s="92">
        <v>527</v>
      </c>
      <c r="F29" s="92">
        <v>110</v>
      </c>
      <c r="G29" s="92">
        <v>1238</v>
      </c>
      <c r="H29" s="92">
        <v>74</v>
      </c>
    </row>
    <row r="30" spans="1:8" x14ac:dyDescent="0.2">
      <c r="A30" s="115" t="s">
        <v>32</v>
      </c>
      <c r="B30" s="117">
        <v>1136</v>
      </c>
      <c r="C30" s="92">
        <v>134</v>
      </c>
      <c r="D30" s="92">
        <v>1192</v>
      </c>
      <c r="E30" s="92">
        <v>1312</v>
      </c>
      <c r="F30" s="92">
        <v>280</v>
      </c>
      <c r="G30" s="92">
        <v>2809</v>
      </c>
      <c r="H30" s="92">
        <v>213</v>
      </c>
    </row>
    <row r="31" spans="1:8" x14ac:dyDescent="0.2">
      <c r="A31" s="115" t="s">
        <v>33</v>
      </c>
      <c r="B31" s="117">
        <v>259</v>
      </c>
      <c r="C31" s="92">
        <v>26</v>
      </c>
      <c r="D31" s="92">
        <v>224</v>
      </c>
      <c r="E31" s="92">
        <v>273</v>
      </c>
      <c r="F31" s="92">
        <v>86</v>
      </c>
      <c r="G31" s="92">
        <v>577</v>
      </c>
      <c r="H31" s="92">
        <v>70</v>
      </c>
    </row>
    <row r="32" spans="1:8" x14ac:dyDescent="0.2">
      <c r="A32" s="115" t="s">
        <v>34</v>
      </c>
      <c r="B32" s="117">
        <v>832</v>
      </c>
      <c r="C32" s="92">
        <v>81</v>
      </c>
      <c r="D32" s="92">
        <v>950</v>
      </c>
      <c r="E32" s="92">
        <v>1025</v>
      </c>
      <c r="F32" s="92">
        <v>186</v>
      </c>
      <c r="G32" s="92">
        <v>2654</v>
      </c>
      <c r="H32" s="92">
        <v>217</v>
      </c>
    </row>
    <row r="33" spans="1:8" x14ac:dyDescent="0.2">
      <c r="A33" s="115" t="s">
        <v>35</v>
      </c>
      <c r="B33" s="117">
        <v>979</v>
      </c>
      <c r="C33" s="92">
        <v>123</v>
      </c>
      <c r="D33" s="92">
        <v>1029</v>
      </c>
      <c r="E33" s="92">
        <v>1081</v>
      </c>
      <c r="F33" s="92">
        <v>322</v>
      </c>
      <c r="G33" s="92">
        <v>2722</v>
      </c>
      <c r="H33" s="92">
        <v>235</v>
      </c>
    </row>
    <row r="34" spans="1:8" x14ac:dyDescent="0.2">
      <c r="A34" s="36" t="s">
        <v>36</v>
      </c>
      <c r="B34" s="118">
        <v>10465</v>
      </c>
      <c r="C34" s="50">
        <v>1066</v>
      </c>
      <c r="D34" s="50">
        <v>10932</v>
      </c>
      <c r="E34" s="50">
        <v>12357</v>
      </c>
      <c r="F34" s="50">
        <v>2695</v>
      </c>
      <c r="G34" s="50">
        <v>29314</v>
      </c>
      <c r="H34" s="50">
        <v>2623</v>
      </c>
    </row>
    <row r="35" spans="1:8" x14ac:dyDescent="0.2">
      <c r="A35" s="115"/>
      <c r="B35" s="117"/>
      <c r="C35" s="92"/>
      <c r="D35" s="92"/>
      <c r="E35" s="92"/>
      <c r="F35" s="92"/>
      <c r="G35" s="92"/>
      <c r="H35" s="92"/>
    </row>
    <row r="36" spans="1:8" x14ac:dyDescent="0.2">
      <c r="A36" s="36" t="s">
        <v>57</v>
      </c>
      <c r="B36" s="118">
        <v>15281</v>
      </c>
      <c r="C36" s="50">
        <v>1728</v>
      </c>
      <c r="D36" s="50">
        <v>15249</v>
      </c>
      <c r="E36" s="50">
        <v>17276</v>
      </c>
      <c r="F36" s="50">
        <v>4317</v>
      </c>
      <c r="G36" s="50">
        <v>40176</v>
      </c>
      <c r="H36" s="50">
        <v>4567</v>
      </c>
    </row>
  </sheetData>
  <mergeCells count="5">
    <mergeCell ref="A1:H1"/>
    <mergeCell ref="B5:H5"/>
    <mergeCell ref="B6:C6"/>
    <mergeCell ref="D6:F6"/>
    <mergeCell ref="G6:H6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6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286" t="s">
        <v>59</v>
      </c>
      <c r="B1" s="286"/>
      <c r="C1" s="286"/>
      <c r="D1" s="286"/>
      <c r="E1" s="286"/>
      <c r="F1" s="286"/>
      <c r="G1" s="286"/>
      <c r="H1" s="286"/>
    </row>
    <row r="3" spans="1:8" ht="12.75" x14ac:dyDescent="0.2">
      <c r="A3" s="16" t="s">
        <v>61</v>
      </c>
    </row>
    <row r="5" spans="1:8" x14ac:dyDescent="0.2">
      <c r="A5" s="104"/>
      <c r="B5" s="295" t="s">
        <v>53</v>
      </c>
      <c r="C5" s="295"/>
      <c r="D5" s="295"/>
      <c r="E5" s="295"/>
      <c r="F5" s="295"/>
      <c r="G5" s="295"/>
      <c r="H5" s="295"/>
    </row>
    <row r="6" spans="1:8" x14ac:dyDescent="0.2">
      <c r="A6" s="105" t="s">
        <v>5</v>
      </c>
      <c r="B6" s="295" t="s">
        <v>6</v>
      </c>
      <c r="C6" s="295"/>
      <c r="D6" s="295" t="s">
        <v>7</v>
      </c>
      <c r="E6" s="295"/>
      <c r="F6" s="295"/>
      <c r="G6" s="295" t="s">
        <v>8</v>
      </c>
      <c r="H6" s="295"/>
    </row>
    <row r="7" spans="1:8" ht="33.75" x14ac:dyDescent="0.2">
      <c r="A7" s="104"/>
      <c r="B7" s="106" t="s">
        <v>54</v>
      </c>
      <c r="C7" s="107" t="s">
        <v>10</v>
      </c>
      <c r="D7" s="106" t="s">
        <v>54</v>
      </c>
      <c r="E7" s="107" t="s">
        <v>10</v>
      </c>
      <c r="F7" s="106" t="s">
        <v>55</v>
      </c>
      <c r="G7" s="106" t="s">
        <v>54</v>
      </c>
      <c r="H7" s="107" t="s">
        <v>10</v>
      </c>
    </row>
    <row r="8" spans="1:8" x14ac:dyDescent="0.2">
      <c r="A8" s="108"/>
      <c r="B8" s="99"/>
      <c r="C8" s="99"/>
      <c r="D8" s="99"/>
      <c r="E8" s="99"/>
      <c r="F8" s="99"/>
      <c r="G8" s="99"/>
      <c r="H8" s="99"/>
    </row>
    <row r="9" spans="1:8" x14ac:dyDescent="0.2">
      <c r="A9" s="109" t="s">
        <v>12</v>
      </c>
      <c r="B9" s="92">
        <v>444</v>
      </c>
      <c r="C9" s="92">
        <v>81</v>
      </c>
      <c r="D9" s="92">
        <v>405</v>
      </c>
      <c r="E9" s="92">
        <v>480</v>
      </c>
      <c r="F9" s="92">
        <v>199</v>
      </c>
      <c r="G9" s="92">
        <v>1043</v>
      </c>
      <c r="H9" s="92">
        <v>314</v>
      </c>
    </row>
    <row r="10" spans="1:8" x14ac:dyDescent="0.2">
      <c r="A10" s="109" t="s">
        <v>13</v>
      </c>
      <c r="B10" s="92">
        <v>768</v>
      </c>
      <c r="C10" s="92">
        <v>65</v>
      </c>
      <c r="D10" s="92">
        <v>702</v>
      </c>
      <c r="E10" s="92">
        <v>706</v>
      </c>
      <c r="F10" s="92">
        <v>194</v>
      </c>
      <c r="G10" s="92">
        <v>1663</v>
      </c>
      <c r="H10" s="92">
        <v>135</v>
      </c>
    </row>
    <row r="11" spans="1:8" x14ac:dyDescent="0.2">
      <c r="A11" s="109" t="s">
        <v>14</v>
      </c>
      <c r="B11" s="92">
        <v>1238</v>
      </c>
      <c r="C11" s="92">
        <v>163</v>
      </c>
      <c r="D11" s="92">
        <v>1235</v>
      </c>
      <c r="E11" s="92">
        <v>1461</v>
      </c>
      <c r="F11" s="92">
        <v>426</v>
      </c>
      <c r="G11" s="92">
        <v>3183</v>
      </c>
      <c r="H11" s="92">
        <v>707</v>
      </c>
    </row>
    <row r="12" spans="1:8" x14ac:dyDescent="0.2">
      <c r="A12" s="109" t="s">
        <v>15</v>
      </c>
      <c r="B12" s="92">
        <v>1216</v>
      </c>
      <c r="C12" s="92">
        <v>125</v>
      </c>
      <c r="D12" s="92">
        <v>997</v>
      </c>
      <c r="E12" s="92">
        <v>1035</v>
      </c>
      <c r="F12" s="92">
        <v>321</v>
      </c>
      <c r="G12" s="92">
        <v>2492</v>
      </c>
      <c r="H12" s="92">
        <v>306</v>
      </c>
    </row>
    <row r="13" spans="1:8" x14ac:dyDescent="0.2">
      <c r="A13" s="109" t="s">
        <v>16</v>
      </c>
      <c r="B13" s="92">
        <v>1216</v>
      </c>
      <c r="C13" s="92">
        <v>182</v>
      </c>
      <c r="D13" s="92">
        <v>1039</v>
      </c>
      <c r="E13" s="92">
        <v>1201</v>
      </c>
      <c r="F13" s="92">
        <v>422</v>
      </c>
      <c r="G13" s="92">
        <v>2675</v>
      </c>
      <c r="H13" s="92">
        <v>444</v>
      </c>
    </row>
    <row r="14" spans="1:8" x14ac:dyDescent="0.2">
      <c r="A14" s="17" t="s">
        <v>17</v>
      </c>
      <c r="B14" s="50">
        <v>4882</v>
      </c>
      <c r="C14" s="50">
        <f>SUM(C9:C13)</f>
        <v>616</v>
      </c>
      <c r="D14" s="50">
        <f>SUM(D9:D13)</f>
        <v>4378</v>
      </c>
      <c r="E14" s="50">
        <f>SUM(E9:E13)</f>
        <v>4883</v>
      </c>
      <c r="F14" s="50">
        <f>SUM(F9:F13)</f>
        <v>1562</v>
      </c>
      <c r="G14" s="50">
        <f>SUM(G9:G13)</f>
        <v>11056</v>
      </c>
      <c r="H14" s="50">
        <v>1906</v>
      </c>
    </row>
    <row r="15" spans="1:8" x14ac:dyDescent="0.2">
      <c r="A15" s="17"/>
      <c r="B15" s="92"/>
      <c r="C15" s="92"/>
      <c r="D15" s="92"/>
      <c r="E15" s="92"/>
      <c r="F15" s="92"/>
      <c r="G15" s="92"/>
      <c r="H15" s="92"/>
    </row>
    <row r="16" spans="1:8" x14ac:dyDescent="0.2">
      <c r="A16" s="109" t="s">
        <v>18</v>
      </c>
      <c r="B16" s="92">
        <v>2105</v>
      </c>
      <c r="C16" s="92">
        <v>166</v>
      </c>
      <c r="D16" s="92">
        <v>2089</v>
      </c>
      <c r="E16" s="92">
        <v>2076</v>
      </c>
      <c r="F16" s="92">
        <v>540</v>
      </c>
      <c r="G16" s="92">
        <v>5087</v>
      </c>
      <c r="H16" s="92">
        <v>350</v>
      </c>
    </row>
    <row r="17" spans="1:8" x14ac:dyDescent="0.2">
      <c r="A17" s="109" t="s">
        <v>19</v>
      </c>
      <c r="B17" s="92">
        <v>148</v>
      </c>
      <c r="C17" s="92">
        <v>18</v>
      </c>
      <c r="D17" s="92">
        <v>145</v>
      </c>
      <c r="E17" s="92">
        <v>191</v>
      </c>
      <c r="F17" s="92">
        <v>54</v>
      </c>
      <c r="G17" s="92">
        <v>448</v>
      </c>
      <c r="H17" s="92">
        <v>0</v>
      </c>
    </row>
    <row r="18" spans="1:8" x14ac:dyDescent="0.2">
      <c r="A18" s="109" t="s">
        <v>20</v>
      </c>
      <c r="B18" s="92">
        <v>313</v>
      </c>
      <c r="C18" s="92">
        <v>20</v>
      </c>
      <c r="D18" s="92">
        <v>340</v>
      </c>
      <c r="E18" s="92">
        <v>359</v>
      </c>
      <c r="F18" s="92">
        <v>50</v>
      </c>
      <c r="G18" s="92">
        <v>895</v>
      </c>
      <c r="H18" s="92">
        <v>40</v>
      </c>
    </row>
    <row r="19" spans="1:8" x14ac:dyDescent="0.2">
      <c r="A19" s="109" t="s">
        <v>21</v>
      </c>
      <c r="B19" s="92">
        <v>452</v>
      </c>
      <c r="C19" s="92">
        <v>46</v>
      </c>
      <c r="D19" s="92">
        <v>449</v>
      </c>
      <c r="E19" s="92">
        <v>564</v>
      </c>
      <c r="F19" s="92">
        <v>74</v>
      </c>
      <c r="G19" s="92">
        <v>1175</v>
      </c>
      <c r="H19" s="92">
        <v>467</v>
      </c>
    </row>
    <row r="20" spans="1:8" x14ac:dyDescent="0.2">
      <c r="A20" s="109" t="s">
        <v>22</v>
      </c>
      <c r="B20" s="92">
        <v>735</v>
      </c>
      <c r="C20" s="92">
        <v>73</v>
      </c>
      <c r="D20" s="92">
        <v>772</v>
      </c>
      <c r="E20" s="92">
        <v>860</v>
      </c>
      <c r="F20" s="92">
        <v>148</v>
      </c>
      <c r="G20" s="92">
        <v>1893</v>
      </c>
      <c r="H20" s="92">
        <v>145</v>
      </c>
    </row>
    <row r="21" spans="1:8" x14ac:dyDescent="0.2">
      <c r="A21" s="109" t="s">
        <v>23</v>
      </c>
      <c r="B21" s="92">
        <v>244</v>
      </c>
      <c r="C21" s="92">
        <v>20</v>
      </c>
      <c r="D21" s="92">
        <v>265</v>
      </c>
      <c r="E21" s="92">
        <v>297</v>
      </c>
      <c r="F21" s="92">
        <v>36</v>
      </c>
      <c r="G21" s="92">
        <v>730</v>
      </c>
      <c r="H21" s="92">
        <v>54</v>
      </c>
    </row>
    <row r="22" spans="1:8" x14ac:dyDescent="0.2">
      <c r="A22" s="109" t="s">
        <v>24</v>
      </c>
      <c r="B22" s="92">
        <v>766</v>
      </c>
      <c r="C22" s="92">
        <v>68</v>
      </c>
      <c r="D22" s="92">
        <v>812</v>
      </c>
      <c r="E22" s="92">
        <v>971</v>
      </c>
      <c r="F22" s="92">
        <v>204</v>
      </c>
      <c r="G22" s="92">
        <v>2182</v>
      </c>
      <c r="H22" s="92">
        <v>105</v>
      </c>
    </row>
    <row r="23" spans="1:8" x14ac:dyDescent="0.2">
      <c r="A23" s="109" t="s">
        <v>25</v>
      </c>
      <c r="B23" s="92">
        <v>627</v>
      </c>
      <c r="C23" s="92">
        <v>83</v>
      </c>
      <c r="D23" s="92">
        <v>689</v>
      </c>
      <c r="E23" s="92">
        <v>748</v>
      </c>
      <c r="F23" s="92">
        <v>150</v>
      </c>
      <c r="G23" s="92">
        <v>2106</v>
      </c>
      <c r="H23" s="92">
        <v>200</v>
      </c>
    </row>
    <row r="24" spans="1:8" x14ac:dyDescent="0.2">
      <c r="A24" s="109" t="s">
        <v>26</v>
      </c>
      <c r="B24" s="92">
        <v>174</v>
      </c>
      <c r="C24" s="92">
        <v>14</v>
      </c>
      <c r="D24" s="92">
        <v>165</v>
      </c>
      <c r="E24" s="92">
        <v>217</v>
      </c>
      <c r="F24" s="92">
        <v>46</v>
      </c>
      <c r="G24" s="92">
        <v>472</v>
      </c>
      <c r="H24" s="92">
        <v>27</v>
      </c>
    </row>
    <row r="25" spans="1:8" x14ac:dyDescent="0.2">
      <c r="A25" s="109" t="s">
        <v>27</v>
      </c>
      <c r="B25" s="92">
        <v>239</v>
      </c>
      <c r="C25" s="92">
        <v>16</v>
      </c>
      <c r="D25" s="92">
        <v>210</v>
      </c>
      <c r="E25" s="92">
        <v>262</v>
      </c>
      <c r="F25" s="92">
        <v>24</v>
      </c>
      <c r="G25" s="92">
        <v>615</v>
      </c>
      <c r="H25" s="92">
        <v>32</v>
      </c>
    </row>
    <row r="26" spans="1:8" x14ac:dyDescent="0.2">
      <c r="A26" s="109" t="s">
        <v>28</v>
      </c>
      <c r="B26" s="92">
        <v>313</v>
      </c>
      <c r="C26" s="92">
        <v>21</v>
      </c>
      <c r="D26" s="92">
        <v>362</v>
      </c>
      <c r="E26" s="92">
        <v>350</v>
      </c>
      <c r="F26" s="92">
        <v>31</v>
      </c>
      <c r="G26" s="92">
        <v>848</v>
      </c>
      <c r="H26" s="92">
        <v>60</v>
      </c>
    </row>
    <row r="27" spans="1:8" x14ac:dyDescent="0.2">
      <c r="A27" s="109" t="s">
        <v>29</v>
      </c>
      <c r="B27" s="92">
        <v>560</v>
      </c>
      <c r="C27" s="92">
        <v>39</v>
      </c>
      <c r="D27" s="92">
        <v>658</v>
      </c>
      <c r="E27" s="92">
        <v>795</v>
      </c>
      <c r="F27" s="92">
        <v>164</v>
      </c>
      <c r="G27" s="92">
        <v>1813</v>
      </c>
      <c r="H27" s="92">
        <v>180</v>
      </c>
    </row>
    <row r="28" spans="1:8" x14ac:dyDescent="0.2">
      <c r="A28" s="109" t="s">
        <v>30</v>
      </c>
      <c r="B28" s="92">
        <v>288</v>
      </c>
      <c r="C28" s="92">
        <v>23</v>
      </c>
      <c r="D28" s="92">
        <v>341</v>
      </c>
      <c r="E28" s="92">
        <v>428</v>
      </c>
      <c r="F28" s="92">
        <v>93</v>
      </c>
      <c r="G28" s="92">
        <v>1096</v>
      </c>
      <c r="H28" s="92">
        <v>82</v>
      </c>
    </row>
    <row r="29" spans="1:8" x14ac:dyDescent="0.2">
      <c r="A29" s="109" t="s">
        <v>31</v>
      </c>
      <c r="B29" s="92">
        <v>417</v>
      </c>
      <c r="C29" s="92">
        <v>32</v>
      </c>
      <c r="D29" s="92">
        <v>461</v>
      </c>
      <c r="E29" s="92">
        <v>531</v>
      </c>
      <c r="F29" s="92">
        <v>110</v>
      </c>
      <c r="G29" s="92">
        <v>1195</v>
      </c>
      <c r="H29" s="92">
        <v>74</v>
      </c>
    </row>
    <row r="30" spans="1:8" x14ac:dyDescent="0.2">
      <c r="A30" s="109" t="s">
        <v>32</v>
      </c>
      <c r="B30" s="92">
        <v>1107</v>
      </c>
      <c r="C30" s="92">
        <v>114</v>
      </c>
      <c r="D30" s="92">
        <v>1114</v>
      </c>
      <c r="E30" s="92">
        <v>1214</v>
      </c>
      <c r="F30" s="92">
        <v>217</v>
      </c>
      <c r="G30" s="92">
        <v>2796</v>
      </c>
      <c r="H30" s="92">
        <v>193</v>
      </c>
    </row>
    <row r="31" spans="1:8" x14ac:dyDescent="0.2">
      <c r="A31" s="109" t="s">
        <v>33</v>
      </c>
      <c r="B31" s="92">
        <v>257</v>
      </c>
      <c r="C31" s="92">
        <v>26</v>
      </c>
      <c r="D31" s="92">
        <v>237</v>
      </c>
      <c r="E31" s="92">
        <v>273</v>
      </c>
      <c r="F31" s="92">
        <v>86</v>
      </c>
      <c r="G31" s="92">
        <v>577</v>
      </c>
      <c r="H31" s="92">
        <v>70</v>
      </c>
    </row>
    <row r="32" spans="1:8" x14ac:dyDescent="0.2">
      <c r="A32" s="109" t="s">
        <v>34</v>
      </c>
      <c r="B32" s="92">
        <v>842</v>
      </c>
      <c r="C32" s="92">
        <v>81</v>
      </c>
      <c r="D32" s="92">
        <v>920</v>
      </c>
      <c r="E32" s="92">
        <v>1026</v>
      </c>
      <c r="F32" s="92">
        <v>186</v>
      </c>
      <c r="G32" s="92">
        <v>2659</v>
      </c>
      <c r="H32" s="92">
        <v>215</v>
      </c>
    </row>
    <row r="33" spans="1:8" x14ac:dyDescent="0.2">
      <c r="A33" s="109" t="s">
        <v>35</v>
      </c>
      <c r="B33" s="92">
        <v>972</v>
      </c>
      <c r="C33" s="92">
        <v>107</v>
      </c>
      <c r="D33" s="92">
        <v>985</v>
      </c>
      <c r="E33" s="92">
        <v>1042</v>
      </c>
      <c r="F33" s="92">
        <v>269</v>
      </c>
      <c r="G33" s="92">
        <v>2627</v>
      </c>
      <c r="H33" s="92">
        <v>215</v>
      </c>
    </row>
    <row r="34" spans="1:8" x14ac:dyDescent="0.2">
      <c r="A34" s="17" t="s">
        <v>36</v>
      </c>
      <c r="B34" s="50">
        <f t="shared" ref="B34:G34" si="0">SUM(B16:B33)</f>
        <v>10559</v>
      </c>
      <c r="C34" s="50">
        <f t="shared" si="0"/>
        <v>967</v>
      </c>
      <c r="D34" s="50">
        <f t="shared" si="0"/>
        <v>11014</v>
      </c>
      <c r="E34" s="50">
        <f t="shared" si="0"/>
        <v>12204</v>
      </c>
      <c r="F34" s="50">
        <f t="shared" si="0"/>
        <v>2482</v>
      </c>
      <c r="G34" s="50">
        <f t="shared" si="0"/>
        <v>29214</v>
      </c>
      <c r="H34" s="50">
        <v>2509</v>
      </c>
    </row>
    <row r="35" spans="1:8" x14ac:dyDescent="0.2">
      <c r="A35" s="109"/>
      <c r="B35" s="92"/>
      <c r="C35" s="92"/>
      <c r="D35" s="92"/>
      <c r="E35" s="92"/>
      <c r="F35" s="92"/>
      <c r="G35" s="92"/>
      <c r="H35" s="92"/>
    </row>
    <row r="36" spans="1:8" x14ac:dyDescent="0.2">
      <c r="A36" s="17" t="s">
        <v>57</v>
      </c>
      <c r="B36" s="50">
        <f t="shared" ref="B36:H36" si="1">B14+B34</f>
        <v>15441</v>
      </c>
      <c r="C36" s="50">
        <f t="shared" si="1"/>
        <v>1583</v>
      </c>
      <c r="D36" s="50">
        <f t="shared" si="1"/>
        <v>15392</v>
      </c>
      <c r="E36" s="50">
        <f t="shared" si="1"/>
        <v>17087</v>
      </c>
      <c r="F36" s="50">
        <f t="shared" si="1"/>
        <v>4044</v>
      </c>
      <c r="G36" s="50">
        <f t="shared" si="1"/>
        <v>40270</v>
      </c>
      <c r="H36" s="50">
        <f t="shared" si="1"/>
        <v>4415</v>
      </c>
    </row>
  </sheetData>
  <mergeCells count="5">
    <mergeCell ref="A1:H1"/>
    <mergeCell ref="B5:H5"/>
    <mergeCell ref="B6:C6"/>
    <mergeCell ref="D6:F6"/>
    <mergeCell ref="G6:H6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I92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35" ht="12.75" x14ac:dyDescent="0.2">
      <c r="A1" s="286" t="s">
        <v>59</v>
      </c>
      <c r="B1" s="286"/>
      <c r="C1" s="286"/>
      <c r="D1" s="286"/>
      <c r="E1" s="286"/>
      <c r="F1" s="286"/>
      <c r="G1" s="286"/>
      <c r="H1" s="286"/>
    </row>
    <row r="3" spans="1:35" ht="12.75" x14ac:dyDescent="0.2">
      <c r="A3" s="16" t="s">
        <v>58</v>
      </c>
    </row>
    <row r="4" spans="1:35" ht="12" thickBot="1" x14ac:dyDescent="0.25"/>
    <row r="5" spans="1:35" ht="12" thickBot="1" x14ac:dyDescent="0.25">
      <c r="A5" s="93"/>
      <c r="B5" s="298" t="s">
        <v>53</v>
      </c>
      <c r="C5" s="298"/>
      <c r="D5" s="298"/>
      <c r="E5" s="298"/>
      <c r="F5" s="298"/>
      <c r="G5" s="298"/>
      <c r="H5" s="299"/>
    </row>
    <row r="6" spans="1:35" ht="12" thickBot="1" x14ac:dyDescent="0.25">
      <c r="A6" s="94" t="s">
        <v>5</v>
      </c>
      <c r="B6" s="300" t="s">
        <v>6</v>
      </c>
      <c r="C6" s="299"/>
      <c r="D6" s="300" t="s">
        <v>7</v>
      </c>
      <c r="E6" s="298"/>
      <c r="F6" s="299"/>
      <c r="G6" s="300" t="s">
        <v>8</v>
      </c>
      <c r="H6" s="299"/>
    </row>
    <row r="7" spans="1:35" ht="34.5" thickBot="1" x14ac:dyDescent="0.25">
      <c r="A7" s="95"/>
      <c r="B7" s="96" t="s">
        <v>54</v>
      </c>
      <c r="C7" s="97" t="s">
        <v>10</v>
      </c>
      <c r="D7" s="96" t="s">
        <v>54</v>
      </c>
      <c r="E7" s="97" t="s">
        <v>10</v>
      </c>
      <c r="F7" s="96" t="s">
        <v>55</v>
      </c>
      <c r="G7" s="96" t="s">
        <v>54</v>
      </c>
      <c r="H7" s="97" t="s">
        <v>10</v>
      </c>
    </row>
    <row r="8" spans="1:35" ht="12" customHeight="1" x14ac:dyDescent="0.2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</row>
    <row r="9" spans="1:35" ht="12" customHeight="1" x14ac:dyDescent="0.2">
      <c r="A9" s="100" t="s">
        <v>12</v>
      </c>
      <c r="B9" s="92">
        <v>463</v>
      </c>
      <c r="C9" s="92">
        <v>71</v>
      </c>
      <c r="D9" s="92">
        <v>414</v>
      </c>
      <c r="E9" s="92">
        <v>513</v>
      </c>
      <c r="F9" s="92">
        <v>174</v>
      </c>
      <c r="G9" s="92">
        <v>1038</v>
      </c>
      <c r="H9" s="92">
        <v>303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</row>
    <row r="10" spans="1:35" ht="12" customHeight="1" x14ac:dyDescent="0.2">
      <c r="A10" s="100" t="s">
        <v>13</v>
      </c>
      <c r="B10" s="92">
        <v>745</v>
      </c>
      <c r="C10" s="92">
        <v>59</v>
      </c>
      <c r="D10" s="92">
        <v>715</v>
      </c>
      <c r="E10" s="92">
        <v>794</v>
      </c>
      <c r="F10" s="92">
        <v>224</v>
      </c>
      <c r="G10" s="92">
        <v>1696</v>
      </c>
      <c r="H10" s="92">
        <v>159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</row>
    <row r="11" spans="1:35" ht="12" customHeight="1" x14ac:dyDescent="0.2">
      <c r="A11" s="100" t="s">
        <v>14</v>
      </c>
      <c r="B11" s="92">
        <v>1291</v>
      </c>
      <c r="C11" s="92">
        <v>128</v>
      </c>
      <c r="D11" s="92">
        <v>1269</v>
      </c>
      <c r="E11" s="92">
        <v>1412</v>
      </c>
      <c r="F11" s="92">
        <v>309</v>
      </c>
      <c r="G11" s="92">
        <v>3123</v>
      </c>
      <c r="H11" s="92">
        <v>642</v>
      </c>
      <c r="I11" s="101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</row>
    <row r="12" spans="1:35" ht="12" customHeight="1" x14ac:dyDescent="0.2">
      <c r="A12" s="100" t="s">
        <v>15</v>
      </c>
      <c r="B12" s="92">
        <v>1156</v>
      </c>
      <c r="C12" s="92">
        <v>97</v>
      </c>
      <c r="D12" s="92">
        <v>1019</v>
      </c>
      <c r="E12" s="92">
        <v>1027</v>
      </c>
      <c r="F12" s="92">
        <v>323</v>
      </c>
      <c r="G12" s="92">
        <v>2541</v>
      </c>
      <c r="H12" s="92">
        <v>309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</row>
    <row r="13" spans="1:35" ht="12" customHeight="1" x14ac:dyDescent="0.2">
      <c r="A13" s="100" t="s">
        <v>16</v>
      </c>
      <c r="B13" s="92">
        <v>1208</v>
      </c>
      <c r="C13" s="92">
        <v>162</v>
      </c>
      <c r="D13" s="92">
        <v>1085</v>
      </c>
      <c r="E13" s="92">
        <v>1207</v>
      </c>
      <c r="F13" s="92">
        <v>407</v>
      </c>
      <c r="G13" s="92">
        <v>2682</v>
      </c>
      <c r="H13" s="92">
        <v>418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</row>
    <row r="14" spans="1:35" ht="12" customHeight="1" x14ac:dyDescent="0.2">
      <c r="A14" s="13" t="s">
        <v>17</v>
      </c>
      <c r="B14" s="50">
        <f>SUM(B9:B13)</f>
        <v>4863</v>
      </c>
      <c r="C14" s="50">
        <f t="shared" ref="C14:H14" si="0">SUM(C9:C13)</f>
        <v>517</v>
      </c>
      <c r="D14" s="50">
        <f t="shared" si="0"/>
        <v>4502</v>
      </c>
      <c r="E14" s="50">
        <f t="shared" si="0"/>
        <v>4953</v>
      </c>
      <c r="F14" s="50">
        <f t="shared" si="0"/>
        <v>1437</v>
      </c>
      <c r="G14" s="50">
        <f t="shared" si="0"/>
        <v>11080</v>
      </c>
      <c r="H14" s="50">
        <f t="shared" si="0"/>
        <v>1831</v>
      </c>
      <c r="I14" s="102"/>
      <c r="J14" s="102"/>
      <c r="K14" s="102"/>
      <c r="L14" s="1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</row>
    <row r="15" spans="1:35" ht="12" customHeight="1" x14ac:dyDescent="0.2">
      <c r="A15" s="13"/>
      <c r="B15" s="92"/>
      <c r="C15" s="92"/>
      <c r="D15" s="92"/>
      <c r="E15" s="92"/>
      <c r="F15" s="92"/>
      <c r="G15" s="92"/>
      <c r="H15" s="92"/>
      <c r="I15" s="102"/>
      <c r="J15" s="102"/>
      <c r="K15" s="102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6" spans="1:35" ht="12" customHeight="1" x14ac:dyDescent="0.2">
      <c r="A16" s="100" t="s">
        <v>18</v>
      </c>
      <c r="B16" s="92">
        <v>2124</v>
      </c>
      <c r="C16" s="92">
        <v>144</v>
      </c>
      <c r="D16" s="92">
        <v>2113</v>
      </c>
      <c r="E16" s="92">
        <v>1979</v>
      </c>
      <c r="F16" s="92">
        <v>526</v>
      </c>
      <c r="G16" s="92">
        <v>5178</v>
      </c>
      <c r="H16" s="92">
        <v>301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</row>
    <row r="17" spans="1:35" ht="12" customHeight="1" x14ac:dyDescent="0.2">
      <c r="A17" s="100" t="s">
        <v>19</v>
      </c>
      <c r="B17" s="92">
        <v>170</v>
      </c>
      <c r="C17" s="92">
        <v>16</v>
      </c>
      <c r="D17" s="92">
        <v>156</v>
      </c>
      <c r="E17" s="92">
        <v>201</v>
      </c>
      <c r="F17" s="92">
        <v>54</v>
      </c>
      <c r="G17" s="92">
        <v>430</v>
      </c>
      <c r="H17" s="92">
        <v>0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</row>
    <row r="18" spans="1:35" ht="12" customHeight="1" x14ac:dyDescent="0.2">
      <c r="A18" s="100" t="s">
        <v>20</v>
      </c>
      <c r="B18" s="92">
        <v>318</v>
      </c>
      <c r="C18" s="92">
        <v>20</v>
      </c>
      <c r="D18" s="92">
        <v>358</v>
      </c>
      <c r="E18" s="92">
        <v>355</v>
      </c>
      <c r="F18" s="92">
        <v>50</v>
      </c>
      <c r="G18" s="92">
        <v>888</v>
      </c>
      <c r="H18" s="92">
        <v>40</v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</row>
    <row r="19" spans="1:35" ht="12" customHeight="1" x14ac:dyDescent="0.2">
      <c r="A19" s="100" t="s">
        <v>21</v>
      </c>
      <c r="B19" s="92">
        <v>454</v>
      </c>
      <c r="C19" s="92">
        <v>36</v>
      </c>
      <c r="D19" s="92">
        <v>459</v>
      </c>
      <c r="E19" s="92">
        <v>502</v>
      </c>
      <c r="F19" s="92">
        <v>66</v>
      </c>
      <c r="G19" s="92">
        <v>1163</v>
      </c>
      <c r="H19" s="92">
        <v>467</v>
      </c>
      <c r="I19" s="99"/>
      <c r="J19" s="101"/>
      <c r="K19" s="99"/>
      <c r="L19" s="99"/>
      <c r="M19" s="103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</row>
    <row r="20" spans="1:35" ht="12" customHeight="1" x14ac:dyDescent="0.2">
      <c r="A20" s="100" t="s">
        <v>22</v>
      </c>
      <c r="B20" s="92">
        <v>784</v>
      </c>
      <c r="C20" s="92">
        <v>78</v>
      </c>
      <c r="D20" s="92">
        <v>759</v>
      </c>
      <c r="E20" s="92">
        <v>850</v>
      </c>
      <c r="F20" s="92">
        <v>138</v>
      </c>
      <c r="G20" s="92">
        <v>1914</v>
      </c>
      <c r="H20" s="92">
        <v>145</v>
      </c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</row>
    <row r="21" spans="1:35" ht="12" customHeight="1" x14ac:dyDescent="0.2">
      <c r="A21" s="100" t="s">
        <v>23</v>
      </c>
      <c r="B21" s="92">
        <v>248</v>
      </c>
      <c r="C21" s="92">
        <v>20</v>
      </c>
      <c r="D21" s="92">
        <v>280</v>
      </c>
      <c r="E21" s="92">
        <v>297</v>
      </c>
      <c r="F21" s="92">
        <v>36</v>
      </c>
      <c r="G21" s="92">
        <v>736</v>
      </c>
      <c r="H21" s="92">
        <v>50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</row>
    <row r="22" spans="1:35" ht="12" customHeight="1" x14ac:dyDescent="0.2">
      <c r="A22" s="100" t="s">
        <v>24</v>
      </c>
      <c r="B22" s="92">
        <v>787</v>
      </c>
      <c r="C22" s="92">
        <v>49</v>
      </c>
      <c r="D22" s="92">
        <v>856</v>
      </c>
      <c r="E22" s="92">
        <v>949</v>
      </c>
      <c r="F22" s="92">
        <v>171</v>
      </c>
      <c r="G22" s="92">
        <v>2158</v>
      </c>
      <c r="H22" s="92">
        <v>85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</row>
    <row r="23" spans="1:35" ht="12" customHeight="1" x14ac:dyDescent="0.2">
      <c r="A23" s="100" t="s">
        <v>25</v>
      </c>
      <c r="B23" s="92">
        <v>629</v>
      </c>
      <c r="C23" s="92">
        <v>67</v>
      </c>
      <c r="D23" s="92">
        <v>699</v>
      </c>
      <c r="E23" s="92">
        <v>731</v>
      </c>
      <c r="F23" s="92">
        <v>141</v>
      </c>
      <c r="G23" s="92">
        <v>2214</v>
      </c>
      <c r="H23" s="92">
        <v>199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</row>
    <row r="24" spans="1:35" ht="12" customHeight="1" x14ac:dyDescent="0.2">
      <c r="A24" s="100" t="s">
        <v>26</v>
      </c>
      <c r="B24" s="92">
        <v>185</v>
      </c>
      <c r="C24" s="92">
        <v>4</v>
      </c>
      <c r="D24" s="92">
        <v>163</v>
      </c>
      <c r="E24" s="92">
        <v>194</v>
      </c>
      <c r="F24" s="92">
        <v>31</v>
      </c>
      <c r="G24" s="92">
        <v>476</v>
      </c>
      <c r="H24" s="92">
        <v>27</v>
      </c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</row>
    <row r="25" spans="1:35" ht="12" customHeight="1" x14ac:dyDescent="0.2">
      <c r="A25" s="100" t="s">
        <v>27</v>
      </c>
      <c r="B25" s="92">
        <v>223</v>
      </c>
      <c r="C25" s="92">
        <v>16</v>
      </c>
      <c r="D25" s="92">
        <v>250</v>
      </c>
      <c r="E25" s="92">
        <v>261</v>
      </c>
      <c r="F25" s="92">
        <v>24</v>
      </c>
      <c r="G25" s="92">
        <v>608</v>
      </c>
      <c r="H25" s="92">
        <v>32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</row>
    <row r="26" spans="1:35" ht="12" customHeight="1" x14ac:dyDescent="0.2">
      <c r="A26" s="100" t="s">
        <v>28</v>
      </c>
      <c r="B26" s="92">
        <v>306</v>
      </c>
      <c r="C26" s="92">
        <v>5</v>
      </c>
      <c r="D26" s="92">
        <v>339</v>
      </c>
      <c r="E26" s="92">
        <v>362</v>
      </c>
      <c r="F26" s="92">
        <v>31</v>
      </c>
      <c r="G26" s="92">
        <v>857</v>
      </c>
      <c r="H26" s="92">
        <v>60</v>
      </c>
      <c r="I26" s="99"/>
      <c r="J26" s="99" t="s">
        <v>56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</row>
    <row r="27" spans="1:35" ht="12" customHeight="1" x14ac:dyDescent="0.2">
      <c r="A27" s="100" t="s">
        <v>29</v>
      </c>
      <c r="B27" s="92">
        <v>629</v>
      </c>
      <c r="C27" s="92">
        <v>39</v>
      </c>
      <c r="D27" s="92">
        <v>685</v>
      </c>
      <c r="E27" s="92">
        <v>762</v>
      </c>
      <c r="F27" s="92">
        <v>175</v>
      </c>
      <c r="G27" s="92">
        <v>1859</v>
      </c>
      <c r="H27" s="92">
        <v>122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35" ht="12" customHeight="1" x14ac:dyDescent="0.2">
      <c r="A28" s="100" t="s">
        <v>30</v>
      </c>
      <c r="B28" s="92">
        <v>313</v>
      </c>
      <c r="C28" s="92">
        <v>21</v>
      </c>
      <c r="D28" s="92">
        <v>366</v>
      </c>
      <c r="E28" s="92">
        <v>424</v>
      </c>
      <c r="F28" s="92">
        <v>89</v>
      </c>
      <c r="G28" s="92">
        <v>1087</v>
      </c>
      <c r="H28" s="92">
        <v>82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35" ht="12" customHeight="1" x14ac:dyDescent="0.2">
      <c r="A29" s="100" t="s">
        <v>31</v>
      </c>
      <c r="B29" s="92">
        <v>434</v>
      </c>
      <c r="C29" s="92">
        <v>25</v>
      </c>
      <c r="D29" s="92">
        <v>486</v>
      </c>
      <c r="E29" s="92">
        <v>539</v>
      </c>
      <c r="F29" s="92">
        <v>96</v>
      </c>
      <c r="G29" s="92">
        <v>1194</v>
      </c>
      <c r="H29" s="92">
        <v>74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35" ht="12" customHeight="1" x14ac:dyDescent="0.2">
      <c r="A30" s="100" t="s">
        <v>32</v>
      </c>
      <c r="B30" s="92">
        <v>1097</v>
      </c>
      <c r="C30" s="92">
        <v>79</v>
      </c>
      <c r="D30" s="92">
        <v>1091</v>
      </c>
      <c r="E30" s="92">
        <v>1181</v>
      </c>
      <c r="F30" s="92">
        <v>193</v>
      </c>
      <c r="G30" s="92">
        <v>2785</v>
      </c>
      <c r="H30" s="92">
        <v>176</v>
      </c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35" ht="12" customHeight="1" x14ac:dyDescent="0.2">
      <c r="A31" s="100" t="s">
        <v>33</v>
      </c>
      <c r="B31" s="92">
        <v>255</v>
      </c>
      <c r="C31" s="92">
        <v>24</v>
      </c>
      <c r="D31" s="92">
        <v>222</v>
      </c>
      <c r="E31" s="92">
        <v>275</v>
      </c>
      <c r="F31" s="92">
        <v>88</v>
      </c>
      <c r="G31" s="92">
        <v>562</v>
      </c>
      <c r="H31" s="92">
        <v>70</v>
      </c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35" ht="12" customHeight="1" x14ac:dyDescent="0.2">
      <c r="A32" s="100" t="s">
        <v>34</v>
      </c>
      <c r="B32" s="92">
        <v>834</v>
      </c>
      <c r="C32" s="92">
        <v>76</v>
      </c>
      <c r="D32" s="92">
        <v>954</v>
      </c>
      <c r="E32" s="92">
        <v>1035</v>
      </c>
      <c r="F32" s="92">
        <v>184</v>
      </c>
      <c r="G32" s="92">
        <v>2678</v>
      </c>
      <c r="H32" s="92">
        <v>194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 ht="12" customHeight="1" x14ac:dyDescent="0.2">
      <c r="A33" s="100" t="s">
        <v>35</v>
      </c>
      <c r="B33" s="92">
        <v>925</v>
      </c>
      <c r="C33" s="92">
        <v>92</v>
      </c>
      <c r="D33" s="92">
        <v>932</v>
      </c>
      <c r="E33" s="92">
        <v>1047</v>
      </c>
      <c r="F33" s="92">
        <v>267</v>
      </c>
      <c r="G33" s="92">
        <v>2583</v>
      </c>
      <c r="H33" s="92">
        <v>207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2" customHeight="1" x14ac:dyDescent="0.2">
      <c r="A34" s="13" t="s">
        <v>36</v>
      </c>
      <c r="B34" s="50">
        <f>SUM(B16:B33)</f>
        <v>10715</v>
      </c>
      <c r="C34" s="50">
        <f t="shared" ref="C34:H34" si="1">SUM(C16:C33)</f>
        <v>811</v>
      </c>
      <c r="D34" s="50">
        <f t="shared" si="1"/>
        <v>11168</v>
      </c>
      <c r="E34" s="50">
        <f t="shared" si="1"/>
        <v>11944</v>
      </c>
      <c r="F34" s="50">
        <f t="shared" si="1"/>
        <v>2360</v>
      </c>
      <c r="G34" s="50">
        <f t="shared" si="1"/>
        <v>29370</v>
      </c>
      <c r="H34" s="50">
        <f t="shared" si="1"/>
        <v>2331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 ht="12" customHeight="1" x14ac:dyDescent="0.2">
      <c r="A35" s="100"/>
      <c r="B35" s="92"/>
      <c r="C35" s="92"/>
      <c r="D35" s="92"/>
      <c r="E35" s="92"/>
      <c r="F35" s="92"/>
      <c r="G35" s="92"/>
      <c r="H35" s="92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 ht="12" customHeight="1" x14ac:dyDescent="0.2">
      <c r="A36" s="13" t="s">
        <v>57</v>
      </c>
      <c r="B36" s="50">
        <v>15578</v>
      </c>
      <c r="C36" s="50">
        <f t="shared" ref="C36:H36" si="2">SUM(C34+C14)</f>
        <v>1328</v>
      </c>
      <c r="D36" s="50">
        <f t="shared" si="2"/>
        <v>15670</v>
      </c>
      <c r="E36" s="50">
        <f t="shared" si="2"/>
        <v>16897</v>
      </c>
      <c r="F36" s="50">
        <f t="shared" si="2"/>
        <v>3797</v>
      </c>
      <c r="G36" s="50">
        <f t="shared" si="2"/>
        <v>40450</v>
      </c>
      <c r="H36" s="50">
        <f t="shared" si="2"/>
        <v>4162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 ht="12" customHeight="1" x14ac:dyDescent="0.2">
      <c r="A37" s="15"/>
      <c r="B37" s="14"/>
      <c r="C37" s="14"/>
      <c r="D37" s="14"/>
      <c r="E37" s="14"/>
      <c r="F37" s="14"/>
      <c r="G37" s="14"/>
      <c r="H37" s="14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 x14ac:dyDescent="0.2">
      <c r="B41" s="99"/>
      <c r="C41" s="99"/>
      <c r="D41" s="99"/>
      <c r="E41" s="101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</row>
    <row r="42" spans="1:35" ht="12.75" x14ac:dyDescent="0.2">
      <c r="B42" s="102"/>
      <c r="C42" s="102" t="s">
        <v>60</v>
      </c>
      <c r="D42" s="102"/>
      <c r="E42" s="99"/>
      <c r="F42" s="102"/>
      <c r="G42" s="102"/>
      <c r="H42" s="102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</row>
    <row r="43" spans="1:35" ht="12.75" x14ac:dyDescent="0.2">
      <c r="B43" s="102"/>
      <c r="C43" s="102"/>
      <c r="D43" s="102"/>
      <c r="E43" s="99"/>
      <c r="F43" s="102"/>
      <c r="G43" s="102"/>
      <c r="H43" s="102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</row>
    <row r="44" spans="1:35" ht="12.75" x14ac:dyDescent="0.2">
      <c r="B44" s="102"/>
      <c r="C44" s="102"/>
      <c r="D44" s="102"/>
      <c r="E44" s="99"/>
      <c r="F44" s="102"/>
      <c r="G44" s="102"/>
      <c r="H44" s="102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</row>
    <row r="45" spans="1:35" ht="12.75" x14ac:dyDescent="0.2">
      <c r="B45" s="102"/>
      <c r="C45" s="102"/>
      <c r="D45" s="102"/>
      <c r="E45" s="99"/>
      <c r="F45" s="102"/>
      <c r="G45" s="102"/>
      <c r="H45" s="102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</row>
    <row r="46" spans="1:35" ht="12.75" x14ac:dyDescent="0.2">
      <c r="B46" s="102"/>
      <c r="C46" s="102"/>
      <c r="D46" s="102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</row>
    <row r="47" spans="1:35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</row>
    <row r="48" spans="1:35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</row>
    <row r="49" spans="2:35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</row>
    <row r="50" spans="2:35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</row>
    <row r="51" spans="2:35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</row>
    <row r="52" spans="2:35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</row>
    <row r="53" spans="2:35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</row>
    <row r="54" spans="2:35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2:35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2:35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</row>
    <row r="57" spans="2:35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</row>
    <row r="58" spans="2:35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</row>
    <row r="59" spans="2:35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</row>
    <row r="60" spans="2:35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</row>
    <row r="61" spans="2:35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</row>
    <row r="62" spans="2:35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</row>
    <row r="63" spans="2:35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</row>
    <row r="64" spans="2:35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</row>
    <row r="65" spans="2:35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</row>
    <row r="66" spans="2:35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</row>
    <row r="67" spans="2:35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</row>
    <row r="68" spans="2:35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</row>
    <row r="69" spans="2:35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</row>
    <row r="70" spans="2:35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</row>
    <row r="71" spans="2:35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</row>
    <row r="72" spans="2:35" x14ac:dyDescent="0.2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</row>
    <row r="73" spans="2:35" x14ac:dyDescent="0.2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</row>
    <row r="74" spans="2:35" x14ac:dyDescent="0.2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</row>
    <row r="75" spans="2:35" x14ac:dyDescent="0.2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</row>
    <row r="76" spans="2:35" x14ac:dyDescent="0.2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</row>
    <row r="77" spans="2:35" x14ac:dyDescent="0.2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</row>
    <row r="78" spans="2:35" x14ac:dyDescent="0.2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</row>
    <row r="79" spans="2:35" x14ac:dyDescent="0.2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</row>
    <row r="80" spans="2:35" x14ac:dyDescent="0.2"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</row>
    <row r="81" spans="2:35" x14ac:dyDescent="0.2"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</row>
    <row r="82" spans="2:35" x14ac:dyDescent="0.2"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</row>
    <row r="83" spans="2:35" x14ac:dyDescent="0.2"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</row>
    <row r="84" spans="2:35" x14ac:dyDescent="0.2"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</row>
    <row r="85" spans="2:35" x14ac:dyDescent="0.2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</row>
    <row r="86" spans="2:35" x14ac:dyDescent="0.2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</row>
    <row r="87" spans="2:35" x14ac:dyDescent="0.2"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</row>
    <row r="88" spans="2:35" x14ac:dyDescent="0.2"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</row>
    <row r="89" spans="2:35" x14ac:dyDescent="0.2"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</row>
    <row r="90" spans="2:35" x14ac:dyDescent="0.2"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</row>
    <row r="91" spans="2:35" x14ac:dyDescent="0.2"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</row>
    <row r="92" spans="2:35" x14ac:dyDescent="0.2"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</row>
  </sheetData>
  <mergeCells count="5">
    <mergeCell ref="A1:H1"/>
    <mergeCell ref="B5:H5"/>
    <mergeCell ref="B6:C6"/>
    <mergeCell ref="D6:F6"/>
    <mergeCell ref="G6:H6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H42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10" t="s">
        <v>52</v>
      </c>
      <c r="B1" s="67"/>
      <c r="C1" s="67"/>
      <c r="D1" s="67"/>
      <c r="E1" s="67"/>
      <c r="F1" s="67"/>
      <c r="G1" s="67"/>
      <c r="H1" s="67"/>
    </row>
    <row r="2" spans="1:8" x14ac:dyDescent="0.2">
      <c r="A2" s="67"/>
      <c r="B2" s="67"/>
      <c r="C2" s="67"/>
      <c r="D2" s="67"/>
      <c r="E2" s="67"/>
      <c r="F2" s="67"/>
      <c r="G2" s="67"/>
      <c r="H2" s="67"/>
    </row>
    <row r="3" spans="1:8" ht="12.75" x14ac:dyDescent="0.2">
      <c r="A3" s="8" t="s">
        <v>51</v>
      </c>
      <c r="B3" s="9"/>
      <c r="C3" s="9"/>
      <c r="D3" s="9"/>
      <c r="E3" s="9"/>
      <c r="F3" s="9"/>
      <c r="G3" s="9"/>
      <c r="H3" s="9"/>
    </row>
    <row r="4" spans="1:8" ht="15.75" x14ac:dyDescent="0.25">
      <c r="A4" s="5"/>
      <c r="B4" s="68"/>
      <c r="C4" s="68"/>
      <c r="D4" s="68"/>
      <c r="E4" s="68"/>
      <c r="F4" s="68"/>
      <c r="G4" s="68"/>
      <c r="H4" s="68"/>
    </row>
    <row r="5" spans="1:8" ht="15.75" x14ac:dyDescent="0.25">
      <c r="A5" s="6"/>
      <c r="B5" s="69" t="s">
        <v>4</v>
      </c>
      <c r="C5" s="69"/>
      <c r="D5" s="69"/>
      <c r="E5" s="69"/>
      <c r="F5" s="69"/>
      <c r="G5" s="69"/>
      <c r="H5" s="70"/>
    </row>
    <row r="6" spans="1:8" ht="12.75" x14ac:dyDescent="0.2">
      <c r="A6" s="71" t="s">
        <v>5</v>
      </c>
      <c r="B6" s="72" t="s">
        <v>6</v>
      </c>
      <c r="C6" s="73"/>
      <c r="D6" s="72" t="s">
        <v>7</v>
      </c>
      <c r="E6" s="72"/>
      <c r="F6" s="73"/>
      <c r="G6" s="72" t="s">
        <v>8</v>
      </c>
      <c r="H6" s="74"/>
    </row>
    <row r="7" spans="1:8" ht="33.75" x14ac:dyDescent="0.2">
      <c r="A7" s="75"/>
      <c r="B7" s="76" t="s">
        <v>9</v>
      </c>
      <c r="C7" s="77" t="s">
        <v>10</v>
      </c>
      <c r="D7" s="76" t="s">
        <v>9</v>
      </c>
      <c r="E7" s="77" t="s">
        <v>10</v>
      </c>
      <c r="F7" s="78" t="s">
        <v>11</v>
      </c>
      <c r="G7" s="79" t="s">
        <v>9</v>
      </c>
      <c r="H7" s="80" t="s">
        <v>10</v>
      </c>
    </row>
    <row r="8" spans="1:8" ht="12.75" x14ac:dyDescent="0.2">
      <c r="A8" s="81"/>
      <c r="B8" s="82"/>
      <c r="C8" s="83"/>
      <c r="D8" s="84"/>
      <c r="E8" s="85"/>
      <c r="F8" s="84"/>
      <c r="G8" s="84"/>
      <c r="H8" s="86"/>
    </row>
    <row r="9" spans="1:8" x14ac:dyDescent="0.2">
      <c r="A9" s="81" t="s">
        <v>12</v>
      </c>
      <c r="B9" s="92">
        <v>465</v>
      </c>
      <c r="C9" s="92">
        <v>70</v>
      </c>
      <c r="D9" s="92">
        <v>405</v>
      </c>
      <c r="E9" s="92">
        <v>550</v>
      </c>
      <c r="F9" s="92">
        <v>202</v>
      </c>
      <c r="G9" s="92">
        <v>1002</v>
      </c>
      <c r="H9" s="92">
        <v>253</v>
      </c>
    </row>
    <row r="10" spans="1:8" x14ac:dyDescent="0.2">
      <c r="A10" s="81" t="s">
        <v>13</v>
      </c>
      <c r="B10" s="92">
        <v>719</v>
      </c>
      <c r="C10" s="92">
        <v>46</v>
      </c>
      <c r="D10" s="92">
        <v>669</v>
      </c>
      <c r="E10" s="92">
        <v>684</v>
      </c>
      <c r="F10" s="92">
        <v>201</v>
      </c>
      <c r="G10" s="92">
        <v>1603</v>
      </c>
      <c r="H10" s="92">
        <v>136</v>
      </c>
    </row>
    <row r="11" spans="1:8" x14ac:dyDescent="0.2">
      <c r="A11" s="81" t="s">
        <v>14</v>
      </c>
      <c r="B11" s="92">
        <v>1286</v>
      </c>
      <c r="C11" s="92">
        <v>134</v>
      </c>
      <c r="D11" s="92">
        <v>1265</v>
      </c>
      <c r="E11" s="92">
        <v>1480</v>
      </c>
      <c r="F11" s="92">
        <v>314</v>
      </c>
      <c r="G11" s="92">
        <v>3041</v>
      </c>
      <c r="H11" s="92">
        <v>620</v>
      </c>
    </row>
    <row r="12" spans="1:8" x14ac:dyDescent="0.2">
      <c r="A12" s="81" t="s">
        <v>15</v>
      </c>
      <c r="B12" s="92">
        <v>1140</v>
      </c>
      <c r="C12" s="92">
        <v>85</v>
      </c>
      <c r="D12" s="92">
        <v>1018</v>
      </c>
      <c r="E12" s="92">
        <v>1073</v>
      </c>
      <c r="F12" s="92">
        <v>310</v>
      </c>
      <c r="G12" s="92">
        <v>2483</v>
      </c>
      <c r="H12" s="92">
        <v>264</v>
      </c>
    </row>
    <row r="13" spans="1:8" x14ac:dyDescent="0.2">
      <c r="A13" s="81" t="s">
        <v>16</v>
      </c>
      <c r="B13" s="92">
        <v>1217</v>
      </c>
      <c r="C13" s="92">
        <v>149</v>
      </c>
      <c r="D13" s="92">
        <v>1082</v>
      </c>
      <c r="E13" s="92">
        <v>1214</v>
      </c>
      <c r="F13" s="92">
        <v>388</v>
      </c>
      <c r="G13" s="92">
        <v>2673</v>
      </c>
      <c r="H13" s="92">
        <v>364</v>
      </c>
    </row>
    <row r="14" spans="1:8" x14ac:dyDescent="0.2">
      <c r="A14" s="11" t="s">
        <v>17</v>
      </c>
      <c r="B14" s="50">
        <v>4827</v>
      </c>
      <c r="C14" s="50">
        <v>484</v>
      </c>
      <c r="D14" s="50">
        <v>4439</v>
      </c>
      <c r="E14" s="50">
        <v>5001</v>
      </c>
      <c r="F14" s="50">
        <v>1415</v>
      </c>
      <c r="G14" s="50">
        <v>10802</v>
      </c>
      <c r="H14" s="50">
        <v>1637</v>
      </c>
    </row>
    <row r="15" spans="1:8" x14ac:dyDescent="0.2">
      <c r="A15" s="81"/>
      <c r="B15" s="92"/>
      <c r="C15" s="92"/>
      <c r="D15" s="92"/>
      <c r="E15" s="92"/>
      <c r="F15" s="92"/>
      <c r="G15" s="92"/>
      <c r="H15" s="92"/>
    </row>
    <row r="16" spans="1:8" x14ac:dyDescent="0.2">
      <c r="A16" s="81" t="s">
        <v>18</v>
      </c>
      <c r="B16" s="92">
        <v>2129</v>
      </c>
      <c r="C16" s="92">
        <v>131</v>
      </c>
      <c r="D16" s="92">
        <v>1955</v>
      </c>
      <c r="E16" s="92">
        <v>2111</v>
      </c>
      <c r="F16" s="92">
        <v>502</v>
      </c>
      <c r="G16" s="92">
        <v>5086</v>
      </c>
      <c r="H16" s="92">
        <v>249</v>
      </c>
    </row>
    <row r="17" spans="1:8" x14ac:dyDescent="0.2">
      <c r="A17" s="81" t="s">
        <v>19</v>
      </c>
      <c r="B17" s="92">
        <v>169</v>
      </c>
      <c r="C17" s="92">
        <v>15</v>
      </c>
      <c r="D17" s="92">
        <v>157</v>
      </c>
      <c r="E17" s="92">
        <f>181+25</f>
        <v>206</v>
      </c>
      <c r="F17" s="92">
        <v>54</v>
      </c>
      <c r="G17" s="92">
        <v>429</v>
      </c>
      <c r="H17" s="92">
        <v>0</v>
      </c>
    </row>
    <row r="18" spans="1:8" x14ac:dyDescent="0.2">
      <c r="A18" s="81" t="s">
        <v>20</v>
      </c>
      <c r="B18" s="92">
        <v>309</v>
      </c>
      <c r="C18" s="92">
        <v>15</v>
      </c>
      <c r="D18" s="92">
        <v>320</v>
      </c>
      <c r="E18" s="92">
        <v>365</v>
      </c>
      <c r="F18" s="92">
        <v>50</v>
      </c>
      <c r="G18" s="92">
        <v>884</v>
      </c>
      <c r="H18" s="92">
        <v>40</v>
      </c>
    </row>
    <row r="19" spans="1:8" x14ac:dyDescent="0.2">
      <c r="A19" s="81" t="s">
        <v>21</v>
      </c>
      <c r="B19" s="92">
        <v>468</v>
      </c>
      <c r="C19" s="92">
        <v>30</v>
      </c>
      <c r="D19" s="92">
        <v>452</v>
      </c>
      <c r="E19" s="92">
        <v>501</v>
      </c>
      <c r="F19" s="92">
        <v>62</v>
      </c>
      <c r="G19" s="92">
        <v>1154</v>
      </c>
      <c r="H19" s="92">
        <v>467</v>
      </c>
    </row>
    <row r="20" spans="1:8" x14ac:dyDescent="0.2">
      <c r="A20" s="81" t="s">
        <v>22</v>
      </c>
      <c r="B20" s="92">
        <v>750</v>
      </c>
      <c r="C20" s="92">
        <v>68</v>
      </c>
      <c r="D20" s="92">
        <v>767</v>
      </c>
      <c r="E20" s="92">
        <v>800</v>
      </c>
      <c r="F20" s="92">
        <v>135</v>
      </c>
      <c r="G20" s="92">
        <v>1898</v>
      </c>
      <c r="H20" s="92">
        <v>145</v>
      </c>
    </row>
    <row r="21" spans="1:8" x14ac:dyDescent="0.2">
      <c r="A21" s="81" t="s">
        <v>23</v>
      </c>
      <c r="B21" s="92">
        <v>261</v>
      </c>
      <c r="C21" s="92">
        <v>20</v>
      </c>
      <c r="D21" s="92">
        <v>285</v>
      </c>
      <c r="E21" s="92">
        <v>303</v>
      </c>
      <c r="F21" s="92">
        <v>40</v>
      </c>
      <c r="G21" s="92">
        <v>703</v>
      </c>
      <c r="H21" s="92">
        <v>50</v>
      </c>
    </row>
    <row r="22" spans="1:8" x14ac:dyDescent="0.2">
      <c r="A22" s="81" t="s">
        <v>24</v>
      </c>
      <c r="B22" s="92">
        <v>807</v>
      </c>
      <c r="C22" s="92">
        <v>42</v>
      </c>
      <c r="D22" s="92">
        <v>835</v>
      </c>
      <c r="E22" s="92">
        <v>953</v>
      </c>
      <c r="F22" s="92">
        <v>151</v>
      </c>
      <c r="G22" s="92">
        <v>2053</v>
      </c>
      <c r="H22" s="92">
        <v>76</v>
      </c>
    </row>
    <row r="23" spans="1:8" x14ac:dyDescent="0.2">
      <c r="A23" s="81" t="s">
        <v>25</v>
      </c>
      <c r="B23" s="92">
        <v>653</v>
      </c>
      <c r="C23" s="92">
        <v>36</v>
      </c>
      <c r="D23" s="92">
        <v>689</v>
      </c>
      <c r="E23" s="92">
        <v>742</v>
      </c>
      <c r="F23" s="92">
        <v>104</v>
      </c>
      <c r="G23" s="92">
        <v>2278</v>
      </c>
      <c r="H23" s="92">
        <v>174</v>
      </c>
    </row>
    <row r="24" spans="1:8" x14ac:dyDescent="0.2">
      <c r="A24" s="81" t="s">
        <v>26</v>
      </c>
      <c r="B24" s="92">
        <v>180</v>
      </c>
      <c r="C24" s="92">
        <v>4</v>
      </c>
      <c r="D24" s="92">
        <v>162</v>
      </c>
      <c r="E24" s="92">
        <v>208</v>
      </c>
      <c r="F24" s="92">
        <v>29</v>
      </c>
      <c r="G24" s="92">
        <v>471</v>
      </c>
      <c r="H24" s="92">
        <v>30</v>
      </c>
    </row>
    <row r="25" spans="1:8" x14ac:dyDescent="0.2">
      <c r="A25" s="81" t="s">
        <v>27</v>
      </c>
      <c r="B25" s="92">
        <v>238</v>
      </c>
      <c r="C25" s="92">
        <v>15</v>
      </c>
      <c r="D25" s="92">
        <v>232</v>
      </c>
      <c r="E25" s="92">
        <v>259</v>
      </c>
      <c r="F25" s="92">
        <v>23</v>
      </c>
      <c r="G25" s="92">
        <v>592</v>
      </c>
      <c r="H25" s="92">
        <v>32</v>
      </c>
    </row>
    <row r="26" spans="1:8" x14ac:dyDescent="0.2">
      <c r="A26" s="81" t="s">
        <v>28</v>
      </c>
      <c r="B26" s="92">
        <v>312</v>
      </c>
      <c r="C26" s="92">
        <v>5</v>
      </c>
      <c r="D26" s="92">
        <v>342</v>
      </c>
      <c r="E26" s="92">
        <v>362</v>
      </c>
      <c r="F26" s="92">
        <v>30</v>
      </c>
      <c r="G26" s="92">
        <v>836</v>
      </c>
      <c r="H26" s="92">
        <v>40</v>
      </c>
    </row>
    <row r="27" spans="1:8" x14ac:dyDescent="0.2">
      <c r="A27" s="81" t="s">
        <v>29</v>
      </c>
      <c r="B27" s="92">
        <v>638</v>
      </c>
      <c r="C27" s="92">
        <v>35</v>
      </c>
      <c r="D27" s="92">
        <v>685</v>
      </c>
      <c r="E27" s="92">
        <v>745</v>
      </c>
      <c r="F27" s="92">
        <v>166</v>
      </c>
      <c r="G27" s="92">
        <v>1816</v>
      </c>
      <c r="H27" s="92">
        <v>101</v>
      </c>
    </row>
    <row r="28" spans="1:8" x14ac:dyDescent="0.2">
      <c r="A28" s="81" t="s">
        <v>30</v>
      </c>
      <c r="B28" s="92">
        <v>327</v>
      </c>
      <c r="C28" s="92">
        <v>15</v>
      </c>
      <c r="D28" s="92">
        <v>391</v>
      </c>
      <c r="E28" s="92">
        <v>442</v>
      </c>
      <c r="F28" s="92">
        <v>92</v>
      </c>
      <c r="G28" s="92">
        <v>1090</v>
      </c>
      <c r="H28" s="92">
        <v>76</v>
      </c>
    </row>
    <row r="29" spans="1:8" x14ac:dyDescent="0.2">
      <c r="A29" s="81" t="s">
        <v>31</v>
      </c>
      <c r="B29" s="92">
        <v>416</v>
      </c>
      <c r="C29" s="92">
        <v>16</v>
      </c>
      <c r="D29" s="92">
        <v>518</v>
      </c>
      <c r="E29" s="92">
        <v>509</v>
      </c>
      <c r="F29" s="92">
        <v>86</v>
      </c>
      <c r="G29" s="92">
        <v>1126</v>
      </c>
      <c r="H29" s="92">
        <v>74</v>
      </c>
    </row>
    <row r="30" spans="1:8" x14ac:dyDescent="0.2">
      <c r="A30" s="81" t="s">
        <v>32</v>
      </c>
      <c r="B30" s="92">
        <v>1108</v>
      </c>
      <c r="C30" s="92">
        <v>75</v>
      </c>
      <c r="D30" s="92">
        <v>991</v>
      </c>
      <c r="E30" s="92">
        <v>1189</v>
      </c>
      <c r="F30" s="92">
        <v>215</v>
      </c>
      <c r="G30" s="92">
        <v>2802</v>
      </c>
      <c r="H30" s="92">
        <v>141</v>
      </c>
    </row>
    <row r="31" spans="1:8" x14ac:dyDescent="0.2">
      <c r="A31" s="81" t="s">
        <v>33</v>
      </c>
      <c r="B31" s="92">
        <v>240</v>
      </c>
      <c r="C31" s="92">
        <v>27</v>
      </c>
      <c r="D31" s="92">
        <v>219</v>
      </c>
      <c r="E31" s="92">
        <v>272</v>
      </c>
      <c r="F31" s="92">
        <v>80</v>
      </c>
      <c r="G31" s="92">
        <v>586</v>
      </c>
      <c r="H31" s="92">
        <v>70</v>
      </c>
    </row>
    <row r="32" spans="1:8" x14ac:dyDescent="0.2">
      <c r="A32" s="81" t="s">
        <v>34</v>
      </c>
      <c r="B32" s="92">
        <v>807</v>
      </c>
      <c r="C32" s="92">
        <v>79</v>
      </c>
      <c r="D32" s="92">
        <v>948</v>
      </c>
      <c r="E32" s="92">
        <v>1014</v>
      </c>
      <c r="F32" s="92">
        <v>183</v>
      </c>
      <c r="G32" s="92">
        <v>2594</v>
      </c>
      <c r="H32" s="92">
        <v>198</v>
      </c>
    </row>
    <row r="33" spans="1:8" x14ac:dyDescent="0.2">
      <c r="A33" s="81" t="s">
        <v>35</v>
      </c>
      <c r="B33" s="92">
        <v>905</v>
      </c>
      <c r="C33" s="92">
        <v>82</v>
      </c>
      <c r="D33" s="92">
        <v>920</v>
      </c>
      <c r="E33" s="92">
        <v>1054</v>
      </c>
      <c r="F33" s="92">
        <v>283</v>
      </c>
      <c r="G33" s="92">
        <v>2556</v>
      </c>
      <c r="H33" s="92">
        <v>198</v>
      </c>
    </row>
    <row r="34" spans="1:8" x14ac:dyDescent="0.2">
      <c r="A34" s="11" t="s">
        <v>36</v>
      </c>
      <c r="B34" s="50">
        <v>10717</v>
      </c>
      <c r="C34" s="50">
        <v>710</v>
      </c>
      <c r="D34" s="50">
        <v>10868</v>
      </c>
      <c r="E34" s="50">
        <v>12035</v>
      </c>
      <c r="F34" s="50">
        <v>2285</v>
      </c>
      <c r="G34" s="50">
        <v>28954</v>
      </c>
      <c r="H34" s="50">
        <v>2161</v>
      </c>
    </row>
    <row r="35" spans="1:8" x14ac:dyDescent="0.2">
      <c r="A35" s="81"/>
      <c r="B35" s="92"/>
      <c r="C35" s="92"/>
      <c r="D35" s="92"/>
      <c r="E35" s="92"/>
      <c r="F35" s="92"/>
      <c r="G35" s="92"/>
      <c r="H35" s="92"/>
    </row>
    <row r="36" spans="1:8" x14ac:dyDescent="0.2">
      <c r="A36" s="12" t="s">
        <v>37</v>
      </c>
      <c r="B36" s="50">
        <v>15544</v>
      </c>
      <c r="C36" s="50">
        <v>1194</v>
      </c>
      <c r="D36" s="50">
        <v>15307</v>
      </c>
      <c r="E36" s="50">
        <v>17036</v>
      </c>
      <c r="F36" s="50">
        <v>3700</v>
      </c>
      <c r="G36" s="50">
        <v>39756</v>
      </c>
      <c r="H36" s="50">
        <v>3798</v>
      </c>
    </row>
    <row r="37" spans="1:8" ht="12.75" x14ac:dyDescent="0.2">
      <c r="A37" s="89"/>
      <c r="B37" s="89"/>
      <c r="C37" s="89"/>
      <c r="D37" s="89"/>
      <c r="E37" s="89"/>
      <c r="F37" s="89"/>
      <c r="G37" s="89"/>
      <c r="H37" s="68"/>
    </row>
    <row r="38" spans="1:8" ht="12.75" x14ac:dyDescent="0.2">
      <c r="A38" s="68"/>
      <c r="B38" s="68"/>
      <c r="C38" s="68"/>
      <c r="D38" s="68"/>
      <c r="E38" s="68"/>
      <c r="F38" s="68"/>
      <c r="G38" s="68"/>
      <c r="H38" s="68"/>
    </row>
    <row r="39" spans="1:8" ht="12.75" x14ac:dyDescent="0.2">
      <c r="A39" s="7"/>
      <c r="B39" s="68"/>
      <c r="C39" s="68"/>
      <c r="D39" s="68"/>
      <c r="E39" s="68"/>
      <c r="F39" s="68"/>
      <c r="G39" s="68"/>
      <c r="H39" s="68"/>
    </row>
    <row r="40" spans="1:8" ht="12.75" x14ac:dyDescent="0.2">
      <c r="A40" s="7"/>
      <c r="B40" s="68"/>
      <c r="C40" s="68"/>
      <c r="D40" s="68"/>
      <c r="E40" s="68"/>
      <c r="F40" s="68"/>
      <c r="G40" s="68"/>
      <c r="H40" s="68"/>
    </row>
    <row r="41" spans="1:8" ht="12.75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x14ac:dyDescent="0.2">
      <c r="A42" s="89"/>
      <c r="B42" s="89"/>
      <c r="C42" s="89"/>
      <c r="D42" s="89"/>
      <c r="E42" s="68"/>
      <c r="F42" s="68"/>
      <c r="G42" s="68"/>
      <c r="H42" s="68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H42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10" t="s">
        <v>52</v>
      </c>
      <c r="B1" s="67"/>
      <c r="C1" s="67"/>
      <c r="D1" s="67"/>
      <c r="E1" s="67"/>
      <c r="F1" s="67"/>
      <c r="G1" s="67"/>
      <c r="H1" s="67"/>
    </row>
    <row r="2" spans="1:8" x14ac:dyDescent="0.2">
      <c r="A2" s="67"/>
      <c r="B2" s="67"/>
      <c r="C2" s="67"/>
      <c r="D2" s="67"/>
      <c r="E2" s="67"/>
      <c r="F2" s="67"/>
      <c r="G2" s="67"/>
      <c r="H2" s="67"/>
    </row>
    <row r="3" spans="1:8" ht="12.75" x14ac:dyDescent="0.2">
      <c r="A3" s="8" t="s">
        <v>3</v>
      </c>
      <c r="B3" s="9"/>
      <c r="C3" s="9"/>
      <c r="D3" s="9"/>
      <c r="E3" s="9"/>
      <c r="F3" s="9"/>
      <c r="G3" s="9"/>
      <c r="H3" s="9"/>
    </row>
    <row r="4" spans="1:8" ht="15.75" x14ac:dyDescent="0.25">
      <c r="A4" s="5"/>
      <c r="B4" s="68"/>
      <c r="C4" s="68"/>
      <c r="D4" s="68"/>
      <c r="E4" s="68"/>
      <c r="F4" s="68"/>
      <c r="G4" s="68"/>
      <c r="H4" s="68"/>
    </row>
    <row r="5" spans="1:8" ht="15.75" x14ac:dyDescent="0.25">
      <c r="A5" s="6"/>
      <c r="B5" s="69" t="s">
        <v>4</v>
      </c>
      <c r="C5" s="69"/>
      <c r="D5" s="69"/>
      <c r="E5" s="69"/>
      <c r="F5" s="69"/>
      <c r="G5" s="69"/>
      <c r="H5" s="70"/>
    </row>
    <row r="6" spans="1:8" ht="12.75" x14ac:dyDescent="0.2">
      <c r="A6" s="71" t="s">
        <v>5</v>
      </c>
      <c r="B6" s="72" t="s">
        <v>6</v>
      </c>
      <c r="C6" s="73"/>
      <c r="D6" s="72" t="s">
        <v>7</v>
      </c>
      <c r="E6" s="72"/>
      <c r="F6" s="73"/>
      <c r="G6" s="72" t="s">
        <v>8</v>
      </c>
      <c r="H6" s="74"/>
    </row>
    <row r="7" spans="1:8" ht="33.75" x14ac:dyDescent="0.2">
      <c r="A7" s="75"/>
      <c r="B7" s="76" t="s">
        <v>9</v>
      </c>
      <c r="C7" s="77" t="s">
        <v>10</v>
      </c>
      <c r="D7" s="76" t="s">
        <v>9</v>
      </c>
      <c r="E7" s="77" t="s">
        <v>10</v>
      </c>
      <c r="F7" s="78" t="s">
        <v>11</v>
      </c>
      <c r="G7" s="79" t="s">
        <v>9</v>
      </c>
      <c r="H7" s="80" t="s">
        <v>10</v>
      </c>
    </row>
    <row r="8" spans="1:8" ht="12.75" x14ac:dyDescent="0.2">
      <c r="A8" s="81"/>
      <c r="B8" s="82"/>
      <c r="C8" s="83"/>
      <c r="D8" s="84"/>
      <c r="E8" s="85"/>
      <c r="F8" s="84"/>
      <c r="G8" s="84"/>
      <c r="H8" s="86"/>
    </row>
    <row r="9" spans="1:8" x14ac:dyDescent="0.2">
      <c r="A9" s="81" t="s">
        <v>12</v>
      </c>
      <c r="B9" s="90">
        <v>485</v>
      </c>
      <c r="C9" s="90">
        <v>68</v>
      </c>
      <c r="D9" s="90">
        <v>422</v>
      </c>
      <c r="E9" s="90">
        <v>509</v>
      </c>
      <c r="F9" s="90">
        <v>190</v>
      </c>
      <c r="G9" s="90">
        <v>1037</v>
      </c>
      <c r="H9" s="90">
        <v>265</v>
      </c>
    </row>
    <row r="10" spans="1:8" x14ac:dyDescent="0.2">
      <c r="A10" s="81" t="s">
        <v>13</v>
      </c>
      <c r="B10" s="90">
        <v>706</v>
      </c>
      <c r="C10" s="90">
        <v>39</v>
      </c>
      <c r="D10" s="90">
        <v>607</v>
      </c>
      <c r="E10" s="90">
        <v>685</v>
      </c>
      <c r="F10" s="90">
        <v>146</v>
      </c>
      <c r="G10" s="90">
        <v>1615</v>
      </c>
      <c r="H10" s="90">
        <v>106</v>
      </c>
    </row>
    <row r="11" spans="1:8" x14ac:dyDescent="0.2">
      <c r="A11" s="81" t="s">
        <v>14</v>
      </c>
      <c r="B11" s="90">
        <v>1359</v>
      </c>
      <c r="C11" s="90">
        <v>162</v>
      </c>
      <c r="D11" s="90">
        <v>1240</v>
      </c>
      <c r="E11" s="90">
        <v>1480</v>
      </c>
      <c r="F11" s="90">
        <v>303</v>
      </c>
      <c r="G11" s="90">
        <v>3115</v>
      </c>
      <c r="H11" s="90">
        <v>562</v>
      </c>
    </row>
    <row r="12" spans="1:8" x14ac:dyDescent="0.2">
      <c r="A12" s="81" t="s">
        <v>15</v>
      </c>
      <c r="B12" s="90">
        <v>1135</v>
      </c>
      <c r="C12" s="90">
        <v>85</v>
      </c>
      <c r="D12" s="90">
        <v>965</v>
      </c>
      <c r="E12" s="90">
        <v>1140</v>
      </c>
      <c r="F12" s="90">
        <v>352</v>
      </c>
      <c r="G12" s="90">
        <v>2550</v>
      </c>
      <c r="H12" s="90">
        <v>254</v>
      </c>
    </row>
    <row r="13" spans="1:8" x14ac:dyDescent="0.2">
      <c r="A13" s="81" t="s">
        <v>16</v>
      </c>
      <c r="B13" s="90">
        <v>1237</v>
      </c>
      <c r="C13" s="90">
        <v>149</v>
      </c>
      <c r="D13" s="90">
        <v>1078</v>
      </c>
      <c r="E13" s="90">
        <v>1282</v>
      </c>
      <c r="F13" s="90">
        <v>389</v>
      </c>
      <c r="G13" s="90">
        <v>2666</v>
      </c>
      <c r="H13" s="90">
        <v>337</v>
      </c>
    </row>
    <row r="14" spans="1:8" x14ac:dyDescent="0.2">
      <c r="A14" s="11" t="s">
        <v>17</v>
      </c>
      <c r="B14" s="43">
        <v>4922</v>
      </c>
      <c r="C14" s="43">
        <v>503</v>
      </c>
      <c r="D14" s="43">
        <v>4312</v>
      </c>
      <c r="E14" s="43">
        <v>5096</v>
      </c>
      <c r="F14" s="43">
        <v>1380</v>
      </c>
      <c r="G14" s="43">
        <v>10983</v>
      </c>
      <c r="H14" s="43">
        <v>1524</v>
      </c>
    </row>
    <row r="15" spans="1:8" x14ac:dyDescent="0.2">
      <c r="A15" s="81"/>
      <c r="B15" s="90"/>
      <c r="C15" s="91"/>
      <c r="D15" s="90"/>
      <c r="E15" s="90"/>
      <c r="F15" s="90"/>
      <c r="G15" s="90"/>
      <c r="H15" s="90"/>
    </row>
    <row r="16" spans="1:8" x14ac:dyDescent="0.2">
      <c r="A16" s="81" t="s">
        <v>18</v>
      </c>
      <c r="B16" s="90">
        <v>2114</v>
      </c>
      <c r="C16" s="90">
        <v>118</v>
      </c>
      <c r="D16" s="90">
        <v>1957</v>
      </c>
      <c r="E16" s="90">
        <v>2113</v>
      </c>
      <c r="F16" s="90">
        <v>482</v>
      </c>
      <c r="G16" s="90">
        <v>5058</v>
      </c>
      <c r="H16" s="90">
        <v>192</v>
      </c>
    </row>
    <row r="17" spans="1:8" x14ac:dyDescent="0.2">
      <c r="A17" s="81" t="s">
        <v>19</v>
      </c>
      <c r="B17" s="90">
        <v>157</v>
      </c>
      <c r="C17" s="90">
        <v>13</v>
      </c>
      <c r="D17" s="90">
        <v>163</v>
      </c>
      <c r="E17" s="90">
        <v>213</v>
      </c>
      <c r="F17" s="90">
        <v>54</v>
      </c>
      <c r="G17" s="90">
        <v>420</v>
      </c>
      <c r="H17" s="90">
        <v>0</v>
      </c>
    </row>
    <row r="18" spans="1:8" x14ac:dyDescent="0.2">
      <c r="A18" s="81" t="s">
        <v>20</v>
      </c>
      <c r="B18" s="90">
        <v>322</v>
      </c>
      <c r="C18" s="90">
        <v>15</v>
      </c>
      <c r="D18" s="90">
        <v>344</v>
      </c>
      <c r="E18" s="90">
        <v>374</v>
      </c>
      <c r="F18" s="90">
        <v>50</v>
      </c>
      <c r="G18" s="90">
        <v>932</v>
      </c>
      <c r="H18" s="90">
        <v>50</v>
      </c>
    </row>
    <row r="19" spans="1:8" x14ac:dyDescent="0.2">
      <c r="A19" s="81" t="s">
        <v>21</v>
      </c>
      <c r="B19" s="90">
        <v>490</v>
      </c>
      <c r="C19" s="90">
        <v>30</v>
      </c>
      <c r="D19" s="90">
        <v>424</v>
      </c>
      <c r="E19" s="90">
        <v>498</v>
      </c>
      <c r="F19" s="90">
        <v>62</v>
      </c>
      <c r="G19" s="90">
        <v>1170</v>
      </c>
      <c r="H19" s="90">
        <v>437</v>
      </c>
    </row>
    <row r="20" spans="1:8" x14ac:dyDescent="0.2">
      <c r="A20" s="81" t="s">
        <v>22</v>
      </c>
      <c r="B20" s="90">
        <v>764</v>
      </c>
      <c r="C20" s="90">
        <v>64</v>
      </c>
      <c r="D20" s="90">
        <v>747</v>
      </c>
      <c r="E20" s="90">
        <v>762</v>
      </c>
      <c r="F20" s="90">
        <v>130</v>
      </c>
      <c r="G20" s="90">
        <v>1801</v>
      </c>
      <c r="H20" s="90">
        <v>145</v>
      </c>
    </row>
    <row r="21" spans="1:8" x14ac:dyDescent="0.2">
      <c r="A21" s="81" t="s">
        <v>23</v>
      </c>
      <c r="B21" s="90">
        <v>287</v>
      </c>
      <c r="C21" s="90">
        <v>20</v>
      </c>
      <c r="D21" s="90">
        <v>255</v>
      </c>
      <c r="E21" s="90">
        <v>303</v>
      </c>
      <c r="F21" s="90">
        <v>40</v>
      </c>
      <c r="G21" s="90">
        <v>725</v>
      </c>
      <c r="H21" s="90">
        <v>50</v>
      </c>
    </row>
    <row r="22" spans="1:8" x14ac:dyDescent="0.2">
      <c r="A22" s="81" t="s">
        <v>24</v>
      </c>
      <c r="B22" s="90">
        <v>828</v>
      </c>
      <c r="C22" s="90">
        <v>23</v>
      </c>
      <c r="D22" s="90">
        <v>814</v>
      </c>
      <c r="E22" s="90">
        <v>894</v>
      </c>
      <c r="F22" s="90">
        <v>151</v>
      </c>
      <c r="G22" s="90">
        <v>2046</v>
      </c>
      <c r="H22" s="90">
        <v>76</v>
      </c>
    </row>
    <row r="23" spans="1:8" x14ac:dyDescent="0.2">
      <c r="A23" s="81" t="s">
        <v>25</v>
      </c>
      <c r="B23" s="90">
        <v>642</v>
      </c>
      <c r="C23" s="90">
        <v>31</v>
      </c>
      <c r="D23" s="90">
        <v>622</v>
      </c>
      <c r="E23" s="90">
        <v>831</v>
      </c>
      <c r="F23" s="90">
        <v>101</v>
      </c>
      <c r="G23" s="90">
        <v>2315</v>
      </c>
      <c r="H23" s="90">
        <v>142</v>
      </c>
    </row>
    <row r="24" spans="1:8" x14ac:dyDescent="0.2">
      <c r="A24" s="81" t="s">
        <v>26</v>
      </c>
      <c r="B24" s="90">
        <v>178</v>
      </c>
      <c r="C24" s="90">
        <v>4</v>
      </c>
      <c r="D24" s="90">
        <v>174</v>
      </c>
      <c r="E24" s="90">
        <v>220</v>
      </c>
      <c r="F24" s="90">
        <v>29</v>
      </c>
      <c r="G24" s="90">
        <v>448</v>
      </c>
      <c r="H24" s="90">
        <v>30</v>
      </c>
    </row>
    <row r="25" spans="1:8" x14ac:dyDescent="0.2">
      <c r="A25" s="81" t="s">
        <v>27</v>
      </c>
      <c r="B25" s="90">
        <v>220</v>
      </c>
      <c r="C25" s="90">
        <v>15</v>
      </c>
      <c r="D25" s="90">
        <v>251</v>
      </c>
      <c r="E25" s="90">
        <v>261</v>
      </c>
      <c r="F25" s="90">
        <v>23</v>
      </c>
      <c r="G25" s="90">
        <v>593</v>
      </c>
      <c r="H25" s="90">
        <v>32</v>
      </c>
    </row>
    <row r="26" spans="1:8" x14ac:dyDescent="0.2">
      <c r="A26" s="81" t="s">
        <v>28</v>
      </c>
      <c r="B26" s="90">
        <v>356</v>
      </c>
      <c r="C26" s="90">
        <v>15</v>
      </c>
      <c r="D26" s="90">
        <v>339</v>
      </c>
      <c r="E26" s="90">
        <v>403</v>
      </c>
      <c r="F26" s="90">
        <v>30</v>
      </c>
      <c r="G26" s="90">
        <v>855</v>
      </c>
      <c r="H26" s="90">
        <v>0</v>
      </c>
    </row>
    <row r="27" spans="1:8" x14ac:dyDescent="0.2">
      <c r="A27" s="81" t="s">
        <v>29</v>
      </c>
      <c r="B27" s="90">
        <v>623</v>
      </c>
      <c r="C27" s="90">
        <v>35</v>
      </c>
      <c r="D27" s="90">
        <v>658</v>
      </c>
      <c r="E27" s="90">
        <v>822</v>
      </c>
      <c r="F27" s="90">
        <v>170</v>
      </c>
      <c r="G27" s="90">
        <v>1792</v>
      </c>
      <c r="H27" s="90">
        <v>86</v>
      </c>
    </row>
    <row r="28" spans="1:8" x14ac:dyDescent="0.2">
      <c r="A28" s="81" t="s">
        <v>30</v>
      </c>
      <c r="B28" s="90">
        <v>344</v>
      </c>
      <c r="C28" s="90">
        <v>20</v>
      </c>
      <c r="D28" s="90">
        <v>413</v>
      </c>
      <c r="E28" s="90">
        <v>437</v>
      </c>
      <c r="F28" s="90">
        <v>90</v>
      </c>
      <c r="G28" s="90">
        <v>1102</v>
      </c>
      <c r="H28" s="90">
        <v>67</v>
      </c>
    </row>
    <row r="29" spans="1:8" x14ac:dyDescent="0.2">
      <c r="A29" s="81" t="s">
        <v>31</v>
      </c>
      <c r="B29" s="90">
        <v>488</v>
      </c>
      <c r="C29" s="90">
        <v>20</v>
      </c>
      <c r="D29" s="90">
        <v>485</v>
      </c>
      <c r="E29" s="90">
        <v>514</v>
      </c>
      <c r="F29" s="90">
        <v>79</v>
      </c>
      <c r="G29" s="90">
        <v>1091</v>
      </c>
      <c r="H29" s="90">
        <v>80</v>
      </c>
    </row>
    <row r="30" spans="1:8" x14ac:dyDescent="0.2">
      <c r="A30" s="81" t="s">
        <v>32</v>
      </c>
      <c r="B30" s="90">
        <v>1089</v>
      </c>
      <c r="C30" s="90">
        <v>65</v>
      </c>
      <c r="D30" s="90">
        <v>1006</v>
      </c>
      <c r="E30" s="90">
        <v>1173</v>
      </c>
      <c r="F30" s="90">
        <v>185</v>
      </c>
      <c r="G30" s="90">
        <v>2801</v>
      </c>
      <c r="H30" s="90">
        <v>119</v>
      </c>
    </row>
    <row r="31" spans="1:8" x14ac:dyDescent="0.2">
      <c r="A31" s="81" t="s">
        <v>33</v>
      </c>
      <c r="B31" s="90">
        <v>246</v>
      </c>
      <c r="C31" s="90">
        <v>24</v>
      </c>
      <c r="D31" s="90">
        <v>221</v>
      </c>
      <c r="E31" s="90">
        <v>278</v>
      </c>
      <c r="F31" s="90">
        <v>81</v>
      </c>
      <c r="G31" s="90">
        <v>570</v>
      </c>
      <c r="H31" s="90">
        <v>70</v>
      </c>
    </row>
    <row r="32" spans="1:8" x14ac:dyDescent="0.2">
      <c r="A32" s="81" t="s">
        <v>34</v>
      </c>
      <c r="B32" s="90">
        <v>821</v>
      </c>
      <c r="C32" s="90">
        <v>64</v>
      </c>
      <c r="D32" s="90">
        <v>919</v>
      </c>
      <c r="E32" s="90">
        <v>1013</v>
      </c>
      <c r="F32" s="90">
        <v>145</v>
      </c>
      <c r="G32" s="90">
        <v>2579</v>
      </c>
      <c r="H32" s="90">
        <v>147</v>
      </c>
    </row>
    <row r="33" spans="1:8" x14ac:dyDescent="0.2">
      <c r="A33" s="81" t="s">
        <v>35</v>
      </c>
      <c r="B33" s="90">
        <v>920</v>
      </c>
      <c r="C33" s="90">
        <v>83</v>
      </c>
      <c r="D33" s="90">
        <v>928</v>
      </c>
      <c r="E33" s="90">
        <v>1091</v>
      </c>
      <c r="F33" s="90">
        <v>269</v>
      </c>
      <c r="G33" s="90">
        <v>2574</v>
      </c>
      <c r="H33" s="90">
        <v>191</v>
      </c>
    </row>
    <row r="34" spans="1:8" x14ac:dyDescent="0.2">
      <c r="A34" s="11" t="s">
        <v>36</v>
      </c>
      <c r="B34" s="43">
        <v>10889</v>
      </c>
      <c r="C34" s="43">
        <v>659</v>
      </c>
      <c r="D34" s="43">
        <v>10720</v>
      </c>
      <c r="E34" s="43">
        <v>12200</v>
      </c>
      <c r="F34" s="43">
        <v>2171</v>
      </c>
      <c r="G34" s="43">
        <v>28872</v>
      </c>
      <c r="H34" s="43">
        <v>1914</v>
      </c>
    </row>
    <row r="35" spans="1:8" x14ac:dyDescent="0.2">
      <c r="A35" s="81"/>
      <c r="B35" s="43"/>
      <c r="C35" s="43"/>
      <c r="D35" s="43"/>
      <c r="E35" s="43"/>
      <c r="F35" s="43"/>
      <c r="G35" s="43"/>
      <c r="H35" s="43"/>
    </row>
    <row r="36" spans="1:8" x14ac:dyDescent="0.2">
      <c r="A36" s="12" t="s">
        <v>37</v>
      </c>
      <c r="B36" s="43">
        <v>15811</v>
      </c>
      <c r="C36" s="43">
        <v>1162</v>
      </c>
      <c r="D36" s="43">
        <v>15032</v>
      </c>
      <c r="E36" s="43">
        <v>17296</v>
      </c>
      <c r="F36" s="43">
        <v>3551</v>
      </c>
      <c r="G36" s="43">
        <v>39855</v>
      </c>
      <c r="H36" s="43">
        <v>3438</v>
      </c>
    </row>
    <row r="37" spans="1:8" ht="12.75" x14ac:dyDescent="0.2">
      <c r="A37" s="89"/>
      <c r="B37" s="89"/>
      <c r="C37" s="89"/>
      <c r="D37" s="89"/>
      <c r="E37" s="89"/>
      <c r="F37" s="89"/>
      <c r="G37" s="89"/>
      <c r="H37" s="68"/>
    </row>
    <row r="38" spans="1:8" ht="12.75" x14ac:dyDescent="0.2">
      <c r="A38" s="68"/>
      <c r="B38" s="68"/>
      <c r="C38" s="68"/>
      <c r="D38" s="68"/>
      <c r="E38" s="68"/>
      <c r="F38" s="68"/>
      <c r="G38" s="68"/>
      <c r="H38" s="68"/>
    </row>
    <row r="39" spans="1:8" ht="12.75" x14ac:dyDescent="0.2">
      <c r="A39" s="7"/>
      <c r="B39" s="68"/>
      <c r="C39" s="68"/>
      <c r="D39" s="68"/>
      <c r="E39" s="68"/>
      <c r="F39" s="68"/>
      <c r="G39" s="68"/>
      <c r="H39" s="68"/>
    </row>
    <row r="40" spans="1:8" ht="12.75" x14ac:dyDescent="0.2">
      <c r="A40" s="7"/>
      <c r="B40" s="68"/>
      <c r="C40" s="68"/>
      <c r="D40" s="68"/>
      <c r="E40" s="68"/>
      <c r="F40" s="68"/>
      <c r="G40" s="68"/>
      <c r="H40" s="68"/>
    </row>
    <row r="41" spans="1:8" ht="12.75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x14ac:dyDescent="0.2">
      <c r="A42" s="89"/>
      <c r="B42" s="89"/>
      <c r="C42" s="89"/>
      <c r="D42" s="89"/>
      <c r="E42" s="68"/>
      <c r="F42" s="68"/>
      <c r="G42" s="68"/>
      <c r="H42" s="68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H42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10" t="s">
        <v>52</v>
      </c>
      <c r="B1" s="67"/>
      <c r="C1" s="67"/>
      <c r="D1" s="67"/>
      <c r="E1" s="67"/>
      <c r="F1" s="67"/>
      <c r="G1" s="67"/>
      <c r="H1" s="67"/>
    </row>
    <row r="2" spans="1:8" x14ac:dyDescent="0.2">
      <c r="A2" s="67"/>
      <c r="B2" s="67"/>
      <c r="C2" s="67"/>
      <c r="D2" s="67"/>
      <c r="E2" s="67"/>
      <c r="F2" s="67"/>
      <c r="G2" s="67"/>
      <c r="H2" s="67"/>
    </row>
    <row r="3" spans="1:8" ht="12.75" x14ac:dyDescent="0.2">
      <c r="A3" s="8" t="s">
        <v>38</v>
      </c>
      <c r="B3" s="9"/>
      <c r="C3" s="9"/>
      <c r="D3" s="9"/>
      <c r="E3" s="9"/>
      <c r="F3" s="9"/>
      <c r="G3" s="9"/>
      <c r="H3" s="9"/>
    </row>
    <row r="4" spans="1:8" ht="15.75" x14ac:dyDescent="0.25">
      <c r="A4" s="5"/>
      <c r="B4" s="68"/>
      <c r="C4" s="68"/>
      <c r="D4" s="68"/>
      <c r="E4" s="68"/>
      <c r="F4" s="68"/>
      <c r="G4" s="68"/>
      <c r="H4" s="68"/>
    </row>
    <row r="5" spans="1:8" ht="15.75" x14ac:dyDescent="0.25">
      <c r="A5" s="6"/>
      <c r="B5" s="69" t="s">
        <v>4</v>
      </c>
      <c r="C5" s="69"/>
      <c r="D5" s="69"/>
      <c r="E5" s="69"/>
      <c r="F5" s="69"/>
      <c r="G5" s="69"/>
      <c r="H5" s="70"/>
    </row>
    <row r="6" spans="1:8" ht="12.75" x14ac:dyDescent="0.2">
      <c r="A6" s="71" t="s">
        <v>5</v>
      </c>
      <c r="B6" s="72" t="s">
        <v>6</v>
      </c>
      <c r="C6" s="73"/>
      <c r="D6" s="72" t="s">
        <v>7</v>
      </c>
      <c r="E6" s="72"/>
      <c r="F6" s="73"/>
      <c r="G6" s="72" t="s">
        <v>8</v>
      </c>
      <c r="H6" s="74"/>
    </row>
    <row r="7" spans="1:8" ht="33.75" x14ac:dyDescent="0.2">
      <c r="A7" s="75"/>
      <c r="B7" s="76" t="s">
        <v>9</v>
      </c>
      <c r="C7" s="77" t="s">
        <v>10</v>
      </c>
      <c r="D7" s="76" t="s">
        <v>9</v>
      </c>
      <c r="E7" s="77" t="s">
        <v>10</v>
      </c>
      <c r="F7" s="78" t="s">
        <v>11</v>
      </c>
      <c r="G7" s="79" t="s">
        <v>9</v>
      </c>
      <c r="H7" s="80" t="s">
        <v>10</v>
      </c>
    </row>
    <row r="8" spans="1:8" ht="12.75" x14ac:dyDescent="0.2">
      <c r="A8" s="81"/>
      <c r="B8" s="82"/>
      <c r="C8" s="83"/>
      <c r="D8" s="84"/>
      <c r="E8" s="85"/>
      <c r="F8" s="84"/>
      <c r="G8" s="84"/>
      <c r="H8" s="86"/>
    </row>
    <row r="9" spans="1:8" x14ac:dyDescent="0.2">
      <c r="A9" s="81" t="s">
        <v>12</v>
      </c>
      <c r="B9" s="87">
        <v>515</v>
      </c>
      <c r="C9" s="88">
        <v>76</v>
      </c>
      <c r="D9" s="87">
        <v>459</v>
      </c>
      <c r="E9" s="87">
        <v>587</v>
      </c>
      <c r="F9" s="88">
        <v>218</v>
      </c>
      <c r="G9" s="87">
        <v>1058</v>
      </c>
      <c r="H9" s="88">
        <v>251</v>
      </c>
    </row>
    <row r="10" spans="1:8" x14ac:dyDescent="0.2">
      <c r="A10" s="81" t="s">
        <v>13</v>
      </c>
      <c r="B10" s="87">
        <v>684</v>
      </c>
      <c r="C10" s="88">
        <v>38</v>
      </c>
      <c r="D10" s="87">
        <v>667</v>
      </c>
      <c r="E10" s="87">
        <v>698</v>
      </c>
      <c r="F10" s="88">
        <v>171</v>
      </c>
      <c r="G10" s="87">
        <v>1592</v>
      </c>
      <c r="H10" s="88">
        <v>108</v>
      </c>
    </row>
    <row r="11" spans="1:8" x14ac:dyDescent="0.2">
      <c r="A11" s="81" t="s">
        <v>14</v>
      </c>
      <c r="B11" s="87">
        <v>1377</v>
      </c>
      <c r="C11" s="88">
        <v>156</v>
      </c>
      <c r="D11" s="87">
        <v>1361</v>
      </c>
      <c r="E11" s="87">
        <v>1462</v>
      </c>
      <c r="F11" s="88">
        <v>303</v>
      </c>
      <c r="G11" s="87">
        <v>3116</v>
      </c>
      <c r="H11" s="88">
        <v>556</v>
      </c>
    </row>
    <row r="12" spans="1:8" x14ac:dyDescent="0.2">
      <c r="A12" s="81" t="s">
        <v>15</v>
      </c>
      <c r="B12" s="87">
        <v>1158</v>
      </c>
      <c r="C12" s="88">
        <v>85</v>
      </c>
      <c r="D12" s="87">
        <v>1100</v>
      </c>
      <c r="E12" s="87">
        <v>1107</v>
      </c>
      <c r="F12" s="88">
        <v>290</v>
      </c>
      <c r="G12" s="87">
        <v>2533</v>
      </c>
      <c r="H12" s="88">
        <v>264</v>
      </c>
    </row>
    <row r="13" spans="1:8" x14ac:dyDescent="0.2">
      <c r="A13" s="81" t="s">
        <v>16</v>
      </c>
      <c r="B13" s="87">
        <v>1304</v>
      </c>
      <c r="C13" s="88">
        <v>151</v>
      </c>
      <c r="D13" s="87">
        <v>1201</v>
      </c>
      <c r="E13" s="87">
        <v>1290</v>
      </c>
      <c r="F13" s="88">
        <v>394</v>
      </c>
      <c r="G13" s="87">
        <v>2711</v>
      </c>
      <c r="H13" s="88">
        <v>337</v>
      </c>
    </row>
    <row r="14" spans="1:8" x14ac:dyDescent="0.2">
      <c r="A14" s="11" t="s">
        <v>17</v>
      </c>
      <c r="B14" s="44">
        <v>5038</v>
      </c>
      <c r="C14" s="45">
        <v>506</v>
      </c>
      <c r="D14" s="44">
        <v>4788</v>
      </c>
      <c r="E14" s="44">
        <v>5144</v>
      </c>
      <c r="F14" s="45">
        <v>1376</v>
      </c>
      <c r="G14" s="44">
        <v>11010</v>
      </c>
      <c r="H14" s="45">
        <v>1516</v>
      </c>
    </row>
    <row r="15" spans="1:8" x14ac:dyDescent="0.2">
      <c r="A15" s="81"/>
      <c r="B15" s="87"/>
      <c r="C15" s="88"/>
      <c r="E15" s="87"/>
      <c r="F15" s="88"/>
      <c r="G15" s="87"/>
      <c r="H15" s="88"/>
    </row>
    <row r="16" spans="1:8" x14ac:dyDescent="0.2">
      <c r="A16" s="81" t="s">
        <v>18</v>
      </c>
      <c r="B16" s="87">
        <v>2049</v>
      </c>
      <c r="C16" s="88">
        <v>120</v>
      </c>
      <c r="D16" s="87">
        <v>2094</v>
      </c>
      <c r="E16" s="87">
        <v>2057</v>
      </c>
      <c r="F16" s="88">
        <v>438</v>
      </c>
      <c r="G16" s="87">
        <v>4982</v>
      </c>
      <c r="H16" s="88">
        <v>200</v>
      </c>
    </row>
    <row r="17" spans="1:8" x14ac:dyDescent="0.2">
      <c r="A17" s="81" t="s">
        <v>19</v>
      </c>
      <c r="B17" s="87">
        <v>158</v>
      </c>
      <c r="C17" s="88">
        <v>10</v>
      </c>
      <c r="D17" s="87">
        <v>170</v>
      </c>
      <c r="E17" s="87">
        <v>219</v>
      </c>
      <c r="F17" s="88">
        <v>60</v>
      </c>
      <c r="G17" s="87">
        <v>413</v>
      </c>
      <c r="H17" s="88">
        <v>0</v>
      </c>
    </row>
    <row r="18" spans="1:8" x14ac:dyDescent="0.2">
      <c r="A18" s="81" t="s">
        <v>20</v>
      </c>
      <c r="B18" s="87">
        <v>351</v>
      </c>
      <c r="C18" s="88">
        <v>20</v>
      </c>
      <c r="D18" s="87">
        <v>357</v>
      </c>
      <c r="E18" s="87">
        <v>358</v>
      </c>
      <c r="F18" s="88">
        <v>37</v>
      </c>
      <c r="G18" s="87">
        <v>935</v>
      </c>
      <c r="H18" s="88">
        <v>40</v>
      </c>
    </row>
    <row r="19" spans="1:8" x14ac:dyDescent="0.2">
      <c r="A19" s="81" t="s">
        <v>21</v>
      </c>
      <c r="B19" s="87">
        <v>483</v>
      </c>
      <c r="C19" s="88">
        <v>30</v>
      </c>
      <c r="D19" s="87">
        <v>492</v>
      </c>
      <c r="E19" s="87">
        <v>501</v>
      </c>
      <c r="F19" s="88">
        <v>62</v>
      </c>
      <c r="G19" s="87">
        <v>1153</v>
      </c>
      <c r="H19" s="88">
        <v>437</v>
      </c>
    </row>
    <row r="20" spans="1:8" x14ac:dyDescent="0.2">
      <c r="A20" s="81" t="s">
        <v>22</v>
      </c>
      <c r="B20" s="87">
        <v>752</v>
      </c>
      <c r="C20" s="88">
        <v>60</v>
      </c>
      <c r="D20" s="87">
        <v>803</v>
      </c>
      <c r="E20" s="87">
        <v>743</v>
      </c>
      <c r="F20" s="88">
        <v>130</v>
      </c>
      <c r="G20" s="87">
        <v>1791</v>
      </c>
      <c r="H20" s="88">
        <v>120</v>
      </c>
    </row>
    <row r="21" spans="1:8" x14ac:dyDescent="0.2">
      <c r="A21" s="81" t="s">
        <v>23</v>
      </c>
      <c r="B21" s="87">
        <v>311</v>
      </c>
      <c r="C21" s="88">
        <v>10</v>
      </c>
      <c r="D21" s="87">
        <v>329</v>
      </c>
      <c r="E21" s="87">
        <v>263</v>
      </c>
      <c r="F21" s="88">
        <v>0</v>
      </c>
      <c r="G21" s="87">
        <v>720</v>
      </c>
      <c r="H21" s="88">
        <v>50</v>
      </c>
    </row>
    <row r="22" spans="1:8" x14ac:dyDescent="0.2">
      <c r="A22" s="81" t="s">
        <v>24</v>
      </c>
      <c r="B22" s="87">
        <v>843</v>
      </c>
      <c r="C22" s="88">
        <v>23</v>
      </c>
      <c r="D22" s="87">
        <v>911</v>
      </c>
      <c r="E22" s="87">
        <v>887</v>
      </c>
      <c r="F22" s="88">
        <v>120</v>
      </c>
      <c r="G22" s="87">
        <v>1993</v>
      </c>
      <c r="H22" s="88">
        <v>76</v>
      </c>
    </row>
    <row r="23" spans="1:8" x14ac:dyDescent="0.2">
      <c r="A23" s="81" t="s">
        <v>25</v>
      </c>
      <c r="B23" s="87">
        <v>638</v>
      </c>
      <c r="C23" s="88">
        <v>28</v>
      </c>
      <c r="D23" s="87">
        <v>780</v>
      </c>
      <c r="E23" s="87">
        <v>836</v>
      </c>
      <c r="F23" s="88">
        <v>96</v>
      </c>
      <c r="G23" s="87">
        <v>2379</v>
      </c>
      <c r="H23" s="88">
        <v>141</v>
      </c>
    </row>
    <row r="24" spans="1:8" x14ac:dyDescent="0.2">
      <c r="A24" s="81" t="s">
        <v>26</v>
      </c>
      <c r="B24" s="87">
        <v>180</v>
      </c>
      <c r="C24" s="88">
        <v>0</v>
      </c>
      <c r="D24" s="87">
        <v>211</v>
      </c>
      <c r="E24" s="87">
        <v>258</v>
      </c>
      <c r="F24" s="88">
        <v>29</v>
      </c>
      <c r="G24" s="87">
        <v>456</v>
      </c>
      <c r="H24" s="88">
        <v>27</v>
      </c>
    </row>
    <row r="25" spans="1:8" x14ac:dyDescent="0.2">
      <c r="A25" s="81" t="s">
        <v>27</v>
      </c>
      <c r="B25" s="87">
        <v>273</v>
      </c>
      <c r="C25" s="88">
        <v>15</v>
      </c>
      <c r="D25" s="87">
        <v>264</v>
      </c>
      <c r="E25" s="87">
        <v>264</v>
      </c>
      <c r="F25" s="88">
        <v>23</v>
      </c>
      <c r="G25" s="87">
        <v>569</v>
      </c>
      <c r="H25" s="88">
        <v>32</v>
      </c>
    </row>
    <row r="26" spans="1:8" x14ac:dyDescent="0.2">
      <c r="A26" s="81" t="s">
        <v>28</v>
      </c>
      <c r="B26" s="87">
        <v>356</v>
      </c>
      <c r="C26" s="88">
        <v>15</v>
      </c>
      <c r="D26" s="87">
        <v>364</v>
      </c>
      <c r="E26" s="87">
        <v>403</v>
      </c>
      <c r="F26" s="88">
        <v>68</v>
      </c>
      <c r="G26" s="87">
        <v>815</v>
      </c>
      <c r="H26" s="88">
        <v>0</v>
      </c>
    </row>
    <row r="27" spans="1:8" x14ac:dyDescent="0.2">
      <c r="A27" s="81" t="s">
        <v>29</v>
      </c>
      <c r="B27" s="87">
        <v>607</v>
      </c>
      <c r="C27" s="88">
        <v>30</v>
      </c>
      <c r="D27" s="87">
        <v>732</v>
      </c>
      <c r="E27" s="87">
        <v>836</v>
      </c>
      <c r="F27" s="88">
        <v>117</v>
      </c>
      <c r="G27" s="87">
        <v>1788</v>
      </c>
      <c r="H27" s="88">
        <v>30</v>
      </c>
    </row>
    <row r="28" spans="1:8" x14ac:dyDescent="0.2">
      <c r="A28" s="81" t="s">
        <v>30</v>
      </c>
      <c r="B28" s="87">
        <v>365</v>
      </c>
      <c r="C28" s="88">
        <v>20</v>
      </c>
      <c r="D28" s="87">
        <v>450</v>
      </c>
      <c r="E28" s="87">
        <v>445</v>
      </c>
      <c r="F28" s="88">
        <v>94</v>
      </c>
      <c r="G28" s="87">
        <v>1109</v>
      </c>
      <c r="H28" s="88">
        <v>59</v>
      </c>
    </row>
    <row r="29" spans="1:8" x14ac:dyDescent="0.2">
      <c r="A29" s="81" t="s">
        <v>31</v>
      </c>
      <c r="B29" s="87">
        <v>494</v>
      </c>
      <c r="C29" s="88">
        <v>22</v>
      </c>
      <c r="D29" s="87">
        <v>498</v>
      </c>
      <c r="E29" s="87">
        <v>509</v>
      </c>
      <c r="F29" s="88">
        <v>74</v>
      </c>
      <c r="G29" s="87">
        <v>1071</v>
      </c>
      <c r="H29" s="88">
        <v>85</v>
      </c>
    </row>
    <row r="30" spans="1:8" x14ac:dyDescent="0.2">
      <c r="A30" s="81" t="s">
        <v>32</v>
      </c>
      <c r="B30" s="87">
        <v>1139</v>
      </c>
      <c r="C30" s="88">
        <v>73</v>
      </c>
      <c r="D30" s="87">
        <v>1115</v>
      </c>
      <c r="E30" s="87">
        <v>1155</v>
      </c>
      <c r="F30" s="88">
        <v>168</v>
      </c>
      <c r="G30" s="87">
        <v>2809</v>
      </c>
      <c r="H30" s="88">
        <v>121</v>
      </c>
    </row>
    <row r="31" spans="1:8" x14ac:dyDescent="0.2">
      <c r="A31" s="81" t="s">
        <v>33</v>
      </c>
      <c r="B31" s="87">
        <v>236</v>
      </c>
      <c r="C31" s="88">
        <v>25</v>
      </c>
      <c r="D31" s="87">
        <v>254</v>
      </c>
      <c r="E31" s="87">
        <v>338</v>
      </c>
      <c r="F31" s="88">
        <v>131</v>
      </c>
      <c r="G31" s="87">
        <v>562</v>
      </c>
      <c r="H31" s="88">
        <v>75</v>
      </c>
    </row>
    <row r="32" spans="1:8" x14ac:dyDescent="0.2">
      <c r="A32" s="81" t="s">
        <v>34</v>
      </c>
      <c r="B32" s="87">
        <v>865</v>
      </c>
      <c r="C32" s="88">
        <v>57</v>
      </c>
      <c r="D32" s="87">
        <v>993</v>
      </c>
      <c r="E32" s="87">
        <v>1056</v>
      </c>
      <c r="F32" s="88">
        <v>116</v>
      </c>
      <c r="G32" s="87">
        <v>2465</v>
      </c>
      <c r="H32" s="88">
        <v>140</v>
      </c>
    </row>
    <row r="33" spans="1:8" x14ac:dyDescent="0.2">
      <c r="A33" s="81" t="s">
        <v>35</v>
      </c>
      <c r="B33" s="87">
        <v>930</v>
      </c>
      <c r="C33" s="88">
        <v>68</v>
      </c>
      <c r="D33" s="87">
        <v>1065</v>
      </c>
      <c r="E33" s="87">
        <v>1095</v>
      </c>
      <c r="F33" s="88">
        <v>259</v>
      </c>
      <c r="G33" s="87">
        <v>2559</v>
      </c>
      <c r="H33" s="88">
        <v>191</v>
      </c>
    </row>
    <row r="34" spans="1:8" x14ac:dyDescent="0.2">
      <c r="A34" s="11" t="s">
        <v>36</v>
      </c>
      <c r="B34" s="45">
        <v>11030</v>
      </c>
      <c r="C34" s="45">
        <v>626</v>
      </c>
      <c r="D34" s="44">
        <v>11882</v>
      </c>
      <c r="E34" s="45">
        <v>12223</v>
      </c>
      <c r="F34" s="45">
        <v>2022</v>
      </c>
      <c r="G34" s="45">
        <v>28569</v>
      </c>
      <c r="H34" s="45">
        <v>1824</v>
      </c>
    </row>
    <row r="35" spans="1:8" ht="12.75" x14ac:dyDescent="0.2">
      <c r="A35" s="81"/>
      <c r="B35" s="44"/>
      <c r="C35" s="44"/>
      <c r="D35" s="45"/>
      <c r="E35" s="44"/>
      <c r="F35" s="44"/>
      <c r="G35" s="44"/>
      <c r="H35" s="46"/>
    </row>
    <row r="36" spans="1:8" x14ac:dyDescent="0.2">
      <c r="A36" s="12" t="s">
        <v>37</v>
      </c>
      <c r="B36" s="44">
        <v>16068</v>
      </c>
      <c r="C36" s="44">
        <v>1132</v>
      </c>
      <c r="D36" s="44">
        <v>16670</v>
      </c>
      <c r="E36" s="44">
        <v>17367</v>
      </c>
      <c r="F36" s="44">
        <v>3398</v>
      </c>
      <c r="G36" s="44">
        <v>39579</v>
      </c>
      <c r="H36" s="44">
        <v>3340</v>
      </c>
    </row>
    <row r="37" spans="1:8" ht="12.75" x14ac:dyDescent="0.2">
      <c r="A37" s="89"/>
      <c r="B37" s="89"/>
      <c r="C37" s="89"/>
      <c r="D37" s="89"/>
      <c r="E37" s="89"/>
      <c r="F37" s="89"/>
      <c r="G37" s="89"/>
      <c r="H37" s="68"/>
    </row>
    <row r="38" spans="1:8" ht="12.75" x14ac:dyDescent="0.2">
      <c r="A38" s="68"/>
      <c r="B38" s="68"/>
      <c r="C38" s="68"/>
      <c r="D38" s="68"/>
      <c r="E38" s="68"/>
      <c r="F38" s="68"/>
      <c r="G38" s="68"/>
      <c r="H38" s="68"/>
    </row>
    <row r="39" spans="1:8" ht="12.75" x14ac:dyDescent="0.2">
      <c r="A39" s="7"/>
      <c r="B39" s="68"/>
      <c r="C39" s="68"/>
      <c r="D39" s="68"/>
      <c r="E39" s="68"/>
      <c r="F39" s="68"/>
      <c r="G39" s="68"/>
      <c r="H39" s="68"/>
    </row>
    <row r="40" spans="1:8" ht="12.75" x14ac:dyDescent="0.2">
      <c r="A40" s="7"/>
      <c r="B40" s="68"/>
      <c r="C40" s="68"/>
      <c r="D40" s="68"/>
      <c r="E40" s="68"/>
      <c r="F40" s="68"/>
      <c r="G40" s="68"/>
      <c r="H40" s="68"/>
    </row>
    <row r="41" spans="1:8" ht="12.75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x14ac:dyDescent="0.2">
      <c r="A42" s="89"/>
      <c r="B42" s="89"/>
      <c r="C42" s="89"/>
      <c r="D42" s="89"/>
      <c r="E42" s="68"/>
      <c r="F42" s="68"/>
      <c r="G42" s="68"/>
      <c r="H42" s="68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H42"/>
  <sheetViews>
    <sheetView workbookViewId="0">
      <selection activeCell="M8" sqref="M8"/>
    </sheetView>
  </sheetViews>
  <sheetFormatPr baseColWidth="10" defaultColWidth="12.83203125" defaultRowHeight="11.25" x14ac:dyDescent="0.2"/>
  <cols>
    <col min="1" max="16384" width="12.83203125" style="66"/>
  </cols>
  <sheetData>
    <row r="1" spans="1:8" ht="12.75" x14ac:dyDescent="0.2">
      <c r="A1" s="10" t="s">
        <v>52</v>
      </c>
      <c r="B1" s="67"/>
      <c r="C1" s="67"/>
      <c r="D1" s="67"/>
      <c r="E1" s="67"/>
      <c r="F1" s="67"/>
      <c r="G1" s="67"/>
      <c r="H1" s="67"/>
    </row>
    <row r="2" spans="1:8" x14ac:dyDescent="0.2">
      <c r="A2" s="67"/>
      <c r="B2" s="67"/>
      <c r="C2" s="67"/>
      <c r="D2" s="67"/>
      <c r="E2" s="67"/>
      <c r="F2" s="67"/>
      <c r="G2" s="67"/>
      <c r="H2" s="67"/>
    </row>
    <row r="3" spans="1:8" ht="12.75" x14ac:dyDescent="0.2">
      <c r="A3" s="8" t="s">
        <v>39</v>
      </c>
      <c r="B3" s="9"/>
      <c r="C3" s="9"/>
      <c r="D3" s="9"/>
      <c r="E3" s="9"/>
      <c r="F3" s="9"/>
      <c r="G3" s="9"/>
      <c r="H3" s="9"/>
    </row>
    <row r="4" spans="1:8" ht="15.75" x14ac:dyDescent="0.25">
      <c r="A4" s="5"/>
      <c r="B4" s="68"/>
      <c r="C4" s="68"/>
      <c r="D4" s="68"/>
      <c r="E4" s="68"/>
      <c r="F4" s="68"/>
      <c r="G4" s="68"/>
      <c r="H4" s="68"/>
    </row>
    <row r="5" spans="1:8" ht="15.75" x14ac:dyDescent="0.25">
      <c r="A5" s="6"/>
      <c r="B5" s="69" t="s">
        <v>40</v>
      </c>
      <c r="C5" s="69"/>
      <c r="D5" s="69"/>
      <c r="E5" s="69"/>
      <c r="F5" s="69"/>
      <c r="G5" s="69"/>
      <c r="H5" s="70"/>
    </row>
    <row r="6" spans="1:8" ht="12.75" x14ac:dyDescent="0.2">
      <c r="A6" s="71" t="s">
        <v>5</v>
      </c>
      <c r="B6" s="72" t="s">
        <v>6</v>
      </c>
      <c r="C6" s="73"/>
      <c r="D6" s="72" t="s">
        <v>7</v>
      </c>
      <c r="E6" s="72"/>
      <c r="F6" s="73"/>
      <c r="G6" s="72" t="s">
        <v>8</v>
      </c>
      <c r="H6" s="74"/>
    </row>
    <row r="7" spans="1:8" ht="33.75" x14ac:dyDescent="0.2">
      <c r="A7" s="75"/>
      <c r="B7" s="76" t="s">
        <v>9</v>
      </c>
      <c r="C7" s="77" t="s">
        <v>10</v>
      </c>
      <c r="D7" s="76" t="s">
        <v>9</v>
      </c>
      <c r="E7" s="77" t="s">
        <v>10</v>
      </c>
      <c r="F7" s="78" t="s">
        <v>11</v>
      </c>
      <c r="G7" s="79" t="s">
        <v>9</v>
      </c>
      <c r="H7" s="80" t="s">
        <v>10</v>
      </c>
    </row>
    <row r="8" spans="1:8" ht="12.75" x14ac:dyDescent="0.2">
      <c r="A8" s="81"/>
      <c r="B8" s="82"/>
      <c r="C8" s="83"/>
      <c r="D8" s="84"/>
      <c r="E8" s="85"/>
      <c r="F8" s="84"/>
      <c r="G8" s="84"/>
      <c r="H8" s="86"/>
    </row>
    <row r="9" spans="1:8" x14ac:dyDescent="0.2">
      <c r="A9" s="81" t="s">
        <v>12</v>
      </c>
      <c r="B9" s="87">
        <v>524</v>
      </c>
      <c r="C9" s="88">
        <v>79</v>
      </c>
      <c r="D9" s="87">
        <v>489</v>
      </c>
      <c r="E9" s="87">
        <v>700</v>
      </c>
      <c r="F9" s="88">
        <v>271</v>
      </c>
      <c r="G9" s="87">
        <v>1188</v>
      </c>
      <c r="H9" s="88">
        <v>216</v>
      </c>
    </row>
    <row r="10" spans="1:8" x14ac:dyDescent="0.2">
      <c r="A10" s="81" t="s">
        <v>13</v>
      </c>
      <c r="B10" s="87">
        <v>649</v>
      </c>
      <c r="C10" s="88">
        <v>26</v>
      </c>
      <c r="D10" s="87">
        <v>659</v>
      </c>
      <c r="E10" s="87">
        <v>589</v>
      </c>
      <c r="F10" s="88">
        <v>106</v>
      </c>
      <c r="G10" s="87">
        <v>1529</v>
      </c>
      <c r="H10" s="88">
        <v>107</v>
      </c>
    </row>
    <row r="11" spans="1:8" x14ac:dyDescent="0.2">
      <c r="A11" s="81" t="s">
        <v>14</v>
      </c>
      <c r="B11" s="87">
        <v>1383</v>
      </c>
      <c r="C11" s="88">
        <v>150</v>
      </c>
      <c r="D11" s="87">
        <v>1365</v>
      </c>
      <c r="E11" s="87">
        <v>1489</v>
      </c>
      <c r="F11" s="88">
        <v>306</v>
      </c>
      <c r="G11" s="87">
        <v>3243</v>
      </c>
      <c r="H11" s="88">
        <v>510</v>
      </c>
    </row>
    <row r="12" spans="1:8" x14ac:dyDescent="0.2">
      <c r="A12" s="81" t="s">
        <v>15</v>
      </c>
      <c r="B12" s="87">
        <v>1154</v>
      </c>
      <c r="C12" s="88">
        <v>75</v>
      </c>
      <c r="D12" s="87">
        <v>1106</v>
      </c>
      <c r="E12" s="87">
        <v>1044</v>
      </c>
      <c r="F12" s="88">
        <v>282</v>
      </c>
      <c r="G12" s="87">
        <v>2560</v>
      </c>
      <c r="H12" s="88">
        <v>264</v>
      </c>
    </row>
    <row r="13" spans="1:8" x14ac:dyDescent="0.2">
      <c r="A13" s="81" t="s">
        <v>16</v>
      </c>
      <c r="B13" s="87">
        <v>1362</v>
      </c>
      <c r="C13" s="88">
        <v>161</v>
      </c>
      <c r="D13" s="87">
        <v>1230</v>
      </c>
      <c r="E13" s="87">
        <v>1313</v>
      </c>
      <c r="F13" s="88">
        <v>389</v>
      </c>
      <c r="G13" s="87">
        <v>2812</v>
      </c>
      <c r="H13" s="88">
        <v>337</v>
      </c>
    </row>
    <row r="14" spans="1:8" x14ac:dyDescent="0.2">
      <c r="A14" s="11" t="s">
        <v>17</v>
      </c>
      <c r="B14" s="44">
        <v>5072</v>
      </c>
      <c r="C14" s="45">
        <v>491</v>
      </c>
      <c r="D14" s="44">
        <v>4849</v>
      </c>
      <c r="E14" s="44">
        <v>5135</v>
      </c>
      <c r="F14" s="45">
        <v>1354</v>
      </c>
      <c r="G14" s="44">
        <v>11332</v>
      </c>
      <c r="H14" s="45">
        <v>1434</v>
      </c>
    </row>
    <row r="15" spans="1:8" x14ac:dyDescent="0.2">
      <c r="A15" s="81"/>
      <c r="B15" s="87"/>
      <c r="C15" s="88"/>
      <c r="D15" s="87"/>
      <c r="E15" s="87"/>
      <c r="F15" s="88"/>
      <c r="G15" s="87"/>
      <c r="H15" s="88"/>
    </row>
    <row r="16" spans="1:8" x14ac:dyDescent="0.2">
      <c r="A16" s="81" t="s">
        <v>18</v>
      </c>
      <c r="B16" s="87">
        <v>1901</v>
      </c>
      <c r="C16" s="88">
        <v>104</v>
      </c>
      <c r="D16" s="87">
        <v>1927</v>
      </c>
      <c r="E16" s="87">
        <v>1919</v>
      </c>
      <c r="F16" s="88">
        <v>374</v>
      </c>
      <c r="G16" s="87">
        <v>4848</v>
      </c>
      <c r="H16" s="88">
        <v>193</v>
      </c>
    </row>
    <row r="17" spans="1:8" x14ac:dyDescent="0.2">
      <c r="A17" s="81" t="s">
        <v>19</v>
      </c>
      <c r="B17" s="87">
        <v>161</v>
      </c>
      <c r="C17" s="88">
        <v>10</v>
      </c>
      <c r="D17" s="87">
        <v>168</v>
      </c>
      <c r="E17" s="87">
        <v>219</v>
      </c>
      <c r="F17" s="88">
        <v>60</v>
      </c>
      <c r="G17" s="87">
        <v>409</v>
      </c>
      <c r="H17" s="88">
        <v>0</v>
      </c>
    </row>
    <row r="18" spans="1:8" x14ac:dyDescent="0.2">
      <c r="A18" s="81" t="s">
        <v>20</v>
      </c>
      <c r="B18" s="87">
        <v>319</v>
      </c>
      <c r="C18" s="88">
        <v>20</v>
      </c>
      <c r="D18" s="87">
        <v>309</v>
      </c>
      <c r="E18" s="87">
        <v>389</v>
      </c>
      <c r="F18" s="88">
        <v>40</v>
      </c>
      <c r="G18" s="87">
        <v>892</v>
      </c>
      <c r="H18" s="88">
        <v>40</v>
      </c>
    </row>
    <row r="19" spans="1:8" x14ac:dyDescent="0.2">
      <c r="A19" s="81" t="s">
        <v>21</v>
      </c>
      <c r="B19" s="87">
        <v>464</v>
      </c>
      <c r="C19" s="88">
        <v>30</v>
      </c>
      <c r="D19" s="87">
        <v>469</v>
      </c>
      <c r="E19" s="87">
        <v>496</v>
      </c>
      <c r="F19" s="88">
        <v>62</v>
      </c>
      <c r="G19" s="87">
        <v>1086</v>
      </c>
      <c r="H19" s="88">
        <v>427</v>
      </c>
    </row>
    <row r="20" spans="1:8" x14ac:dyDescent="0.2">
      <c r="A20" s="81" t="s">
        <v>22</v>
      </c>
      <c r="B20" s="87">
        <v>793</v>
      </c>
      <c r="C20" s="88">
        <v>67</v>
      </c>
      <c r="D20" s="87">
        <v>714</v>
      </c>
      <c r="E20" s="87">
        <v>752</v>
      </c>
      <c r="F20" s="88">
        <v>128</v>
      </c>
      <c r="G20" s="87">
        <v>1728</v>
      </c>
      <c r="H20" s="88">
        <v>125</v>
      </c>
    </row>
    <row r="21" spans="1:8" x14ac:dyDescent="0.2">
      <c r="A21" s="81" t="s">
        <v>23</v>
      </c>
      <c r="B21" s="87">
        <v>305</v>
      </c>
      <c r="C21" s="88">
        <v>20</v>
      </c>
      <c r="D21" s="87">
        <v>308</v>
      </c>
      <c r="E21" s="87">
        <v>303</v>
      </c>
      <c r="F21" s="88">
        <v>40</v>
      </c>
      <c r="G21" s="87">
        <v>724</v>
      </c>
      <c r="H21" s="88">
        <v>50</v>
      </c>
    </row>
    <row r="22" spans="1:8" x14ac:dyDescent="0.2">
      <c r="A22" s="81" t="s">
        <v>24</v>
      </c>
      <c r="B22" s="87">
        <v>825</v>
      </c>
      <c r="C22" s="88">
        <v>30</v>
      </c>
      <c r="D22" s="87">
        <v>790</v>
      </c>
      <c r="E22" s="87">
        <v>891</v>
      </c>
      <c r="F22" s="88">
        <v>134</v>
      </c>
      <c r="G22" s="87">
        <v>1906</v>
      </c>
      <c r="H22" s="88">
        <v>76</v>
      </c>
    </row>
    <row r="23" spans="1:8" x14ac:dyDescent="0.2">
      <c r="A23" s="81" t="s">
        <v>25</v>
      </c>
      <c r="B23" s="87">
        <v>627</v>
      </c>
      <c r="C23" s="88">
        <v>23</v>
      </c>
      <c r="D23" s="87">
        <v>835</v>
      </c>
      <c r="E23" s="87">
        <v>837</v>
      </c>
      <c r="F23" s="88">
        <v>75</v>
      </c>
      <c r="G23" s="87">
        <v>2302</v>
      </c>
      <c r="H23" s="88">
        <v>125</v>
      </c>
    </row>
    <row r="24" spans="1:8" x14ac:dyDescent="0.2">
      <c r="A24" s="81" t="s">
        <v>26</v>
      </c>
      <c r="B24" s="87">
        <v>193</v>
      </c>
      <c r="C24" s="88">
        <v>0</v>
      </c>
      <c r="D24" s="87">
        <v>193</v>
      </c>
      <c r="E24" s="87">
        <v>232</v>
      </c>
      <c r="F24" s="88">
        <v>0</v>
      </c>
      <c r="G24" s="87">
        <v>415</v>
      </c>
      <c r="H24" s="88">
        <v>27</v>
      </c>
    </row>
    <row r="25" spans="1:8" x14ac:dyDescent="0.2">
      <c r="A25" s="81" t="s">
        <v>27</v>
      </c>
      <c r="B25" s="87">
        <v>282</v>
      </c>
      <c r="C25" s="88">
        <v>2</v>
      </c>
      <c r="D25" s="87">
        <v>261</v>
      </c>
      <c r="E25" s="87">
        <v>270</v>
      </c>
      <c r="F25" s="88">
        <v>28</v>
      </c>
      <c r="G25" s="87">
        <v>600</v>
      </c>
      <c r="H25" s="88">
        <v>32</v>
      </c>
    </row>
    <row r="26" spans="1:8" x14ac:dyDescent="0.2">
      <c r="A26" s="81" t="s">
        <v>28</v>
      </c>
      <c r="B26" s="87">
        <v>352</v>
      </c>
      <c r="C26" s="88">
        <v>5</v>
      </c>
      <c r="D26" s="87">
        <v>321</v>
      </c>
      <c r="E26" s="87">
        <v>368</v>
      </c>
      <c r="F26" s="88">
        <v>30</v>
      </c>
      <c r="G26" s="87">
        <v>819</v>
      </c>
      <c r="H26" s="88">
        <v>0</v>
      </c>
    </row>
    <row r="27" spans="1:8" x14ac:dyDescent="0.2">
      <c r="A27" s="81" t="s">
        <v>29</v>
      </c>
      <c r="B27" s="87">
        <v>650</v>
      </c>
      <c r="C27" s="88">
        <v>20</v>
      </c>
      <c r="D27" s="87">
        <v>713</v>
      </c>
      <c r="E27" s="87">
        <v>803</v>
      </c>
      <c r="F27" s="88">
        <v>82</v>
      </c>
      <c r="G27" s="87">
        <v>1721</v>
      </c>
      <c r="H27" s="88">
        <v>22</v>
      </c>
    </row>
    <row r="28" spans="1:8" x14ac:dyDescent="0.2">
      <c r="A28" s="81" t="s">
        <v>30</v>
      </c>
      <c r="B28" s="87">
        <v>384</v>
      </c>
      <c r="C28" s="88">
        <v>20</v>
      </c>
      <c r="D28" s="87">
        <v>373</v>
      </c>
      <c r="E28" s="87">
        <v>407</v>
      </c>
      <c r="F28" s="88">
        <v>58</v>
      </c>
      <c r="G28" s="87">
        <v>1130</v>
      </c>
      <c r="H28" s="88">
        <v>43</v>
      </c>
    </row>
    <row r="29" spans="1:8" x14ac:dyDescent="0.2">
      <c r="A29" s="81" t="s">
        <v>31</v>
      </c>
      <c r="B29" s="87">
        <v>492</v>
      </c>
      <c r="C29" s="88">
        <v>22</v>
      </c>
      <c r="D29" s="87">
        <v>435</v>
      </c>
      <c r="E29" s="87">
        <v>524</v>
      </c>
      <c r="F29" s="88">
        <v>74</v>
      </c>
      <c r="G29" s="87">
        <v>1089</v>
      </c>
      <c r="H29" s="88">
        <v>85</v>
      </c>
    </row>
    <row r="30" spans="1:8" x14ac:dyDescent="0.2">
      <c r="A30" s="81" t="s">
        <v>32</v>
      </c>
      <c r="B30" s="87">
        <v>1129</v>
      </c>
      <c r="C30" s="88">
        <v>53</v>
      </c>
      <c r="D30" s="87">
        <v>1066</v>
      </c>
      <c r="E30" s="87">
        <v>1157</v>
      </c>
      <c r="F30" s="88">
        <v>201</v>
      </c>
      <c r="G30" s="87">
        <v>2788</v>
      </c>
      <c r="H30" s="88">
        <v>115</v>
      </c>
    </row>
    <row r="31" spans="1:8" x14ac:dyDescent="0.2">
      <c r="A31" s="81" t="s">
        <v>33</v>
      </c>
      <c r="B31" s="87">
        <v>272</v>
      </c>
      <c r="C31" s="88">
        <v>10</v>
      </c>
      <c r="D31" s="87">
        <v>259</v>
      </c>
      <c r="E31" s="87">
        <v>328</v>
      </c>
      <c r="F31" s="88">
        <v>120</v>
      </c>
      <c r="G31" s="87">
        <v>625</v>
      </c>
      <c r="H31" s="88">
        <v>70</v>
      </c>
    </row>
    <row r="32" spans="1:8" x14ac:dyDescent="0.2">
      <c r="A32" s="81" t="s">
        <v>34</v>
      </c>
      <c r="B32" s="87">
        <v>812</v>
      </c>
      <c r="C32" s="88">
        <v>46</v>
      </c>
      <c r="D32" s="87">
        <v>873</v>
      </c>
      <c r="E32" s="87">
        <v>1021</v>
      </c>
      <c r="F32" s="88">
        <v>125</v>
      </c>
      <c r="G32" s="87">
        <v>2358</v>
      </c>
      <c r="H32" s="88">
        <v>140</v>
      </c>
    </row>
    <row r="33" spans="1:8" x14ac:dyDescent="0.2">
      <c r="A33" s="81" t="s">
        <v>35</v>
      </c>
      <c r="B33" s="87">
        <v>981</v>
      </c>
      <c r="C33" s="88">
        <v>68</v>
      </c>
      <c r="D33" s="87">
        <v>1006</v>
      </c>
      <c r="E33" s="87">
        <v>1089</v>
      </c>
      <c r="F33" s="88">
        <v>231</v>
      </c>
      <c r="G33" s="87">
        <v>2613</v>
      </c>
      <c r="H33" s="88">
        <v>216</v>
      </c>
    </row>
    <row r="34" spans="1:8" x14ac:dyDescent="0.2">
      <c r="A34" s="11" t="s">
        <v>36</v>
      </c>
      <c r="B34" s="45">
        <v>10942</v>
      </c>
      <c r="C34" s="45">
        <v>550</v>
      </c>
      <c r="D34" s="45">
        <v>11020</v>
      </c>
      <c r="E34" s="45">
        <v>12005</v>
      </c>
      <c r="F34" s="45">
        <v>1862</v>
      </c>
      <c r="G34" s="45">
        <v>28053</v>
      </c>
      <c r="H34" s="45">
        <v>1786</v>
      </c>
    </row>
    <row r="35" spans="1:8" ht="12.75" x14ac:dyDescent="0.2">
      <c r="A35" s="81"/>
      <c r="B35" s="44"/>
      <c r="C35" s="44"/>
      <c r="D35" s="44"/>
      <c r="E35" s="44"/>
      <c r="F35" s="44"/>
      <c r="G35" s="44"/>
      <c r="H35" s="46"/>
    </row>
    <row r="36" spans="1:8" x14ac:dyDescent="0.2">
      <c r="A36" s="12" t="s">
        <v>37</v>
      </c>
      <c r="B36" s="44">
        <v>16014</v>
      </c>
      <c r="C36" s="44">
        <v>1041</v>
      </c>
      <c r="D36" s="44">
        <v>15869</v>
      </c>
      <c r="E36" s="44">
        <v>17140</v>
      </c>
      <c r="F36" s="44">
        <v>3216</v>
      </c>
      <c r="G36" s="44">
        <v>39385</v>
      </c>
      <c r="H36" s="44">
        <v>3220</v>
      </c>
    </row>
    <row r="37" spans="1:8" ht="12.75" x14ac:dyDescent="0.2">
      <c r="A37" s="89"/>
      <c r="B37" s="89"/>
      <c r="C37" s="89"/>
      <c r="D37" s="89"/>
      <c r="E37" s="89"/>
      <c r="F37" s="89"/>
      <c r="G37" s="89"/>
      <c r="H37" s="68"/>
    </row>
    <row r="38" spans="1:8" ht="12.75" x14ac:dyDescent="0.2">
      <c r="A38" s="68" t="s">
        <v>41</v>
      </c>
      <c r="B38" s="68"/>
      <c r="C38" s="68"/>
      <c r="D38" s="68"/>
      <c r="E38" s="68"/>
      <c r="F38" s="68"/>
      <c r="G38" s="68"/>
      <c r="H38" s="68"/>
    </row>
    <row r="39" spans="1:8" ht="12.75" x14ac:dyDescent="0.2">
      <c r="A39" s="7" t="s">
        <v>121</v>
      </c>
      <c r="B39" s="68"/>
      <c r="C39" s="68"/>
      <c r="D39" s="68"/>
      <c r="E39" s="68"/>
      <c r="F39" s="68"/>
      <c r="G39" s="68"/>
      <c r="H39" s="68"/>
    </row>
    <row r="40" spans="1:8" ht="12.75" x14ac:dyDescent="0.2">
      <c r="A40" s="7" t="s">
        <v>122</v>
      </c>
      <c r="B40" s="68"/>
      <c r="C40" s="68"/>
      <c r="D40" s="68"/>
      <c r="E40" s="68"/>
      <c r="F40" s="68"/>
      <c r="G40" s="68"/>
      <c r="H40" s="68"/>
    </row>
    <row r="41" spans="1:8" ht="12.75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x14ac:dyDescent="0.2">
      <c r="A42" s="89"/>
      <c r="B42" s="89"/>
      <c r="C42" s="89"/>
      <c r="D42" s="89"/>
      <c r="E42" s="68"/>
      <c r="F42" s="68"/>
      <c r="G42" s="68"/>
      <c r="H42" s="68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83"/>
  <sheetViews>
    <sheetView workbookViewId="0">
      <selection activeCell="M8" sqref="M8"/>
    </sheetView>
  </sheetViews>
  <sheetFormatPr baseColWidth="10" defaultColWidth="12.83203125" defaultRowHeight="12.75" customHeight="1" x14ac:dyDescent="0.2"/>
  <cols>
    <col min="1" max="16384" width="12.83203125" style="52"/>
  </cols>
  <sheetData>
    <row r="1" spans="1:10" ht="12" customHeight="1" x14ac:dyDescent="0.2">
      <c r="A1" s="10" t="s">
        <v>52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2.75" customHeight="1" x14ac:dyDescent="0.2">
      <c r="A2" s="1"/>
      <c r="B2" s="51"/>
      <c r="C2" s="51"/>
      <c r="D2" s="51"/>
      <c r="E2" s="51"/>
      <c r="F2" s="51"/>
      <c r="G2" s="51"/>
      <c r="H2" s="51"/>
      <c r="I2" s="51"/>
      <c r="J2" s="51"/>
    </row>
    <row r="3" spans="1:10" ht="12.75" customHeight="1" x14ac:dyDescent="0.2">
      <c r="A3" s="2" t="s">
        <v>42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2.75" customHeight="1" x14ac:dyDescent="0.2">
      <c r="A5" s="53"/>
      <c r="B5" s="54" t="s">
        <v>43</v>
      </c>
      <c r="C5" s="54"/>
      <c r="D5" s="54"/>
      <c r="E5" s="54"/>
      <c r="F5" s="54"/>
      <c r="G5" s="54"/>
      <c r="H5" s="54"/>
      <c r="I5" s="54"/>
      <c r="J5" s="54"/>
    </row>
    <row r="6" spans="1:10" ht="12.75" customHeight="1" x14ac:dyDescent="0.2">
      <c r="A6" s="55" t="s">
        <v>5</v>
      </c>
      <c r="B6" s="56" t="s">
        <v>44</v>
      </c>
      <c r="C6" s="54"/>
      <c r="D6" s="57"/>
      <c r="E6" s="56" t="s">
        <v>45</v>
      </c>
      <c r="F6" s="54"/>
      <c r="G6" s="57"/>
      <c r="H6" s="54" t="s">
        <v>46</v>
      </c>
      <c r="I6" s="54"/>
      <c r="J6" s="54"/>
    </row>
    <row r="7" spans="1:10" ht="33.75" x14ac:dyDescent="0.2">
      <c r="A7" s="58"/>
      <c r="B7" s="59" t="s">
        <v>10</v>
      </c>
      <c r="C7" s="60" t="s">
        <v>47</v>
      </c>
      <c r="D7" s="60" t="s">
        <v>48</v>
      </c>
      <c r="E7" s="59" t="s">
        <v>10</v>
      </c>
      <c r="F7" s="60" t="s">
        <v>47</v>
      </c>
      <c r="G7" s="60" t="s">
        <v>48</v>
      </c>
      <c r="H7" s="59" t="s">
        <v>10</v>
      </c>
      <c r="I7" s="60" t="s">
        <v>47</v>
      </c>
      <c r="J7" s="61" t="s">
        <v>48</v>
      </c>
    </row>
    <row r="8" spans="1:10" ht="12.75" customHeight="1" x14ac:dyDescent="0.2">
      <c r="A8" s="55"/>
    </row>
    <row r="9" spans="1:10" ht="12.75" customHeight="1" x14ac:dyDescent="0.2">
      <c r="A9" s="55" t="s">
        <v>12</v>
      </c>
      <c r="B9" s="62">
        <v>68</v>
      </c>
      <c r="C9" s="62">
        <v>59</v>
      </c>
      <c r="D9" s="62">
        <v>17</v>
      </c>
      <c r="E9" s="62">
        <v>664</v>
      </c>
      <c r="F9" s="62">
        <v>628</v>
      </c>
      <c r="G9" s="62">
        <v>278</v>
      </c>
      <c r="H9" s="62">
        <v>227</v>
      </c>
      <c r="I9" s="62">
        <v>185</v>
      </c>
      <c r="J9" s="62">
        <v>49</v>
      </c>
    </row>
    <row r="10" spans="1:10" ht="12.75" customHeight="1" x14ac:dyDescent="0.2">
      <c r="A10" s="55" t="s">
        <v>13</v>
      </c>
      <c r="B10" s="62">
        <v>25</v>
      </c>
      <c r="C10" s="62">
        <v>15</v>
      </c>
      <c r="D10" s="62">
        <v>5</v>
      </c>
      <c r="E10" s="62">
        <v>542</v>
      </c>
      <c r="F10" s="62">
        <v>515</v>
      </c>
      <c r="G10" s="62">
        <v>179</v>
      </c>
      <c r="H10" s="62">
        <v>101</v>
      </c>
      <c r="I10" s="62">
        <v>85</v>
      </c>
      <c r="J10" s="62">
        <v>23</v>
      </c>
    </row>
    <row r="11" spans="1:10" ht="12.75" customHeight="1" x14ac:dyDescent="0.2">
      <c r="A11" s="55" t="s">
        <v>14</v>
      </c>
      <c r="B11" s="62">
        <v>144</v>
      </c>
      <c r="C11" s="62">
        <v>116</v>
      </c>
      <c r="D11" s="62">
        <v>54</v>
      </c>
      <c r="E11" s="62">
        <v>1363</v>
      </c>
      <c r="F11" s="62">
        <v>1290</v>
      </c>
      <c r="G11" s="62">
        <v>413</v>
      </c>
      <c r="H11" s="62">
        <v>533</v>
      </c>
      <c r="I11" s="62">
        <v>438</v>
      </c>
      <c r="J11" s="62">
        <v>104</v>
      </c>
    </row>
    <row r="12" spans="1:10" ht="12.75" customHeight="1" x14ac:dyDescent="0.2">
      <c r="A12" s="55" t="s">
        <v>15</v>
      </c>
      <c r="B12" s="62">
        <v>74</v>
      </c>
      <c r="C12" s="62">
        <v>74</v>
      </c>
      <c r="D12" s="62">
        <v>50</v>
      </c>
      <c r="E12" s="62">
        <v>1027</v>
      </c>
      <c r="F12" s="62">
        <v>952</v>
      </c>
      <c r="G12" s="62">
        <v>426</v>
      </c>
      <c r="H12" s="62">
        <v>288</v>
      </c>
      <c r="I12" s="62">
        <v>235</v>
      </c>
      <c r="J12" s="62">
        <v>93</v>
      </c>
    </row>
    <row r="13" spans="1:10" ht="12.75" customHeight="1" x14ac:dyDescent="0.2">
      <c r="A13" s="55" t="s">
        <v>16</v>
      </c>
      <c r="B13" s="62">
        <v>156</v>
      </c>
      <c r="C13" s="62">
        <v>141</v>
      </c>
      <c r="D13" s="62">
        <v>35</v>
      </c>
      <c r="E13" s="62">
        <v>1287</v>
      </c>
      <c r="F13" s="62">
        <v>1208</v>
      </c>
      <c r="G13" s="62">
        <v>397</v>
      </c>
      <c r="H13" s="62">
        <v>335</v>
      </c>
      <c r="I13" s="62">
        <v>253</v>
      </c>
      <c r="J13" s="62">
        <v>118</v>
      </c>
    </row>
    <row r="14" spans="1:10" ht="12.75" customHeight="1" x14ac:dyDescent="0.2">
      <c r="A14" s="63" t="s">
        <v>17</v>
      </c>
      <c r="B14" s="47">
        <f t="shared" ref="B14:J14" si="0">SUM(B9:B13)</f>
        <v>467</v>
      </c>
      <c r="C14" s="47">
        <f t="shared" si="0"/>
        <v>405</v>
      </c>
      <c r="D14" s="47">
        <f t="shared" si="0"/>
        <v>161</v>
      </c>
      <c r="E14" s="47">
        <f t="shared" si="0"/>
        <v>4883</v>
      </c>
      <c r="F14" s="47">
        <f t="shared" si="0"/>
        <v>4593</v>
      </c>
      <c r="G14" s="47">
        <f t="shared" si="0"/>
        <v>1693</v>
      </c>
      <c r="H14" s="47">
        <f t="shared" si="0"/>
        <v>1484</v>
      </c>
      <c r="I14" s="47">
        <f t="shared" si="0"/>
        <v>1196</v>
      </c>
      <c r="J14" s="47">
        <f t="shared" si="0"/>
        <v>387</v>
      </c>
    </row>
    <row r="15" spans="1:10" ht="12.75" customHeight="1" x14ac:dyDescent="0.2">
      <c r="A15" s="55"/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2.75" customHeight="1" x14ac:dyDescent="0.2">
      <c r="A16" s="55" t="s">
        <v>18</v>
      </c>
      <c r="B16" s="62">
        <v>83</v>
      </c>
      <c r="C16" s="62">
        <v>80</v>
      </c>
      <c r="D16" s="62">
        <v>43</v>
      </c>
      <c r="E16" s="62">
        <v>1885</v>
      </c>
      <c r="F16" s="62">
        <v>1807</v>
      </c>
      <c r="G16" s="62">
        <v>735</v>
      </c>
      <c r="H16" s="62">
        <v>236</v>
      </c>
      <c r="I16" s="62">
        <v>148</v>
      </c>
      <c r="J16" s="62">
        <v>82</v>
      </c>
    </row>
    <row r="17" spans="1:10" ht="12.75" customHeight="1" x14ac:dyDescent="0.2">
      <c r="A17" s="55" t="s">
        <v>19</v>
      </c>
      <c r="B17" s="62">
        <v>10</v>
      </c>
      <c r="C17" s="62">
        <v>10</v>
      </c>
      <c r="D17" s="62">
        <v>0</v>
      </c>
      <c r="E17" s="62">
        <v>215</v>
      </c>
      <c r="F17" s="62">
        <v>196</v>
      </c>
      <c r="G17" s="62">
        <v>43</v>
      </c>
      <c r="H17" s="64" t="s">
        <v>49</v>
      </c>
      <c r="I17" s="64" t="s">
        <v>49</v>
      </c>
      <c r="J17" s="64" t="s">
        <v>49</v>
      </c>
    </row>
    <row r="18" spans="1:10" ht="12.75" customHeight="1" x14ac:dyDescent="0.2">
      <c r="A18" s="55" t="s">
        <v>20</v>
      </c>
      <c r="B18" s="62">
        <v>19</v>
      </c>
      <c r="C18" s="62">
        <v>18</v>
      </c>
      <c r="D18" s="62">
        <v>7</v>
      </c>
      <c r="E18" s="62">
        <v>388</v>
      </c>
      <c r="F18" s="62">
        <v>317</v>
      </c>
      <c r="G18" s="62">
        <v>49</v>
      </c>
      <c r="H18" s="62">
        <v>40</v>
      </c>
      <c r="I18" s="62">
        <v>40</v>
      </c>
      <c r="J18" s="62">
        <v>19</v>
      </c>
    </row>
    <row r="19" spans="1:10" ht="12.75" customHeight="1" x14ac:dyDescent="0.2">
      <c r="A19" s="55" t="s">
        <v>21</v>
      </c>
      <c r="B19" s="62">
        <v>30</v>
      </c>
      <c r="C19" s="62">
        <v>29</v>
      </c>
      <c r="D19" s="62">
        <v>11</v>
      </c>
      <c r="E19" s="62">
        <v>491</v>
      </c>
      <c r="F19" s="62">
        <v>451</v>
      </c>
      <c r="G19" s="62">
        <v>74</v>
      </c>
      <c r="H19" s="62">
        <v>427</v>
      </c>
      <c r="I19" s="62">
        <v>382</v>
      </c>
      <c r="J19" s="62">
        <v>41</v>
      </c>
    </row>
    <row r="20" spans="1:10" ht="12.75" customHeight="1" x14ac:dyDescent="0.2">
      <c r="A20" s="55" t="s">
        <v>22</v>
      </c>
      <c r="B20" s="62">
        <v>50</v>
      </c>
      <c r="C20" s="62">
        <v>48</v>
      </c>
      <c r="D20" s="62">
        <v>18</v>
      </c>
      <c r="E20" s="62">
        <v>734</v>
      </c>
      <c r="F20" s="62">
        <v>664</v>
      </c>
      <c r="G20" s="62">
        <v>246</v>
      </c>
      <c r="H20" s="62">
        <v>127</v>
      </c>
      <c r="I20" s="62">
        <v>66</v>
      </c>
      <c r="J20" s="62">
        <v>35</v>
      </c>
    </row>
    <row r="21" spans="1:10" ht="12.75" customHeight="1" x14ac:dyDescent="0.2">
      <c r="A21" s="55" t="s">
        <v>23</v>
      </c>
      <c r="B21" s="62">
        <v>20</v>
      </c>
      <c r="C21" s="62">
        <v>16</v>
      </c>
      <c r="D21" s="62">
        <v>2</v>
      </c>
      <c r="E21" s="62">
        <v>306</v>
      </c>
      <c r="F21" s="62">
        <v>260</v>
      </c>
      <c r="G21" s="62">
        <v>69</v>
      </c>
      <c r="H21" s="62">
        <v>50</v>
      </c>
      <c r="I21" s="62">
        <v>34</v>
      </c>
      <c r="J21" s="62">
        <v>22</v>
      </c>
    </row>
    <row r="22" spans="1:10" ht="12.75" customHeight="1" x14ac:dyDescent="0.2">
      <c r="A22" s="55" t="s">
        <v>24</v>
      </c>
      <c r="B22" s="62">
        <v>35</v>
      </c>
      <c r="C22" s="62">
        <v>29</v>
      </c>
      <c r="D22" s="62">
        <v>7</v>
      </c>
      <c r="E22" s="62">
        <v>834</v>
      </c>
      <c r="F22" s="62">
        <v>810</v>
      </c>
      <c r="G22" s="62">
        <v>158</v>
      </c>
      <c r="H22" s="62">
        <v>84</v>
      </c>
      <c r="I22" s="62">
        <v>68</v>
      </c>
      <c r="J22" s="62">
        <v>31</v>
      </c>
    </row>
    <row r="23" spans="1:10" ht="12.75" customHeight="1" x14ac:dyDescent="0.2">
      <c r="A23" s="55" t="s">
        <v>25</v>
      </c>
      <c r="B23" s="62">
        <v>23</v>
      </c>
      <c r="C23" s="62">
        <v>22</v>
      </c>
      <c r="D23" s="62">
        <v>10</v>
      </c>
      <c r="E23" s="62">
        <v>784</v>
      </c>
      <c r="F23" s="62">
        <v>766</v>
      </c>
      <c r="G23" s="62">
        <v>227</v>
      </c>
      <c r="H23" s="62">
        <v>125</v>
      </c>
      <c r="I23" s="62">
        <v>112</v>
      </c>
      <c r="J23" s="62">
        <v>36</v>
      </c>
    </row>
    <row r="24" spans="1:10" ht="12.75" customHeight="1" x14ac:dyDescent="0.2">
      <c r="A24" s="55" t="s">
        <v>26</v>
      </c>
      <c r="B24" s="62">
        <v>222</v>
      </c>
      <c r="C24" s="62">
        <v>196</v>
      </c>
      <c r="D24" s="62">
        <v>28</v>
      </c>
      <c r="E24" s="62">
        <v>41</v>
      </c>
      <c r="F24" s="62">
        <v>29</v>
      </c>
      <c r="G24" s="62">
        <v>12</v>
      </c>
      <c r="H24" s="64" t="s">
        <v>49</v>
      </c>
      <c r="I24" s="64" t="s">
        <v>49</v>
      </c>
      <c r="J24" s="64" t="s">
        <v>49</v>
      </c>
    </row>
    <row r="25" spans="1:10" ht="12.75" customHeight="1" x14ac:dyDescent="0.2">
      <c r="A25" s="55" t="s">
        <v>27</v>
      </c>
      <c r="B25" s="62">
        <v>2</v>
      </c>
      <c r="C25" s="62">
        <v>2</v>
      </c>
      <c r="D25" s="62">
        <v>2</v>
      </c>
      <c r="E25" s="62">
        <v>272</v>
      </c>
      <c r="F25" s="62">
        <v>264</v>
      </c>
      <c r="G25" s="62">
        <v>69</v>
      </c>
      <c r="H25" s="62">
        <v>32</v>
      </c>
      <c r="I25" s="62">
        <v>32</v>
      </c>
      <c r="J25" s="62">
        <v>20</v>
      </c>
    </row>
    <row r="26" spans="1:10" ht="12.75" customHeight="1" x14ac:dyDescent="0.2">
      <c r="A26" s="55" t="s">
        <v>28</v>
      </c>
      <c r="B26" s="62">
        <v>5</v>
      </c>
      <c r="C26" s="62">
        <v>5</v>
      </c>
      <c r="D26" s="62">
        <v>0</v>
      </c>
      <c r="E26" s="62">
        <v>295</v>
      </c>
      <c r="F26" s="62">
        <v>276</v>
      </c>
      <c r="G26" s="62">
        <v>66</v>
      </c>
      <c r="H26" s="64" t="s">
        <v>49</v>
      </c>
      <c r="I26" s="64" t="s">
        <v>49</v>
      </c>
      <c r="J26" s="64" t="s">
        <v>49</v>
      </c>
    </row>
    <row r="27" spans="1:10" ht="12.75" customHeight="1" x14ac:dyDescent="0.2">
      <c r="A27" s="55" t="s">
        <v>29</v>
      </c>
      <c r="B27" s="62">
        <v>20</v>
      </c>
      <c r="C27" s="62">
        <v>16</v>
      </c>
      <c r="D27" s="62">
        <v>0</v>
      </c>
      <c r="E27" s="62">
        <v>794</v>
      </c>
      <c r="F27" s="62">
        <v>759</v>
      </c>
      <c r="G27" s="62">
        <v>162</v>
      </c>
      <c r="H27" s="62">
        <v>22</v>
      </c>
      <c r="I27" s="62">
        <v>19</v>
      </c>
      <c r="J27" s="62">
        <v>1</v>
      </c>
    </row>
    <row r="28" spans="1:10" ht="12.75" customHeight="1" x14ac:dyDescent="0.2">
      <c r="A28" s="55" t="s">
        <v>30</v>
      </c>
      <c r="B28" s="62">
        <v>12</v>
      </c>
      <c r="C28" s="62">
        <v>14</v>
      </c>
      <c r="D28" s="62">
        <v>3</v>
      </c>
      <c r="E28" s="62">
        <v>402</v>
      </c>
      <c r="F28" s="62">
        <v>382</v>
      </c>
      <c r="G28" s="62">
        <v>61</v>
      </c>
      <c r="H28" s="62">
        <v>35</v>
      </c>
      <c r="I28" s="62">
        <v>35</v>
      </c>
      <c r="J28" s="62">
        <v>3</v>
      </c>
    </row>
    <row r="29" spans="1:10" ht="12.75" customHeight="1" x14ac:dyDescent="0.2">
      <c r="A29" s="55" t="s">
        <v>31</v>
      </c>
      <c r="B29" s="62">
        <v>22</v>
      </c>
      <c r="C29" s="62">
        <v>20</v>
      </c>
      <c r="D29" s="62">
        <v>4</v>
      </c>
      <c r="E29" s="62">
        <v>527</v>
      </c>
      <c r="F29" s="62">
        <v>478</v>
      </c>
      <c r="G29" s="62">
        <v>135</v>
      </c>
      <c r="H29" s="62">
        <v>85</v>
      </c>
      <c r="I29" s="62">
        <v>69</v>
      </c>
      <c r="J29" s="62">
        <v>23</v>
      </c>
    </row>
    <row r="30" spans="1:10" ht="12.75" customHeight="1" x14ac:dyDescent="0.2">
      <c r="A30" s="55" t="s">
        <v>32</v>
      </c>
      <c r="B30" s="62">
        <v>48</v>
      </c>
      <c r="C30" s="62">
        <v>44</v>
      </c>
      <c r="D30" s="62">
        <v>24</v>
      </c>
      <c r="E30" s="62">
        <v>1075</v>
      </c>
      <c r="F30" s="62">
        <v>1026</v>
      </c>
      <c r="G30" s="62">
        <v>240</v>
      </c>
      <c r="H30" s="62">
        <v>115</v>
      </c>
      <c r="I30" s="62">
        <v>87</v>
      </c>
      <c r="J30" s="62">
        <v>41</v>
      </c>
    </row>
    <row r="31" spans="1:10" ht="12.75" customHeight="1" x14ac:dyDescent="0.2">
      <c r="A31" s="55" t="s">
        <v>33</v>
      </c>
      <c r="B31" s="62">
        <v>10</v>
      </c>
      <c r="C31" s="62">
        <v>16</v>
      </c>
      <c r="D31" s="62">
        <v>7</v>
      </c>
      <c r="E31" s="62">
        <v>328</v>
      </c>
      <c r="F31" s="62">
        <v>275</v>
      </c>
      <c r="G31" s="62">
        <v>115</v>
      </c>
      <c r="H31" s="62">
        <v>70</v>
      </c>
      <c r="I31" s="62">
        <v>51</v>
      </c>
      <c r="J31" s="62">
        <v>33</v>
      </c>
    </row>
    <row r="32" spans="1:10" ht="12.75" customHeight="1" x14ac:dyDescent="0.2">
      <c r="A32" s="55" t="s">
        <v>34</v>
      </c>
      <c r="B32" s="62">
        <v>47</v>
      </c>
      <c r="C32" s="62">
        <v>47</v>
      </c>
      <c r="D32" s="62">
        <v>8</v>
      </c>
      <c r="E32" s="62">
        <v>1009</v>
      </c>
      <c r="F32" s="62">
        <v>924</v>
      </c>
      <c r="G32" s="62">
        <v>262</v>
      </c>
      <c r="H32" s="62">
        <v>140</v>
      </c>
      <c r="I32" s="62">
        <v>119</v>
      </c>
      <c r="J32" s="62">
        <v>37</v>
      </c>
    </row>
    <row r="33" spans="1:10" ht="12.75" customHeight="1" x14ac:dyDescent="0.2">
      <c r="A33" s="55" t="s">
        <v>35</v>
      </c>
      <c r="B33" s="62">
        <v>102</v>
      </c>
      <c r="C33" s="62">
        <v>98</v>
      </c>
      <c r="D33" s="62">
        <v>54</v>
      </c>
      <c r="E33" s="62">
        <v>1048</v>
      </c>
      <c r="F33" s="62">
        <v>966</v>
      </c>
      <c r="G33" s="62">
        <v>374</v>
      </c>
      <c r="H33" s="62">
        <v>195</v>
      </c>
      <c r="I33" s="62">
        <v>139</v>
      </c>
      <c r="J33" s="62">
        <v>61</v>
      </c>
    </row>
    <row r="34" spans="1:10" ht="12.75" customHeight="1" x14ac:dyDescent="0.2">
      <c r="A34" s="63" t="s">
        <v>36</v>
      </c>
      <c r="B34" s="47">
        <f t="shared" ref="B34:J34" si="1">SUM(B16:B33)</f>
        <v>760</v>
      </c>
      <c r="C34" s="47">
        <f t="shared" si="1"/>
        <v>710</v>
      </c>
      <c r="D34" s="47">
        <f t="shared" si="1"/>
        <v>228</v>
      </c>
      <c r="E34" s="47">
        <f t="shared" si="1"/>
        <v>11428</v>
      </c>
      <c r="F34" s="47">
        <f t="shared" si="1"/>
        <v>10650</v>
      </c>
      <c r="G34" s="47">
        <f t="shared" si="1"/>
        <v>3097</v>
      </c>
      <c r="H34" s="47">
        <f t="shared" si="1"/>
        <v>1783</v>
      </c>
      <c r="I34" s="47">
        <f t="shared" si="1"/>
        <v>1401</v>
      </c>
      <c r="J34" s="47">
        <f t="shared" si="1"/>
        <v>485</v>
      </c>
    </row>
    <row r="35" spans="1:10" ht="12.75" customHeight="1" x14ac:dyDescent="0.2">
      <c r="A35" s="55"/>
      <c r="B35" s="47"/>
      <c r="C35" s="47"/>
      <c r="D35" s="47"/>
      <c r="E35" s="47"/>
      <c r="F35" s="47"/>
      <c r="G35" s="47"/>
      <c r="H35" s="47"/>
      <c r="I35" s="47"/>
      <c r="J35" s="47"/>
    </row>
    <row r="36" spans="1:10" ht="12.75" customHeight="1" x14ac:dyDescent="0.2">
      <c r="A36" s="65" t="s">
        <v>37</v>
      </c>
      <c r="B36" s="47">
        <f t="shared" ref="B36:J36" si="2">SUM(B14,B34)</f>
        <v>1227</v>
      </c>
      <c r="C36" s="47">
        <f t="shared" si="2"/>
        <v>1115</v>
      </c>
      <c r="D36" s="47">
        <f t="shared" si="2"/>
        <v>389</v>
      </c>
      <c r="E36" s="47">
        <f t="shared" si="2"/>
        <v>16311</v>
      </c>
      <c r="F36" s="47">
        <f t="shared" si="2"/>
        <v>15243</v>
      </c>
      <c r="G36" s="47">
        <f t="shared" si="2"/>
        <v>4790</v>
      </c>
      <c r="H36" s="47">
        <f t="shared" si="2"/>
        <v>3267</v>
      </c>
      <c r="I36" s="47">
        <f t="shared" si="2"/>
        <v>2597</v>
      </c>
      <c r="J36" s="47">
        <f t="shared" si="2"/>
        <v>872</v>
      </c>
    </row>
    <row r="37" spans="1:10" ht="12.75" customHeight="1" x14ac:dyDescent="0.2">
      <c r="A37" s="4" t="str">
        <f>REPT(" ",28)</f>
        <v xml:space="preserve">                            </v>
      </c>
    </row>
    <row r="38" spans="1:10" ht="12.75" customHeight="1" x14ac:dyDescent="0.2">
      <c r="A38" s="52" t="s">
        <v>50</v>
      </c>
    </row>
    <row r="47" spans="1:10" ht="11.25" x14ac:dyDescent="0.2"/>
    <row r="48" spans="1:10" ht="11.25" x14ac:dyDescent="0.2"/>
    <row r="49" spans="1:3" ht="11.25" x14ac:dyDescent="0.2"/>
    <row r="50" spans="1:3" ht="11.25" x14ac:dyDescent="0.2"/>
    <row r="51" spans="1:3" ht="11.25" x14ac:dyDescent="0.2"/>
    <row r="52" spans="1:3" ht="11.25" x14ac:dyDescent="0.2"/>
    <row r="53" spans="1:3" ht="11.25" x14ac:dyDescent="0.2"/>
    <row r="54" spans="1:3" ht="11.25" x14ac:dyDescent="0.2"/>
    <row r="55" spans="1:3" ht="11.25" x14ac:dyDescent="0.2"/>
    <row r="56" spans="1:3" ht="11.25" x14ac:dyDescent="0.2"/>
    <row r="57" spans="1:3" ht="11.25" x14ac:dyDescent="0.2"/>
    <row r="58" spans="1:3" ht="11.25" x14ac:dyDescent="0.2"/>
    <row r="59" spans="1:3" ht="11.25" x14ac:dyDescent="0.2">
      <c r="A59" s="66"/>
      <c r="B59" s="66"/>
      <c r="C59" s="66"/>
    </row>
    <row r="60" spans="1:3" ht="11.25" x14ac:dyDescent="0.2">
      <c r="A60" s="66"/>
      <c r="B60" s="66"/>
      <c r="C60" s="66"/>
    </row>
    <row r="61" spans="1:3" ht="11.25" x14ac:dyDescent="0.2"/>
    <row r="62" spans="1:3" ht="11.25" x14ac:dyDescent="0.2"/>
    <row r="63" spans="1:3" ht="11.25" x14ac:dyDescent="0.2"/>
    <row r="64" spans="1:3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</sheetData>
  <phoneticPr fontId="3" type="noConversion"/>
  <pageMargins left="0.59055118110236204" right="0.59055118110236204" top="0.59055118110236204" bottom="0.59055118110236204" header="0.51181102362204722" footer="0.51181102362204722"/>
  <pageSetup paperSize="9" scale="8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4" workbookViewId="0">
      <selection activeCell="L8" sqref="L8"/>
    </sheetView>
  </sheetViews>
  <sheetFormatPr baseColWidth="10" defaultRowHeight="11.25" x14ac:dyDescent="0.2"/>
  <cols>
    <col min="1" max="1" width="24.6640625" style="166" customWidth="1"/>
    <col min="2" max="4" width="12" style="166"/>
    <col min="5" max="5" width="8.1640625" style="166" bestFit="1" customWidth="1"/>
    <col min="6" max="16384" width="12" style="166"/>
  </cols>
  <sheetData>
    <row r="1" spans="1:8" ht="12.75" x14ac:dyDescent="0.2">
      <c r="A1" s="224" t="s">
        <v>93</v>
      </c>
      <c r="B1" s="224"/>
      <c r="C1" s="224"/>
      <c r="D1" s="224"/>
      <c r="E1" s="224"/>
      <c r="F1" s="224"/>
      <c r="G1" s="224"/>
      <c r="H1" s="224"/>
    </row>
    <row r="2" spans="1:8" x14ac:dyDescent="0.2">
      <c r="A2" s="223"/>
      <c r="B2" s="223"/>
      <c r="C2" s="223"/>
      <c r="D2" s="223"/>
      <c r="E2" s="223"/>
      <c r="F2" s="223"/>
      <c r="G2" s="223"/>
      <c r="H2" s="223"/>
    </row>
    <row r="3" spans="1:8" ht="26.45" customHeight="1" x14ac:dyDescent="0.2">
      <c r="A3" s="225" t="s">
        <v>157</v>
      </c>
      <c r="B3" s="226"/>
      <c r="C3" s="226"/>
      <c r="D3" s="226"/>
      <c r="E3" s="226"/>
      <c r="F3" s="226"/>
      <c r="G3" s="226"/>
      <c r="H3" s="226"/>
    </row>
    <row r="4" spans="1:8" ht="12" thickBot="1" x14ac:dyDescent="0.25">
      <c r="A4" s="227"/>
      <c r="B4" s="222"/>
      <c r="C4" s="222"/>
      <c r="D4" s="222"/>
      <c r="E4" s="222"/>
      <c r="F4" s="222"/>
      <c r="G4" s="222"/>
      <c r="H4" s="222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customHeight="1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customHeight="1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228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245" t="s">
        <v>116</v>
      </c>
      <c r="G8" s="264"/>
      <c r="H8" s="253"/>
    </row>
    <row r="9" spans="1:8" x14ac:dyDescent="0.2">
      <c r="A9" s="230"/>
      <c r="B9" s="251"/>
      <c r="C9" s="251"/>
      <c r="D9" s="251"/>
      <c r="E9" s="251"/>
      <c r="F9" s="251"/>
      <c r="G9" s="251"/>
      <c r="H9" s="251"/>
    </row>
    <row r="10" spans="1:8" ht="12.75" customHeight="1" x14ac:dyDescent="0.2">
      <c r="A10" s="232" t="s">
        <v>12</v>
      </c>
      <c r="B10" s="215">
        <v>600</v>
      </c>
      <c r="C10" s="215">
        <v>332</v>
      </c>
      <c r="D10" s="204">
        <v>486</v>
      </c>
      <c r="E10" s="216">
        <v>486</v>
      </c>
      <c r="F10" s="216">
        <v>348</v>
      </c>
      <c r="G10" s="216">
        <v>611</v>
      </c>
      <c r="H10" s="216">
        <v>428</v>
      </c>
    </row>
    <row r="11" spans="1:8" ht="12.75" customHeight="1" x14ac:dyDescent="0.2">
      <c r="A11" s="232" t="s">
        <v>13</v>
      </c>
      <c r="B11" s="199">
        <v>838</v>
      </c>
      <c r="C11" s="199">
        <v>543</v>
      </c>
      <c r="D11" s="204">
        <v>819</v>
      </c>
      <c r="E11" s="200">
        <v>997</v>
      </c>
      <c r="F11" s="216">
        <v>755</v>
      </c>
      <c r="G11" s="200">
        <v>1145</v>
      </c>
      <c r="H11" s="216">
        <v>140</v>
      </c>
    </row>
    <row r="12" spans="1:8" ht="12.75" customHeight="1" x14ac:dyDescent="0.2">
      <c r="A12" s="232" t="s">
        <v>14</v>
      </c>
      <c r="B12" s="199">
        <v>1395</v>
      </c>
      <c r="C12" s="199">
        <v>707</v>
      </c>
      <c r="D12" s="204">
        <v>1447</v>
      </c>
      <c r="E12" s="200">
        <v>1512</v>
      </c>
      <c r="F12" s="216">
        <v>1049</v>
      </c>
      <c r="G12" s="200">
        <v>1984</v>
      </c>
      <c r="H12" s="216">
        <v>532</v>
      </c>
    </row>
    <row r="13" spans="1:8" ht="12.75" customHeight="1" x14ac:dyDescent="0.2">
      <c r="A13" s="232" t="s">
        <v>15</v>
      </c>
      <c r="B13" s="199">
        <v>1324</v>
      </c>
      <c r="C13" s="199">
        <v>633</v>
      </c>
      <c r="D13" s="204">
        <v>1267</v>
      </c>
      <c r="E13" s="200">
        <v>1244</v>
      </c>
      <c r="F13" s="216">
        <v>946</v>
      </c>
      <c r="G13" s="200">
        <v>1685</v>
      </c>
      <c r="H13" s="216">
        <v>163</v>
      </c>
    </row>
    <row r="14" spans="1:8" ht="12.75" customHeight="1" x14ac:dyDescent="0.2">
      <c r="A14" s="232" t="s">
        <v>16</v>
      </c>
      <c r="B14" s="199">
        <v>1671</v>
      </c>
      <c r="C14" s="199">
        <v>725</v>
      </c>
      <c r="D14" s="204">
        <v>1496</v>
      </c>
      <c r="E14" s="200">
        <v>1296</v>
      </c>
      <c r="F14" s="216">
        <v>993</v>
      </c>
      <c r="G14" s="200">
        <v>1840</v>
      </c>
      <c r="H14" s="216">
        <v>267</v>
      </c>
    </row>
    <row r="15" spans="1:8" ht="12.75" customHeight="1" x14ac:dyDescent="0.2">
      <c r="A15" s="233" t="s">
        <v>17</v>
      </c>
      <c r="B15" s="217">
        <f>SUM(B10:B14)</f>
        <v>5828</v>
      </c>
      <c r="C15" s="217">
        <f t="shared" ref="C15:H15" si="0">SUM(C10:C14)</f>
        <v>2940</v>
      </c>
      <c r="D15" s="218">
        <f t="shared" si="0"/>
        <v>5515</v>
      </c>
      <c r="E15" s="217">
        <f t="shared" si="0"/>
        <v>5535</v>
      </c>
      <c r="F15" s="217">
        <f t="shared" si="0"/>
        <v>4091</v>
      </c>
      <c r="G15" s="217">
        <f t="shared" si="0"/>
        <v>7265</v>
      </c>
      <c r="H15" s="217">
        <f t="shared" si="0"/>
        <v>1530</v>
      </c>
    </row>
    <row r="16" spans="1:8" ht="12.75" customHeight="1" x14ac:dyDescent="0.2">
      <c r="A16" s="232"/>
      <c r="B16" s="242"/>
      <c r="C16" s="242"/>
      <c r="D16" s="243"/>
      <c r="E16" s="242"/>
      <c r="F16" s="242"/>
      <c r="G16" s="242"/>
      <c r="H16" s="242"/>
    </row>
    <row r="17" spans="1:8" ht="12.75" customHeight="1" x14ac:dyDescent="0.2">
      <c r="A17" s="232" t="s">
        <v>18</v>
      </c>
      <c r="B17" s="212">
        <v>2063</v>
      </c>
      <c r="C17" s="202">
        <v>887</v>
      </c>
      <c r="D17" s="213">
        <v>2401</v>
      </c>
      <c r="E17" s="214">
        <v>2126</v>
      </c>
      <c r="F17" s="203">
        <v>1557</v>
      </c>
      <c r="G17" s="214">
        <v>3388</v>
      </c>
      <c r="H17" s="214">
        <v>160</v>
      </c>
    </row>
    <row r="18" spans="1:8" ht="12.75" customHeight="1" x14ac:dyDescent="0.2">
      <c r="A18" s="232" t="s">
        <v>19</v>
      </c>
      <c r="B18" s="212">
        <v>175</v>
      </c>
      <c r="C18" s="202">
        <v>72</v>
      </c>
      <c r="D18" s="213">
        <v>205</v>
      </c>
      <c r="E18" s="214">
        <v>190</v>
      </c>
      <c r="F18" s="203">
        <v>119</v>
      </c>
      <c r="G18" s="214">
        <v>363</v>
      </c>
      <c r="H18" s="214">
        <v>0</v>
      </c>
    </row>
    <row r="19" spans="1:8" ht="12.75" customHeight="1" x14ac:dyDescent="0.2">
      <c r="A19" s="232" t="s">
        <v>20</v>
      </c>
      <c r="B19" s="212">
        <v>304</v>
      </c>
      <c r="C19" s="202">
        <v>152</v>
      </c>
      <c r="D19" s="213">
        <v>382</v>
      </c>
      <c r="E19" s="214">
        <v>363</v>
      </c>
      <c r="F19" s="203">
        <v>223</v>
      </c>
      <c r="G19" s="214">
        <v>635</v>
      </c>
      <c r="H19" s="214">
        <v>0</v>
      </c>
    </row>
    <row r="20" spans="1:8" ht="12.75" customHeight="1" x14ac:dyDescent="0.2">
      <c r="A20" s="232" t="s">
        <v>21</v>
      </c>
      <c r="B20" s="212">
        <v>442</v>
      </c>
      <c r="C20" s="202">
        <v>152</v>
      </c>
      <c r="D20" s="213">
        <v>540</v>
      </c>
      <c r="E20" s="214">
        <v>570</v>
      </c>
      <c r="F20" s="203">
        <v>285</v>
      </c>
      <c r="G20" s="214">
        <v>765</v>
      </c>
      <c r="H20" s="214">
        <v>80</v>
      </c>
    </row>
    <row r="21" spans="1:8" ht="12.75" customHeight="1" x14ac:dyDescent="0.2">
      <c r="A21" s="232" t="s">
        <v>22</v>
      </c>
      <c r="B21" s="212">
        <v>916</v>
      </c>
      <c r="C21" s="202">
        <v>292</v>
      </c>
      <c r="D21" s="213">
        <v>1028</v>
      </c>
      <c r="E21" s="214">
        <v>980</v>
      </c>
      <c r="F21" s="203">
        <v>701</v>
      </c>
      <c r="G21" s="214">
        <v>1417</v>
      </c>
      <c r="H21" s="214">
        <v>142</v>
      </c>
    </row>
    <row r="22" spans="1:8" ht="12.75" customHeight="1" x14ac:dyDescent="0.2">
      <c r="A22" s="232" t="s">
        <v>23</v>
      </c>
      <c r="B22" s="212">
        <v>266</v>
      </c>
      <c r="C22" s="202">
        <v>139</v>
      </c>
      <c r="D22" s="213">
        <v>294</v>
      </c>
      <c r="E22" s="214">
        <v>327</v>
      </c>
      <c r="F22" s="203">
        <v>212</v>
      </c>
      <c r="G22" s="214">
        <v>507</v>
      </c>
      <c r="H22" s="214">
        <v>0</v>
      </c>
    </row>
    <row r="23" spans="1:8" ht="12.75" customHeight="1" x14ac:dyDescent="0.2">
      <c r="A23" s="232" t="s">
        <v>24</v>
      </c>
      <c r="B23" s="212">
        <v>995</v>
      </c>
      <c r="C23" s="202">
        <v>376</v>
      </c>
      <c r="D23" s="213">
        <v>1186</v>
      </c>
      <c r="E23" s="214">
        <v>1063</v>
      </c>
      <c r="F23" s="203">
        <v>772</v>
      </c>
      <c r="G23" s="214">
        <v>1621</v>
      </c>
      <c r="H23" s="214">
        <v>0</v>
      </c>
    </row>
    <row r="24" spans="1:8" ht="12.75" customHeight="1" x14ac:dyDescent="0.2">
      <c r="A24" s="232" t="s">
        <v>25</v>
      </c>
      <c r="B24" s="212">
        <v>741</v>
      </c>
      <c r="C24" s="202">
        <v>265</v>
      </c>
      <c r="D24" s="213">
        <v>868</v>
      </c>
      <c r="E24" s="214">
        <v>599</v>
      </c>
      <c r="F24" s="203">
        <v>402</v>
      </c>
      <c r="G24" s="214">
        <v>1299</v>
      </c>
      <c r="H24" s="214">
        <v>28</v>
      </c>
    </row>
    <row r="25" spans="1:8" ht="12.75" customHeight="1" x14ac:dyDescent="0.2">
      <c r="A25" s="232" t="s">
        <v>26</v>
      </c>
      <c r="B25" s="212">
        <v>201</v>
      </c>
      <c r="C25" s="202">
        <v>77</v>
      </c>
      <c r="D25" s="213">
        <v>213</v>
      </c>
      <c r="E25" s="214">
        <v>231</v>
      </c>
      <c r="F25" s="203">
        <v>167</v>
      </c>
      <c r="G25" s="214">
        <v>263</v>
      </c>
      <c r="H25" s="214">
        <v>0</v>
      </c>
    </row>
    <row r="26" spans="1:8" ht="12.75" customHeight="1" x14ac:dyDescent="0.2">
      <c r="A26" s="232" t="s">
        <v>27</v>
      </c>
      <c r="B26" s="212">
        <v>250</v>
      </c>
      <c r="C26" s="202">
        <v>73</v>
      </c>
      <c r="D26" s="213">
        <v>271</v>
      </c>
      <c r="E26" s="214">
        <v>260</v>
      </c>
      <c r="F26" s="203">
        <v>159</v>
      </c>
      <c r="G26" s="214">
        <v>439</v>
      </c>
      <c r="H26" s="214">
        <v>0</v>
      </c>
    </row>
    <row r="27" spans="1:8" ht="12.75" customHeight="1" x14ac:dyDescent="0.2">
      <c r="A27" s="232" t="s">
        <v>28</v>
      </c>
      <c r="B27" s="212">
        <v>341</v>
      </c>
      <c r="C27" s="202">
        <v>124</v>
      </c>
      <c r="D27" s="213">
        <v>391</v>
      </c>
      <c r="E27" s="214">
        <v>354</v>
      </c>
      <c r="F27" s="203">
        <v>149</v>
      </c>
      <c r="G27" s="214">
        <v>602</v>
      </c>
      <c r="H27" s="214">
        <v>0</v>
      </c>
    </row>
    <row r="28" spans="1:8" ht="12.75" customHeight="1" x14ac:dyDescent="0.2">
      <c r="A28" s="232" t="s">
        <v>29</v>
      </c>
      <c r="B28" s="212">
        <v>597</v>
      </c>
      <c r="C28" s="202">
        <v>178</v>
      </c>
      <c r="D28" s="213">
        <v>763</v>
      </c>
      <c r="E28" s="214">
        <v>822</v>
      </c>
      <c r="F28" s="203">
        <v>532</v>
      </c>
      <c r="G28" s="214">
        <v>1203</v>
      </c>
      <c r="H28" s="214">
        <v>99</v>
      </c>
    </row>
    <row r="29" spans="1:8" ht="12.75" customHeight="1" x14ac:dyDescent="0.2">
      <c r="A29" s="232" t="s">
        <v>30</v>
      </c>
      <c r="B29" s="212">
        <v>362</v>
      </c>
      <c r="C29" s="202">
        <v>110</v>
      </c>
      <c r="D29" s="213">
        <v>465</v>
      </c>
      <c r="E29" s="214">
        <v>408</v>
      </c>
      <c r="F29" s="203">
        <v>272</v>
      </c>
      <c r="G29" s="214">
        <v>586</v>
      </c>
      <c r="H29" s="214">
        <v>0</v>
      </c>
    </row>
    <row r="30" spans="1:8" ht="12.75" customHeight="1" x14ac:dyDescent="0.2">
      <c r="A30" s="232" t="s">
        <v>31</v>
      </c>
      <c r="B30" s="212">
        <v>458</v>
      </c>
      <c r="C30" s="202">
        <v>92</v>
      </c>
      <c r="D30" s="213">
        <v>533</v>
      </c>
      <c r="E30" s="214">
        <v>431</v>
      </c>
      <c r="F30" s="203">
        <v>232</v>
      </c>
      <c r="G30" s="214">
        <v>794</v>
      </c>
      <c r="H30" s="214">
        <v>0</v>
      </c>
    </row>
    <row r="31" spans="1:8" ht="12.75" customHeight="1" x14ac:dyDescent="0.2">
      <c r="A31" s="232" t="s">
        <v>32</v>
      </c>
      <c r="B31" s="212">
        <v>1224</v>
      </c>
      <c r="C31" s="202">
        <v>605</v>
      </c>
      <c r="D31" s="213">
        <v>1339</v>
      </c>
      <c r="E31" s="214">
        <v>1441</v>
      </c>
      <c r="F31" s="203">
        <v>1046</v>
      </c>
      <c r="G31" s="214">
        <v>2029</v>
      </c>
      <c r="H31" s="214">
        <v>190</v>
      </c>
    </row>
    <row r="32" spans="1:8" ht="12.75" customHeight="1" x14ac:dyDescent="0.2">
      <c r="A32" s="232" t="s">
        <v>33</v>
      </c>
      <c r="B32" s="212">
        <v>265</v>
      </c>
      <c r="C32" s="202">
        <v>70</v>
      </c>
      <c r="D32" s="213">
        <v>319</v>
      </c>
      <c r="E32" s="214">
        <v>260</v>
      </c>
      <c r="F32" s="203">
        <v>174</v>
      </c>
      <c r="G32" s="214">
        <v>461</v>
      </c>
      <c r="H32" s="214">
        <v>0</v>
      </c>
    </row>
    <row r="33" spans="1:8" ht="12.75" customHeight="1" x14ac:dyDescent="0.2">
      <c r="A33" s="232" t="s">
        <v>34</v>
      </c>
      <c r="B33" s="212">
        <v>885</v>
      </c>
      <c r="C33" s="202">
        <v>443</v>
      </c>
      <c r="D33" s="213">
        <v>1134</v>
      </c>
      <c r="E33" s="214">
        <v>1040</v>
      </c>
      <c r="F33" s="203">
        <v>807</v>
      </c>
      <c r="G33" s="214">
        <v>1731</v>
      </c>
      <c r="H33" s="214">
        <v>20</v>
      </c>
    </row>
    <row r="34" spans="1:8" ht="12.75" customHeight="1" x14ac:dyDescent="0.2">
      <c r="A34" s="232" t="s">
        <v>35</v>
      </c>
      <c r="B34" s="212">
        <v>1167</v>
      </c>
      <c r="C34" s="202">
        <v>560</v>
      </c>
      <c r="D34" s="213">
        <v>1404</v>
      </c>
      <c r="E34" s="214">
        <v>1390</v>
      </c>
      <c r="F34" s="203">
        <v>1076</v>
      </c>
      <c r="G34" s="214">
        <v>2058</v>
      </c>
      <c r="H34" s="214">
        <v>20</v>
      </c>
    </row>
    <row r="35" spans="1:8" ht="12.75" customHeight="1" x14ac:dyDescent="0.2">
      <c r="A35" s="233" t="s">
        <v>36</v>
      </c>
      <c r="B35" s="221">
        <f>SUM(B17:B34)</f>
        <v>11652</v>
      </c>
      <c r="C35" s="221">
        <f t="shared" ref="C35:H35" si="1">SUM(C17:C34)</f>
        <v>4667</v>
      </c>
      <c r="D35" s="221">
        <f t="shared" si="1"/>
        <v>13736</v>
      </c>
      <c r="E35" s="221">
        <f t="shared" si="1"/>
        <v>12855</v>
      </c>
      <c r="F35" s="221">
        <f t="shared" si="1"/>
        <v>8885</v>
      </c>
      <c r="G35" s="221">
        <f t="shared" si="1"/>
        <v>20161</v>
      </c>
      <c r="H35" s="221">
        <f t="shared" si="1"/>
        <v>739</v>
      </c>
    </row>
    <row r="36" spans="1:8" ht="12.75" customHeight="1" x14ac:dyDescent="0.2">
      <c r="A36" s="234" t="s">
        <v>138</v>
      </c>
      <c r="B36" s="202">
        <v>0</v>
      </c>
      <c r="C36" s="202">
        <v>832</v>
      </c>
      <c r="D36" s="203">
        <v>0</v>
      </c>
      <c r="E36" s="203">
        <v>528</v>
      </c>
      <c r="F36" s="203">
        <v>528</v>
      </c>
      <c r="G36" s="203">
        <v>0</v>
      </c>
      <c r="H36" s="203">
        <v>0</v>
      </c>
    </row>
    <row r="37" spans="1:8" ht="12.75" customHeight="1" x14ac:dyDescent="0.2">
      <c r="A37" s="233" t="s">
        <v>57</v>
      </c>
      <c r="B37" s="210">
        <f>B15+B35+B36</f>
        <v>17480</v>
      </c>
      <c r="C37" s="210">
        <f t="shared" ref="C37:H37" si="2">C15+C35+C36</f>
        <v>8439</v>
      </c>
      <c r="D37" s="210">
        <f t="shared" si="2"/>
        <v>19251</v>
      </c>
      <c r="E37" s="210">
        <f t="shared" si="2"/>
        <v>18918</v>
      </c>
      <c r="F37" s="210">
        <f t="shared" si="2"/>
        <v>13504</v>
      </c>
      <c r="G37" s="210">
        <f t="shared" si="2"/>
        <v>27426</v>
      </c>
      <c r="H37" s="210">
        <f t="shared" si="2"/>
        <v>2269</v>
      </c>
    </row>
    <row r="38" spans="1:8" ht="12.75" customHeight="1" x14ac:dyDescent="0.2">
      <c r="A38" s="235" t="s">
        <v>95</v>
      </c>
      <c r="B38" s="236"/>
      <c r="C38" s="236"/>
      <c r="D38" s="236"/>
      <c r="E38" s="236"/>
      <c r="F38" s="236"/>
      <c r="G38" s="236"/>
      <c r="H38" s="236"/>
    </row>
    <row r="39" spans="1:8" ht="12" customHeight="1" x14ac:dyDescent="0.2">
      <c r="A39" s="244" t="s">
        <v>153</v>
      </c>
      <c r="B39" s="237"/>
      <c r="C39" s="237"/>
      <c r="D39" s="237"/>
      <c r="E39" s="237"/>
      <c r="F39" s="237"/>
      <c r="G39" s="237"/>
      <c r="H39" s="238"/>
    </row>
    <row r="40" spans="1:8" ht="12" customHeight="1" x14ac:dyDescent="0.2">
      <c r="A40" s="244" t="s">
        <v>154</v>
      </c>
      <c r="B40" s="237"/>
      <c r="C40" s="237"/>
      <c r="D40" s="237"/>
      <c r="E40" s="237"/>
      <c r="F40" s="237"/>
      <c r="G40" s="237"/>
      <c r="H40" s="238"/>
    </row>
    <row r="41" spans="1:8" ht="12" customHeight="1" x14ac:dyDescent="0.2">
      <c r="A41" s="244" t="s">
        <v>155</v>
      </c>
      <c r="B41" s="231"/>
      <c r="C41" s="231"/>
      <c r="D41" s="231"/>
      <c r="E41" s="231"/>
      <c r="F41" s="239"/>
      <c r="G41" s="239"/>
      <c r="H41" s="239"/>
    </row>
    <row r="42" spans="1:8" ht="12" customHeight="1" x14ac:dyDescent="0.2">
      <c r="A42" s="240" t="s">
        <v>144</v>
      </c>
      <c r="B42" s="231"/>
      <c r="C42" s="231"/>
      <c r="D42" s="231"/>
      <c r="E42" s="231"/>
      <c r="F42" s="239"/>
      <c r="G42" s="239"/>
      <c r="H42" s="239"/>
    </row>
    <row r="43" spans="1:8" ht="12" customHeight="1" x14ac:dyDescent="0.2">
      <c r="A43" s="241" t="s">
        <v>145</v>
      </c>
      <c r="B43" s="231"/>
      <c r="C43" s="231"/>
      <c r="D43" s="231"/>
      <c r="E43" s="231"/>
      <c r="F43" s="231"/>
      <c r="G43" s="231"/>
      <c r="H43" s="231"/>
    </row>
    <row r="44" spans="1:8" ht="12" customHeight="1" x14ac:dyDescent="0.2">
      <c r="A44" s="236" t="s">
        <v>85</v>
      </c>
      <c r="B44" s="231"/>
      <c r="C44" s="231"/>
      <c r="D44" s="231"/>
      <c r="E44" s="231"/>
      <c r="F44" s="231"/>
      <c r="G44" s="231"/>
      <c r="H44" s="231"/>
    </row>
    <row r="45" spans="1:8" x14ac:dyDescent="0.2">
      <c r="A45" s="227"/>
      <c r="B45" s="231"/>
      <c r="C45" s="231"/>
      <c r="D45" s="231"/>
      <c r="E45" s="231"/>
      <c r="F45" s="231"/>
      <c r="G45" s="231"/>
      <c r="H45" s="231"/>
    </row>
    <row r="46" spans="1:8" x14ac:dyDescent="0.2">
      <c r="A46" s="227"/>
      <c r="B46" s="231"/>
      <c r="C46" s="231"/>
      <c r="D46" s="231"/>
      <c r="E46" s="231"/>
      <c r="F46" s="231"/>
      <c r="G46" s="231"/>
      <c r="H46" s="231"/>
    </row>
    <row r="47" spans="1:8" x14ac:dyDescent="0.2">
      <c r="A47" s="227"/>
      <c r="B47" s="231"/>
      <c r="C47" s="231"/>
      <c r="D47" s="231"/>
      <c r="E47" s="231"/>
      <c r="F47" s="231"/>
      <c r="G47" s="231"/>
      <c r="H47" s="231"/>
    </row>
    <row r="48" spans="1:8" x14ac:dyDescent="0.2">
      <c r="A48" s="227"/>
      <c r="B48" s="231"/>
      <c r="C48" s="231"/>
      <c r="D48" s="231"/>
      <c r="E48" s="231"/>
      <c r="F48" s="231"/>
      <c r="G48" s="231"/>
      <c r="H48" s="231"/>
    </row>
    <row r="49" spans="2:8" x14ac:dyDescent="0.2">
      <c r="B49" s="231"/>
      <c r="C49" s="231"/>
      <c r="D49" s="231"/>
      <c r="E49" s="231"/>
      <c r="F49" s="231"/>
      <c r="G49" s="231"/>
      <c r="H49" s="231"/>
    </row>
    <row r="50" spans="2:8" x14ac:dyDescent="0.2">
      <c r="B50" s="231"/>
      <c r="C50" s="231"/>
      <c r="D50" s="231"/>
      <c r="E50" s="231"/>
      <c r="F50" s="231"/>
      <c r="G50" s="231"/>
      <c r="H50" s="231"/>
    </row>
    <row r="51" spans="2:8" x14ac:dyDescent="0.2">
      <c r="B51" s="231"/>
      <c r="C51" s="231"/>
      <c r="D51" s="231"/>
      <c r="E51" s="231"/>
      <c r="F51" s="231"/>
      <c r="G51" s="231"/>
      <c r="H51" s="231"/>
    </row>
    <row r="52" spans="2:8" x14ac:dyDescent="0.2">
      <c r="B52" s="231"/>
      <c r="C52" s="231"/>
      <c r="D52" s="231"/>
      <c r="E52" s="231"/>
      <c r="F52" s="231"/>
      <c r="G52" s="231"/>
      <c r="H52" s="231"/>
    </row>
    <row r="53" spans="2:8" x14ac:dyDescent="0.2">
      <c r="B53" s="231"/>
      <c r="C53" s="231"/>
      <c r="D53" s="231"/>
      <c r="E53" s="231"/>
      <c r="F53" s="231"/>
      <c r="G53" s="231"/>
      <c r="H53" s="231"/>
    </row>
    <row r="54" spans="2:8" x14ac:dyDescent="0.2">
      <c r="B54" s="231"/>
      <c r="C54" s="231"/>
      <c r="D54" s="231"/>
      <c r="E54" s="231"/>
      <c r="F54" s="231"/>
      <c r="G54" s="231"/>
      <c r="H54" s="231"/>
    </row>
    <row r="55" spans="2:8" x14ac:dyDescent="0.2">
      <c r="B55" s="231"/>
      <c r="C55" s="231"/>
      <c r="D55" s="231"/>
      <c r="E55" s="231"/>
      <c r="F55" s="231"/>
      <c r="G55" s="231"/>
      <c r="H55" s="231"/>
    </row>
    <row r="56" spans="2:8" x14ac:dyDescent="0.2">
      <c r="B56" s="231"/>
      <c r="C56" s="231"/>
      <c r="D56" s="231"/>
      <c r="E56" s="231"/>
      <c r="F56" s="231"/>
      <c r="G56" s="231"/>
      <c r="H56" s="231"/>
    </row>
    <row r="57" spans="2:8" x14ac:dyDescent="0.2">
      <c r="B57" s="231"/>
      <c r="C57" s="231"/>
      <c r="D57" s="231"/>
      <c r="E57" s="231"/>
      <c r="F57" s="231"/>
      <c r="G57" s="231"/>
      <c r="H57" s="231"/>
    </row>
    <row r="58" spans="2:8" x14ac:dyDescent="0.2">
      <c r="B58" s="231"/>
      <c r="C58" s="231"/>
      <c r="D58" s="231"/>
      <c r="E58" s="231"/>
      <c r="F58" s="231"/>
      <c r="G58" s="231"/>
      <c r="H58" s="231"/>
    </row>
    <row r="59" spans="2:8" x14ac:dyDescent="0.2">
      <c r="B59" s="231"/>
      <c r="C59" s="231"/>
      <c r="D59" s="231"/>
      <c r="E59" s="231"/>
      <c r="F59" s="231"/>
      <c r="G59" s="231"/>
      <c r="H59" s="231"/>
    </row>
    <row r="60" spans="2:8" x14ac:dyDescent="0.2">
      <c r="B60" s="231"/>
      <c r="C60" s="231"/>
      <c r="D60" s="231"/>
      <c r="E60" s="231"/>
      <c r="F60" s="231"/>
      <c r="G60" s="231"/>
      <c r="H60" s="231"/>
    </row>
    <row r="61" spans="2:8" x14ac:dyDescent="0.2">
      <c r="B61" s="231"/>
      <c r="C61" s="231"/>
      <c r="D61" s="231"/>
      <c r="E61" s="231"/>
      <c r="F61" s="231"/>
      <c r="G61" s="231"/>
      <c r="H61" s="231"/>
    </row>
    <row r="62" spans="2:8" x14ac:dyDescent="0.2">
      <c r="B62" s="231"/>
      <c r="C62" s="231"/>
      <c r="D62" s="231"/>
      <c r="E62" s="231"/>
      <c r="F62" s="231"/>
      <c r="G62" s="231"/>
      <c r="H62" s="231"/>
    </row>
    <row r="63" spans="2:8" x14ac:dyDescent="0.2">
      <c r="B63" s="231"/>
      <c r="C63" s="231"/>
      <c r="D63" s="231"/>
      <c r="E63" s="231"/>
      <c r="F63" s="231"/>
      <c r="G63" s="231"/>
      <c r="H63" s="231"/>
    </row>
    <row r="64" spans="2:8" x14ac:dyDescent="0.2">
      <c r="B64" s="231"/>
      <c r="C64" s="231"/>
      <c r="D64" s="231"/>
      <c r="E64" s="231"/>
      <c r="F64" s="231"/>
      <c r="G64" s="231"/>
      <c r="H64" s="231"/>
    </row>
    <row r="65" spans="2:8" x14ac:dyDescent="0.2">
      <c r="B65" s="231"/>
      <c r="C65" s="231"/>
      <c r="D65" s="231"/>
      <c r="E65" s="231"/>
      <c r="F65" s="231"/>
      <c r="G65" s="231"/>
      <c r="H65" s="231"/>
    </row>
    <row r="66" spans="2:8" x14ac:dyDescent="0.2">
      <c r="B66" s="231"/>
      <c r="C66" s="231"/>
      <c r="D66" s="231"/>
      <c r="E66" s="231"/>
      <c r="F66" s="231"/>
      <c r="G66" s="231"/>
      <c r="H66" s="231"/>
    </row>
    <row r="67" spans="2:8" x14ac:dyDescent="0.2">
      <c r="B67" s="231"/>
      <c r="C67" s="231"/>
      <c r="D67" s="231"/>
      <c r="E67" s="231"/>
      <c r="F67" s="231"/>
      <c r="G67" s="231"/>
      <c r="H67" s="231"/>
    </row>
    <row r="68" spans="2:8" x14ac:dyDescent="0.2">
      <c r="B68" s="231"/>
      <c r="C68" s="231"/>
      <c r="D68" s="231"/>
      <c r="E68" s="231"/>
      <c r="F68" s="231"/>
      <c r="G68" s="231"/>
      <c r="H68" s="231"/>
    </row>
    <row r="69" spans="2:8" x14ac:dyDescent="0.2">
      <c r="B69" s="231"/>
      <c r="C69" s="231"/>
      <c r="D69" s="231"/>
      <c r="E69" s="231"/>
      <c r="F69" s="231"/>
      <c r="G69" s="231"/>
      <c r="H69" s="231"/>
    </row>
    <row r="70" spans="2:8" x14ac:dyDescent="0.2">
      <c r="B70" s="231"/>
      <c r="C70" s="231"/>
      <c r="D70" s="231"/>
      <c r="E70" s="231"/>
      <c r="F70" s="231"/>
      <c r="G70" s="231"/>
      <c r="H70" s="231"/>
    </row>
    <row r="71" spans="2:8" x14ac:dyDescent="0.2">
      <c r="B71" s="231"/>
      <c r="C71" s="231"/>
      <c r="D71" s="231"/>
      <c r="E71" s="231"/>
      <c r="F71" s="231"/>
      <c r="G71" s="231"/>
      <c r="H71" s="231"/>
    </row>
    <row r="72" spans="2:8" x14ac:dyDescent="0.2">
      <c r="B72" s="231"/>
      <c r="C72" s="231"/>
      <c r="D72" s="231"/>
      <c r="E72" s="231"/>
      <c r="F72" s="231"/>
      <c r="G72" s="231"/>
      <c r="H72" s="231"/>
    </row>
    <row r="73" spans="2:8" x14ac:dyDescent="0.2">
      <c r="B73" s="231"/>
      <c r="C73" s="231"/>
      <c r="D73" s="231"/>
      <c r="E73" s="231"/>
      <c r="F73" s="231"/>
      <c r="G73" s="231"/>
      <c r="H73" s="231"/>
    </row>
    <row r="74" spans="2:8" x14ac:dyDescent="0.2">
      <c r="B74" s="231"/>
      <c r="C74" s="231"/>
      <c r="D74" s="231"/>
      <c r="E74" s="231"/>
      <c r="F74" s="231"/>
      <c r="G74" s="231"/>
      <c r="H74" s="231"/>
    </row>
    <row r="75" spans="2:8" x14ac:dyDescent="0.2">
      <c r="B75" s="231"/>
      <c r="C75" s="231"/>
      <c r="D75" s="231"/>
      <c r="E75" s="231"/>
      <c r="F75" s="231"/>
      <c r="G75" s="231"/>
      <c r="H75" s="231"/>
    </row>
    <row r="76" spans="2:8" x14ac:dyDescent="0.2">
      <c r="B76" s="231"/>
      <c r="C76" s="231"/>
      <c r="D76" s="231"/>
      <c r="E76" s="231"/>
      <c r="F76" s="231"/>
      <c r="G76" s="231"/>
      <c r="H76" s="231"/>
    </row>
    <row r="77" spans="2:8" x14ac:dyDescent="0.2">
      <c r="B77" s="231"/>
      <c r="C77" s="231"/>
      <c r="D77" s="231"/>
      <c r="E77" s="231"/>
      <c r="F77" s="231"/>
      <c r="G77" s="231"/>
      <c r="H77" s="231"/>
    </row>
    <row r="78" spans="2:8" x14ac:dyDescent="0.2">
      <c r="B78" s="231"/>
      <c r="C78" s="231"/>
      <c r="D78" s="231"/>
      <c r="E78" s="231"/>
      <c r="F78" s="231"/>
      <c r="G78" s="231"/>
      <c r="H78" s="231"/>
    </row>
    <row r="79" spans="2:8" x14ac:dyDescent="0.2">
      <c r="B79" s="231"/>
      <c r="C79" s="231"/>
      <c r="D79" s="231"/>
      <c r="E79" s="231"/>
      <c r="F79" s="231"/>
      <c r="G79" s="231"/>
      <c r="H79" s="231"/>
    </row>
    <row r="80" spans="2:8" x14ac:dyDescent="0.2">
      <c r="B80" s="231"/>
      <c r="C80" s="231"/>
      <c r="D80" s="231"/>
      <c r="E80" s="231"/>
      <c r="F80" s="231"/>
      <c r="G80" s="231"/>
      <c r="H80" s="231"/>
    </row>
    <row r="81" spans="2:8" x14ac:dyDescent="0.2">
      <c r="B81" s="231"/>
      <c r="C81" s="231"/>
      <c r="D81" s="231"/>
      <c r="E81" s="231"/>
      <c r="F81" s="231"/>
      <c r="G81" s="231"/>
      <c r="H81" s="231"/>
    </row>
    <row r="82" spans="2:8" x14ac:dyDescent="0.2">
      <c r="B82" s="231"/>
      <c r="C82" s="231"/>
      <c r="D82" s="231"/>
      <c r="E82" s="231"/>
      <c r="F82" s="231"/>
      <c r="G82" s="231"/>
      <c r="H82" s="231"/>
    </row>
    <row r="83" spans="2:8" x14ac:dyDescent="0.2">
      <c r="B83" s="231"/>
      <c r="C83" s="231"/>
      <c r="D83" s="231"/>
      <c r="E83" s="231"/>
      <c r="F83" s="231"/>
      <c r="G83" s="231"/>
      <c r="H83" s="231"/>
    </row>
    <row r="84" spans="2:8" x14ac:dyDescent="0.2">
      <c r="B84" s="231"/>
      <c r="C84" s="231"/>
      <c r="D84" s="231"/>
      <c r="E84" s="231"/>
      <c r="F84" s="231"/>
      <c r="G84" s="231"/>
      <c r="H84" s="231"/>
    </row>
    <row r="85" spans="2:8" x14ac:dyDescent="0.2">
      <c r="B85" s="231"/>
      <c r="C85" s="231"/>
      <c r="D85" s="231"/>
      <c r="E85" s="231"/>
      <c r="F85" s="231"/>
      <c r="G85" s="231"/>
      <c r="H85" s="231"/>
    </row>
    <row r="86" spans="2:8" x14ac:dyDescent="0.2">
      <c r="B86" s="231"/>
      <c r="C86" s="231"/>
      <c r="D86" s="231"/>
      <c r="E86" s="231"/>
      <c r="F86" s="231"/>
      <c r="G86" s="231"/>
      <c r="H86" s="231"/>
    </row>
    <row r="87" spans="2:8" x14ac:dyDescent="0.2">
      <c r="B87" s="231"/>
      <c r="C87" s="231"/>
      <c r="D87" s="231"/>
      <c r="E87" s="231"/>
      <c r="F87" s="231"/>
      <c r="G87" s="231"/>
      <c r="H87" s="231"/>
    </row>
    <row r="88" spans="2:8" x14ac:dyDescent="0.2">
      <c r="B88" s="231"/>
      <c r="C88" s="231"/>
      <c r="D88" s="231"/>
      <c r="E88" s="231"/>
      <c r="F88" s="231"/>
      <c r="G88" s="231"/>
      <c r="H88" s="231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honeticPr fontId="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L26" sqref="L26"/>
    </sheetView>
  </sheetViews>
  <sheetFormatPr baseColWidth="10" defaultRowHeight="11.25" x14ac:dyDescent="0.2"/>
  <cols>
    <col min="1" max="1" width="24.6640625" style="166" customWidth="1"/>
    <col min="2" max="4" width="12" style="166"/>
    <col min="5" max="5" width="8.1640625" style="166" bestFit="1" customWidth="1"/>
    <col min="6" max="16384" width="12" style="166"/>
  </cols>
  <sheetData>
    <row r="1" spans="1:8" ht="12.75" x14ac:dyDescent="0.2">
      <c r="A1" s="224" t="s">
        <v>93</v>
      </c>
      <c r="B1" s="224"/>
      <c r="C1" s="224"/>
      <c r="D1" s="224"/>
      <c r="E1" s="224"/>
      <c r="F1" s="224"/>
      <c r="G1" s="224"/>
      <c r="H1" s="224"/>
    </row>
    <row r="2" spans="1:8" x14ac:dyDescent="0.2">
      <c r="A2" s="223"/>
      <c r="B2" s="223"/>
      <c r="C2" s="223"/>
      <c r="D2" s="223"/>
      <c r="E2" s="223"/>
      <c r="F2" s="223"/>
      <c r="G2" s="223"/>
      <c r="H2" s="223"/>
    </row>
    <row r="3" spans="1:8" ht="26.45" customHeight="1" x14ac:dyDescent="0.2">
      <c r="A3" s="225" t="s">
        <v>156</v>
      </c>
      <c r="B3" s="226"/>
      <c r="C3" s="226"/>
      <c r="D3" s="226"/>
      <c r="E3" s="226"/>
      <c r="F3" s="226"/>
      <c r="G3" s="226"/>
      <c r="H3" s="226"/>
    </row>
    <row r="4" spans="1:8" ht="12" thickBot="1" x14ac:dyDescent="0.25">
      <c r="A4" s="227"/>
      <c r="B4" s="222"/>
      <c r="C4" s="222"/>
      <c r="D4" s="222"/>
      <c r="E4" s="222"/>
      <c r="F4" s="222"/>
      <c r="G4" s="222"/>
      <c r="H4" s="222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customHeight="1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customHeight="1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228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229" t="s">
        <v>116</v>
      </c>
      <c r="G8" s="264"/>
      <c r="H8" s="253"/>
    </row>
    <row r="9" spans="1:8" x14ac:dyDescent="0.2">
      <c r="A9" s="230"/>
      <c r="B9" s="231"/>
      <c r="C9" s="231"/>
      <c r="D9" s="231"/>
      <c r="E9" s="231"/>
      <c r="F9" s="231"/>
      <c r="G9" s="231"/>
      <c r="H9" s="231"/>
    </row>
    <row r="10" spans="1:8" ht="12.75" customHeight="1" x14ac:dyDescent="0.2">
      <c r="A10" s="232" t="s">
        <v>12</v>
      </c>
      <c r="B10" s="215">
        <v>625</v>
      </c>
      <c r="C10" s="215">
        <v>332</v>
      </c>
      <c r="D10" s="204">
        <v>509</v>
      </c>
      <c r="E10" s="216">
        <v>487</v>
      </c>
      <c r="F10" s="216">
        <v>348</v>
      </c>
      <c r="G10" s="216">
        <v>624</v>
      </c>
      <c r="H10" s="216">
        <v>428</v>
      </c>
    </row>
    <row r="11" spans="1:8" ht="12.75" customHeight="1" x14ac:dyDescent="0.2">
      <c r="A11" s="232" t="s">
        <v>13</v>
      </c>
      <c r="B11" s="199">
        <v>832</v>
      </c>
      <c r="C11" s="199">
        <v>523</v>
      </c>
      <c r="D11" s="204">
        <v>844</v>
      </c>
      <c r="E11" s="200">
        <v>938</v>
      </c>
      <c r="F11" s="216">
        <v>696</v>
      </c>
      <c r="G11" s="200">
        <v>1148</v>
      </c>
      <c r="H11" s="216">
        <v>169</v>
      </c>
    </row>
    <row r="12" spans="1:8" ht="12.75" customHeight="1" x14ac:dyDescent="0.2">
      <c r="A12" s="232" t="s">
        <v>14</v>
      </c>
      <c r="B12" s="199">
        <v>1379</v>
      </c>
      <c r="C12" s="199">
        <v>698</v>
      </c>
      <c r="D12" s="204">
        <v>1454</v>
      </c>
      <c r="E12" s="200">
        <v>1492</v>
      </c>
      <c r="F12" s="216">
        <v>1052</v>
      </c>
      <c r="G12" s="200">
        <v>1963</v>
      </c>
      <c r="H12" s="216">
        <v>532</v>
      </c>
    </row>
    <row r="13" spans="1:8" ht="12.75" customHeight="1" x14ac:dyDescent="0.2">
      <c r="A13" s="232" t="s">
        <v>15</v>
      </c>
      <c r="B13" s="199">
        <v>1346</v>
      </c>
      <c r="C13" s="199">
        <v>628</v>
      </c>
      <c r="D13" s="204">
        <v>1252</v>
      </c>
      <c r="E13" s="200">
        <v>1254</v>
      </c>
      <c r="F13" s="216">
        <v>956</v>
      </c>
      <c r="G13" s="200">
        <v>1711</v>
      </c>
      <c r="H13" s="216">
        <v>163</v>
      </c>
    </row>
    <row r="14" spans="1:8" ht="12.75" customHeight="1" x14ac:dyDescent="0.2">
      <c r="A14" s="232" t="s">
        <v>16</v>
      </c>
      <c r="B14" s="199">
        <v>1678</v>
      </c>
      <c r="C14" s="199">
        <v>724</v>
      </c>
      <c r="D14" s="204">
        <v>1471</v>
      </c>
      <c r="E14" s="200">
        <v>1274</v>
      </c>
      <c r="F14" s="216">
        <v>970</v>
      </c>
      <c r="G14" s="200">
        <v>1868</v>
      </c>
      <c r="H14" s="216">
        <v>267</v>
      </c>
    </row>
    <row r="15" spans="1:8" ht="12.75" customHeight="1" x14ac:dyDescent="0.2">
      <c r="A15" s="233" t="s">
        <v>17</v>
      </c>
      <c r="B15" s="217">
        <f>SUM(B10:B14)</f>
        <v>5860</v>
      </c>
      <c r="C15" s="217">
        <f t="shared" ref="C15:H15" si="0">SUM(C10:C14)</f>
        <v>2905</v>
      </c>
      <c r="D15" s="218">
        <f t="shared" si="0"/>
        <v>5530</v>
      </c>
      <c r="E15" s="217">
        <f t="shared" si="0"/>
        <v>5445</v>
      </c>
      <c r="F15" s="217">
        <f t="shared" si="0"/>
        <v>4022</v>
      </c>
      <c r="G15" s="217">
        <f t="shared" si="0"/>
        <v>7314</v>
      </c>
      <c r="H15" s="217">
        <f t="shared" si="0"/>
        <v>1559</v>
      </c>
    </row>
    <row r="16" spans="1:8" ht="12.75" customHeight="1" x14ac:dyDescent="0.2">
      <c r="A16" s="232"/>
      <c r="B16" s="242"/>
      <c r="C16" s="242"/>
      <c r="D16" s="243"/>
      <c r="E16" s="242"/>
      <c r="F16" s="242"/>
      <c r="G16" s="242"/>
      <c r="H16" s="242"/>
    </row>
    <row r="17" spans="1:8" ht="12.75" customHeight="1" x14ac:dyDescent="0.2">
      <c r="A17" s="232" t="s">
        <v>18</v>
      </c>
      <c r="B17" s="212">
        <v>2128</v>
      </c>
      <c r="C17" s="202">
        <v>868</v>
      </c>
      <c r="D17" s="213">
        <v>2433</v>
      </c>
      <c r="E17" s="214">
        <v>2183</v>
      </c>
      <c r="F17" s="203">
        <v>1600</v>
      </c>
      <c r="G17" s="214">
        <v>3495</v>
      </c>
      <c r="H17" s="214">
        <v>207</v>
      </c>
    </row>
    <row r="18" spans="1:8" ht="12.75" customHeight="1" x14ac:dyDescent="0.2">
      <c r="A18" s="232" t="s">
        <v>19</v>
      </c>
      <c r="B18" s="212">
        <v>153</v>
      </c>
      <c r="C18" s="202">
        <v>47</v>
      </c>
      <c r="D18" s="213">
        <v>198</v>
      </c>
      <c r="E18" s="214">
        <v>184</v>
      </c>
      <c r="F18" s="203">
        <v>69</v>
      </c>
      <c r="G18" s="214">
        <v>346</v>
      </c>
      <c r="H18" s="214">
        <v>0</v>
      </c>
    </row>
    <row r="19" spans="1:8" ht="12.75" customHeight="1" x14ac:dyDescent="0.2">
      <c r="A19" s="232" t="s">
        <v>20</v>
      </c>
      <c r="B19" s="212">
        <v>320</v>
      </c>
      <c r="C19" s="202">
        <v>152</v>
      </c>
      <c r="D19" s="213">
        <v>399</v>
      </c>
      <c r="E19" s="214">
        <v>363</v>
      </c>
      <c r="F19" s="203">
        <v>223</v>
      </c>
      <c r="G19" s="214">
        <v>656</v>
      </c>
      <c r="H19" s="214">
        <v>0</v>
      </c>
    </row>
    <row r="20" spans="1:8" ht="12.75" customHeight="1" x14ac:dyDescent="0.2">
      <c r="A20" s="232" t="s">
        <v>21</v>
      </c>
      <c r="B20" s="212">
        <v>476</v>
      </c>
      <c r="C20" s="202">
        <v>162</v>
      </c>
      <c r="D20" s="213">
        <v>520</v>
      </c>
      <c r="E20" s="214">
        <v>525</v>
      </c>
      <c r="F20" s="203">
        <v>270</v>
      </c>
      <c r="G20" s="214">
        <v>779</v>
      </c>
      <c r="H20" s="214">
        <v>80</v>
      </c>
    </row>
    <row r="21" spans="1:8" ht="12.75" customHeight="1" x14ac:dyDescent="0.2">
      <c r="A21" s="232" t="s">
        <v>22</v>
      </c>
      <c r="B21" s="212">
        <v>896</v>
      </c>
      <c r="C21" s="202">
        <v>310</v>
      </c>
      <c r="D21" s="213">
        <v>1050</v>
      </c>
      <c r="E21" s="214">
        <v>946</v>
      </c>
      <c r="F21" s="203">
        <v>673</v>
      </c>
      <c r="G21" s="214">
        <v>1419</v>
      </c>
      <c r="H21" s="214">
        <v>190</v>
      </c>
    </row>
    <row r="22" spans="1:8" ht="12.75" customHeight="1" x14ac:dyDescent="0.2">
      <c r="A22" s="232" t="s">
        <v>23</v>
      </c>
      <c r="B22" s="212">
        <v>250</v>
      </c>
      <c r="C22" s="202">
        <v>139</v>
      </c>
      <c r="D22" s="213">
        <v>334</v>
      </c>
      <c r="E22" s="214">
        <v>307</v>
      </c>
      <c r="F22" s="203">
        <v>212</v>
      </c>
      <c r="G22" s="214">
        <v>555</v>
      </c>
      <c r="H22" s="214">
        <v>0</v>
      </c>
    </row>
    <row r="23" spans="1:8" ht="12.75" customHeight="1" x14ac:dyDescent="0.2">
      <c r="A23" s="232" t="s">
        <v>24</v>
      </c>
      <c r="B23" s="212">
        <v>1003</v>
      </c>
      <c r="C23" s="202">
        <v>371</v>
      </c>
      <c r="D23" s="213">
        <v>1115</v>
      </c>
      <c r="E23" s="214">
        <v>1015</v>
      </c>
      <c r="F23" s="203">
        <v>738</v>
      </c>
      <c r="G23" s="214">
        <v>1586</v>
      </c>
      <c r="H23" s="214">
        <v>0</v>
      </c>
    </row>
    <row r="24" spans="1:8" ht="12.75" customHeight="1" x14ac:dyDescent="0.2">
      <c r="A24" s="232" t="s">
        <v>25</v>
      </c>
      <c r="B24" s="212">
        <v>742</v>
      </c>
      <c r="C24" s="202">
        <v>245</v>
      </c>
      <c r="D24" s="213">
        <v>826</v>
      </c>
      <c r="E24" s="214">
        <v>604</v>
      </c>
      <c r="F24" s="203">
        <v>393</v>
      </c>
      <c r="G24" s="214">
        <v>1253</v>
      </c>
      <c r="H24" s="214">
        <v>28</v>
      </c>
    </row>
    <row r="25" spans="1:8" ht="12.75" customHeight="1" x14ac:dyDescent="0.2">
      <c r="A25" s="232" t="s">
        <v>26</v>
      </c>
      <c r="B25" s="212">
        <v>189</v>
      </c>
      <c r="C25" s="202">
        <v>67</v>
      </c>
      <c r="D25" s="213">
        <v>190</v>
      </c>
      <c r="E25" s="214">
        <v>211</v>
      </c>
      <c r="F25" s="203">
        <v>147</v>
      </c>
      <c r="G25" s="214">
        <v>278</v>
      </c>
      <c r="H25" s="214">
        <v>0</v>
      </c>
    </row>
    <row r="26" spans="1:8" ht="12.75" customHeight="1" x14ac:dyDescent="0.2">
      <c r="A26" s="232" t="s">
        <v>27</v>
      </c>
      <c r="B26" s="212">
        <v>253</v>
      </c>
      <c r="C26" s="202">
        <v>73</v>
      </c>
      <c r="D26" s="213">
        <v>283</v>
      </c>
      <c r="E26" s="214">
        <v>260</v>
      </c>
      <c r="F26" s="203">
        <v>165</v>
      </c>
      <c r="G26" s="214">
        <v>450</v>
      </c>
      <c r="H26" s="214">
        <v>0</v>
      </c>
    </row>
    <row r="27" spans="1:8" ht="12.75" customHeight="1" x14ac:dyDescent="0.2">
      <c r="A27" s="232" t="s">
        <v>28</v>
      </c>
      <c r="B27" s="212">
        <v>329</v>
      </c>
      <c r="C27" s="202">
        <v>125</v>
      </c>
      <c r="D27" s="213">
        <v>399</v>
      </c>
      <c r="E27" s="214">
        <v>372</v>
      </c>
      <c r="F27" s="203">
        <v>167</v>
      </c>
      <c r="G27" s="214">
        <v>633</v>
      </c>
      <c r="H27" s="214">
        <v>0</v>
      </c>
    </row>
    <row r="28" spans="1:8" ht="12.75" customHeight="1" x14ac:dyDescent="0.2">
      <c r="A28" s="232" t="s">
        <v>29</v>
      </c>
      <c r="B28" s="212">
        <v>585</v>
      </c>
      <c r="C28" s="202">
        <v>178</v>
      </c>
      <c r="D28" s="213">
        <v>757</v>
      </c>
      <c r="E28" s="214">
        <v>821</v>
      </c>
      <c r="F28" s="203">
        <v>499</v>
      </c>
      <c r="G28" s="214">
        <v>1221</v>
      </c>
      <c r="H28" s="214">
        <v>110</v>
      </c>
    </row>
    <row r="29" spans="1:8" ht="12.75" customHeight="1" x14ac:dyDescent="0.2">
      <c r="A29" s="232" t="s">
        <v>30</v>
      </c>
      <c r="B29" s="212">
        <v>351</v>
      </c>
      <c r="C29" s="202">
        <v>117</v>
      </c>
      <c r="D29" s="213">
        <v>431</v>
      </c>
      <c r="E29" s="214">
        <v>412</v>
      </c>
      <c r="F29" s="203">
        <v>285</v>
      </c>
      <c r="G29" s="214">
        <v>554</v>
      </c>
      <c r="H29" s="214">
        <v>0</v>
      </c>
    </row>
    <row r="30" spans="1:8" ht="12.75" customHeight="1" x14ac:dyDescent="0.2">
      <c r="A30" s="232" t="s">
        <v>31</v>
      </c>
      <c r="B30" s="212">
        <v>465</v>
      </c>
      <c r="C30" s="202">
        <v>83</v>
      </c>
      <c r="D30" s="213">
        <v>539</v>
      </c>
      <c r="E30" s="214">
        <v>410</v>
      </c>
      <c r="F30" s="203">
        <v>212</v>
      </c>
      <c r="G30" s="214">
        <v>779</v>
      </c>
      <c r="H30" s="214">
        <v>0</v>
      </c>
    </row>
    <row r="31" spans="1:8" ht="12.75" customHeight="1" x14ac:dyDescent="0.2">
      <c r="A31" s="232" t="s">
        <v>32</v>
      </c>
      <c r="B31" s="212">
        <v>1190</v>
      </c>
      <c r="C31" s="202">
        <v>610</v>
      </c>
      <c r="D31" s="213">
        <v>1348</v>
      </c>
      <c r="E31" s="214">
        <v>1427</v>
      </c>
      <c r="F31" s="203">
        <v>1026</v>
      </c>
      <c r="G31" s="214">
        <v>2045</v>
      </c>
      <c r="H31" s="214">
        <v>150</v>
      </c>
    </row>
    <row r="32" spans="1:8" ht="12.75" customHeight="1" x14ac:dyDescent="0.2">
      <c r="A32" s="232" t="s">
        <v>33</v>
      </c>
      <c r="B32" s="212">
        <v>271</v>
      </c>
      <c r="C32" s="202">
        <v>77</v>
      </c>
      <c r="D32" s="213">
        <v>316</v>
      </c>
      <c r="E32" s="214">
        <v>274</v>
      </c>
      <c r="F32" s="203">
        <v>144</v>
      </c>
      <c r="G32" s="214">
        <v>468</v>
      </c>
      <c r="H32" s="214">
        <v>0</v>
      </c>
    </row>
    <row r="33" spans="1:8" ht="12.75" customHeight="1" x14ac:dyDescent="0.2">
      <c r="A33" s="232" t="s">
        <v>34</v>
      </c>
      <c r="B33" s="212">
        <v>897</v>
      </c>
      <c r="C33" s="202">
        <v>428</v>
      </c>
      <c r="D33" s="213">
        <v>1115</v>
      </c>
      <c r="E33" s="214">
        <v>1009</v>
      </c>
      <c r="F33" s="203">
        <v>776</v>
      </c>
      <c r="G33" s="214">
        <v>1744</v>
      </c>
      <c r="H33" s="214">
        <v>40</v>
      </c>
    </row>
    <row r="34" spans="1:8" ht="12.75" customHeight="1" x14ac:dyDescent="0.2">
      <c r="A34" s="232" t="s">
        <v>35</v>
      </c>
      <c r="B34" s="212">
        <v>1181</v>
      </c>
      <c r="C34" s="202">
        <v>528</v>
      </c>
      <c r="D34" s="213">
        <v>1426</v>
      </c>
      <c r="E34" s="214">
        <v>1378</v>
      </c>
      <c r="F34" s="203">
        <v>1055</v>
      </c>
      <c r="G34" s="214">
        <v>2020</v>
      </c>
      <c r="H34" s="214">
        <v>20</v>
      </c>
    </row>
    <row r="35" spans="1:8" ht="12.75" customHeight="1" x14ac:dyDescent="0.2">
      <c r="A35" s="233" t="s">
        <v>36</v>
      </c>
      <c r="B35" s="221">
        <f>SUM(B17:B34)</f>
        <v>11679</v>
      </c>
      <c r="C35" s="221">
        <f t="shared" ref="C35:H35" si="1">SUM(C17:C34)</f>
        <v>4580</v>
      </c>
      <c r="D35" s="221">
        <f t="shared" si="1"/>
        <v>13679</v>
      </c>
      <c r="E35" s="221">
        <f t="shared" si="1"/>
        <v>12701</v>
      </c>
      <c r="F35" s="221">
        <f t="shared" si="1"/>
        <v>8654</v>
      </c>
      <c r="G35" s="221">
        <f t="shared" si="1"/>
        <v>20281</v>
      </c>
      <c r="H35" s="221">
        <f t="shared" si="1"/>
        <v>825</v>
      </c>
    </row>
    <row r="36" spans="1:8" ht="12.75" customHeight="1" x14ac:dyDescent="0.2">
      <c r="A36" s="234" t="s">
        <v>138</v>
      </c>
      <c r="B36" s="202">
        <v>0</v>
      </c>
      <c r="C36" s="202">
        <v>812</v>
      </c>
      <c r="D36" s="203">
        <v>0</v>
      </c>
      <c r="E36" s="203">
        <v>512</v>
      </c>
      <c r="F36" s="203">
        <v>512</v>
      </c>
      <c r="G36" s="203">
        <v>0</v>
      </c>
      <c r="H36" s="203">
        <v>0</v>
      </c>
    </row>
    <row r="37" spans="1:8" ht="12.75" customHeight="1" x14ac:dyDescent="0.2">
      <c r="A37" s="233" t="s">
        <v>57</v>
      </c>
      <c r="B37" s="210">
        <f>B15+B35+B36</f>
        <v>17539</v>
      </c>
      <c r="C37" s="210">
        <f t="shared" ref="C37:H37" si="2">C15+C35+C36</f>
        <v>8297</v>
      </c>
      <c r="D37" s="210">
        <f t="shared" si="2"/>
        <v>19209</v>
      </c>
      <c r="E37" s="210">
        <f t="shared" si="2"/>
        <v>18658</v>
      </c>
      <c r="F37" s="210">
        <f t="shared" si="2"/>
        <v>13188</v>
      </c>
      <c r="G37" s="210">
        <f t="shared" si="2"/>
        <v>27595</v>
      </c>
      <c r="H37" s="210">
        <f t="shared" si="2"/>
        <v>2384</v>
      </c>
    </row>
    <row r="38" spans="1:8" ht="12.75" customHeight="1" x14ac:dyDescent="0.2">
      <c r="A38" s="235" t="s">
        <v>95</v>
      </c>
      <c r="B38" s="236"/>
      <c r="C38" s="236"/>
      <c r="D38" s="236"/>
      <c r="E38" s="236"/>
      <c r="F38" s="236"/>
      <c r="G38" s="236"/>
      <c r="H38" s="236"/>
    </row>
    <row r="39" spans="1:8" ht="12" customHeight="1" x14ac:dyDescent="0.2">
      <c r="A39" s="244" t="s">
        <v>153</v>
      </c>
      <c r="B39" s="237"/>
      <c r="C39" s="237"/>
      <c r="D39" s="237"/>
      <c r="E39" s="237"/>
      <c r="F39" s="237"/>
      <c r="G39" s="237"/>
      <c r="H39" s="238"/>
    </row>
    <row r="40" spans="1:8" ht="12" customHeight="1" x14ac:dyDescent="0.2">
      <c r="A40" s="244" t="s">
        <v>154</v>
      </c>
      <c r="B40" s="237"/>
      <c r="C40" s="237"/>
      <c r="D40" s="237"/>
      <c r="E40" s="237"/>
      <c r="F40" s="237"/>
      <c r="G40" s="237"/>
      <c r="H40" s="238"/>
    </row>
    <row r="41" spans="1:8" ht="12" customHeight="1" x14ac:dyDescent="0.2">
      <c r="A41" s="244" t="s">
        <v>155</v>
      </c>
      <c r="B41" s="231"/>
      <c r="C41" s="231"/>
      <c r="D41" s="231"/>
      <c r="E41" s="231"/>
      <c r="F41" s="239"/>
      <c r="G41" s="239"/>
      <c r="H41" s="239"/>
    </row>
    <row r="42" spans="1:8" ht="12" customHeight="1" x14ac:dyDescent="0.2">
      <c r="A42" s="240" t="s">
        <v>144</v>
      </c>
      <c r="B42" s="231"/>
      <c r="C42" s="231"/>
      <c r="D42" s="231"/>
      <c r="E42" s="231"/>
      <c r="F42" s="239"/>
      <c r="G42" s="239"/>
      <c r="H42" s="239"/>
    </row>
    <row r="43" spans="1:8" ht="12" customHeight="1" x14ac:dyDescent="0.2">
      <c r="A43" s="241" t="s">
        <v>145</v>
      </c>
      <c r="B43" s="231"/>
      <c r="C43" s="231"/>
      <c r="D43" s="231"/>
      <c r="E43" s="231"/>
      <c r="F43" s="231"/>
      <c r="G43" s="231"/>
      <c r="H43" s="231"/>
    </row>
    <row r="44" spans="1:8" ht="12" customHeight="1" x14ac:dyDescent="0.2">
      <c r="A44" s="236" t="s">
        <v>85</v>
      </c>
      <c r="B44" s="231"/>
      <c r="C44" s="231"/>
      <c r="D44" s="231"/>
      <c r="E44" s="231"/>
      <c r="F44" s="231"/>
      <c r="G44" s="231"/>
      <c r="H44" s="231"/>
    </row>
    <row r="45" spans="1:8" x14ac:dyDescent="0.2">
      <c r="A45" s="227"/>
      <c r="B45" s="231"/>
      <c r="C45" s="231"/>
      <c r="D45" s="231"/>
      <c r="E45" s="231"/>
      <c r="F45" s="231"/>
      <c r="G45" s="231"/>
      <c r="H45" s="231"/>
    </row>
    <row r="46" spans="1:8" x14ac:dyDescent="0.2">
      <c r="A46" s="227"/>
      <c r="B46" s="231"/>
      <c r="C46" s="231"/>
      <c r="D46" s="231"/>
      <c r="E46" s="231"/>
      <c r="F46" s="231"/>
      <c r="G46" s="231"/>
      <c r="H46" s="231"/>
    </row>
    <row r="47" spans="1:8" x14ac:dyDescent="0.2">
      <c r="A47" s="227"/>
      <c r="B47" s="231"/>
      <c r="C47" s="231"/>
      <c r="D47" s="231"/>
      <c r="E47" s="231"/>
      <c r="F47" s="231"/>
      <c r="G47" s="231"/>
      <c r="H47" s="231"/>
    </row>
    <row r="48" spans="1:8" x14ac:dyDescent="0.2">
      <c r="A48" s="227"/>
      <c r="B48" s="231"/>
      <c r="C48" s="231"/>
      <c r="D48" s="231"/>
      <c r="E48" s="231"/>
      <c r="F48" s="231"/>
      <c r="G48" s="231"/>
      <c r="H48" s="231"/>
    </row>
    <row r="49" spans="2:8" x14ac:dyDescent="0.2">
      <c r="B49" s="231"/>
      <c r="C49" s="231"/>
      <c r="D49" s="231"/>
      <c r="E49" s="231"/>
      <c r="F49" s="231"/>
      <c r="G49" s="231"/>
      <c r="H49" s="231"/>
    </row>
    <row r="50" spans="2:8" x14ac:dyDescent="0.2">
      <c r="B50" s="231"/>
      <c r="C50" s="231"/>
      <c r="D50" s="231"/>
      <c r="E50" s="231"/>
      <c r="F50" s="231"/>
      <c r="G50" s="231"/>
      <c r="H50" s="231"/>
    </row>
    <row r="51" spans="2:8" x14ac:dyDescent="0.2">
      <c r="B51" s="231"/>
      <c r="C51" s="231"/>
      <c r="D51" s="231"/>
      <c r="E51" s="231"/>
      <c r="F51" s="231"/>
      <c r="G51" s="231"/>
      <c r="H51" s="231"/>
    </row>
    <row r="52" spans="2:8" x14ac:dyDescent="0.2">
      <c r="B52" s="231"/>
      <c r="C52" s="231"/>
      <c r="D52" s="231"/>
      <c r="E52" s="231"/>
      <c r="F52" s="231"/>
      <c r="G52" s="231"/>
      <c r="H52" s="231"/>
    </row>
    <row r="53" spans="2:8" x14ac:dyDescent="0.2">
      <c r="B53" s="231"/>
      <c r="C53" s="231"/>
      <c r="D53" s="231"/>
      <c r="E53" s="231"/>
      <c r="F53" s="231"/>
      <c r="G53" s="231"/>
      <c r="H53" s="231"/>
    </row>
    <row r="54" spans="2:8" x14ac:dyDescent="0.2">
      <c r="B54" s="231"/>
      <c r="C54" s="231"/>
      <c r="D54" s="231"/>
      <c r="E54" s="231"/>
      <c r="F54" s="231"/>
      <c r="G54" s="231"/>
      <c r="H54" s="231"/>
    </row>
    <row r="55" spans="2:8" x14ac:dyDescent="0.2">
      <c r="B55" s="231"/>
      <c r="C55" s="231"/>
      <c r="D55" s="231"/>
      <c r="E55" s="231"/>
      <c r="F55" s="231"/>
      <c r="G55" s="231"/>
      <c r="H55" s="231"/>
    </row>
    <row r="56" spans="2:8" x14ac:dyDescent="0.2">
      <c r="B56" s="231"/>
      <c r="C56" s="231"/>
      <c r="D56" s="231"/>
      <c r="E56" s="231"/>
      <c r="F56" s="231"/>
      <c r="G56" s="231"/>
      <c r="H56" s="231"/>
    </row>
    <row r="57" spans="2:8" x14ac:dyDescent="0.2">
      <c r="B57" s="231"/>
      <c r="C57" s="231"/>
      <c r="D57" s="231"/>
      <c r="E57" s="231"/>
      <c r="F57" s="231"/>
      <c r="G57" s="231"/>
      <c r="H57" s="231"/>
    </row>
    <row r="58" spans="2:8" x14ac:dyDescent="0.2">
      <c r="B58" s="231"/>
      <c r="C58" s="231"/>
      <c r="D58" s="231"/>
      <c r="E58" s="231"/>
      <c r="F58" s="231"/>
      <c r="G58" s="231"/>
      <c r="H58" s="231"/>
    </row>
    <row r="59" spans="2:8" x14ac:dyDescent="0.2">
      <c r="B59" s="231"/>
      <c r="C59" s="231"/>
      <c r="D59" s="231"/>
      <c r="E59" s="231"/>
      <c r="F59" s="231"/>
      <c r="G59" s="231"/>
      <c r="H59" s="231"/>
    </row>
    <row r="60" spans="2:8" x14ac:dyDescent="0.2">
      <c r="B60" s="231"/>
      <c r="C60" s="231"/>
      <c r="D60" s="231"/>
      <c r="E60" s="231"/>
      <c r="F60" s="231"/>
      <c r="G60" s="231"/>
      <c r="H60" s="231"/>
    </row>
    <row r="61" spans="2:8" x14ac:dyDescent="0.2">
      <c r="B61" s="231"/>
      <c r="C61" s="231"/>
      <c r="D61" s="231"/>
      <c r="E61" s="231"/>
      <c r="F61" s="231"/>
      <c r="G61" s="231"/>
      <c r="H61" s="231"/>
    </row>
    <row r="62" spans="2:8" x14ac:dyDescent="0.2">
      <c r="B62" s="231"/>
      <c r="C62" s="231"/>
      <c r="D62" s="231"/>
      <c r="E62" s="231"/>
      <c r="F62" s="231"/>
      <c r="G62" s="231"/>
      <c r="H62" s="231"/>
    </row>
    <row r="63" spans="2:8" x14ac:dyDescent="0.2">
      <c r="B63" s="231"/>
      <c r="C63" s="231"/>
      <c r="D63" s="231"/>
      <c r="E63" s="231"/>
      <c r="F63" s="231"/>
      <c r="G63" s="231"/>
      <c r="H63" s="231"/>
    </row>
    <row r="64" spans="2:8" x14ac:dyDescent="0.2">
      <c r="B64" s="231"/>
      <c r="C64" s="231"/>
      <c r="D64" s="231"/>
      <c r="E64" s="231"/>
      <c r="F64" s="231"/>
      <c r="G64" s="231"/>
      <c r="H64" s="231"/>
    </row>
    <row r="65" spans="2:8" x14ac:dyDescent="0.2">
      <c r="B65" s="231"/>
      <c r="C65" s="231"/>
      <c r="D65" s="231"/>
      <c r="E65" s="231"/>
      <c r="F65" s="231"/>
      <c r="G65" s="231"/>
      <c r="H65" s="231"/>
    </row>
    <row r="66" spans="2:8" x14ac:dyDescent="0.2">
      <c r="B66" s="231"/>
      <c r="C66" s="231"/>
      <c r="D66" s="231"/>
      <c r="E66" s="231"/>
      <c r="F66" s="231"/>
      <c r="G66" s="231"/>
      <c r="H66" s="231"/>
    </row>
    <row r="67" spans="2:8" x14ac:dyDescent="0.2">
      <c r="B67" s="231"/>
      <c r="C67" s="231"/>
      <c r="D67" s="231"/>
      <c r="E67" s="231"/>
      <c r="F67" s="231"/>
      <c r="G67" s="231"/>
      <c r="H67" s="231"/>
    </row>
    <row r="68" spans="2:8" x14ac:dyDescent="0.2">
      <c r="B68" s="231"/>
      <c r="C68" s="231"/>
      <c r="D68" s="231"/>
      <c r="E68" s="231"/>
      <c r="F68" s="231"/>
      <c r="G68" s="231"/>
      <c r="H68" s="231"/>
    </row>
    <row r="69" spans="2:8" x14ac:dyDescent="0.2">
      <c r="B69" s="231"/>
      <c r="C69" s="231"/>
      <c r="D69" s="231"/>
      <c r="E69" s="231"/>
      <c r="F69" s="231"/>
      <c r="G69" s="231"/>
      <c r="H69" s="231"/>
    </row>
    <row r="70" spans="2:8" x14ac:dyDescent="0.2">
      <c r="B70" s="231"/>
      <c r="C70" s="231"/>
      <c r="D70" s="231"/>
      <c r="E70" s="231"/>
      <c r="F70" s="231"/>
      <c r="G70" s="231"/>
      <c r="H70" s="231"/>
    </row>
    <row r="71" spans="2:8" x14ac:dyDescent="0.2">
      <c r="B71" s="231"/>
      <c r="C71" s="231"/>
      <c r="D71" s="231"/>
      <c r="E71" s="231"/>
      <c r="F71" s="231"/>
      <c r="G71" s="231"/>
      <c r="H71" s="231"/>
    </row>
    <row r="72" spans="2:8" x14ac:dyDescent="0.2">
      <c r="B72" s="231"/>
      <c r="C72" s="231"/>
      <c r="D72" s="231"/>
      <c r="E72" s="231"/>
      <c r="F72" s="231"/>
      <c r="G72" s="231"/>
      <c r="H72" s="231"/>
    </row>
    <row r="73" spans="2:8" x14ac:dyDescent="0.2">
      <c r="B73" s="231"/>
      <c r="C73" s="231"/>
      <c r="D73" s="231"/>
      <c r="E73" s="231"/>
      <c r="F73" s="231"/>
      <c r="G73" s="231"/>
      <c r="H73" s="231"/>
    </row>
    <row r="74" spans="2:8" x14ac:dyDescent="0.2">
      <c r="B74" s="231"/>
      <c r="C74" s="231"/>
      <c r="D74" s="231"/>
      <c r="E74" s="231"/>
      <c r="F74" s="231"/>
      <c r="G74" s="231"/>
      <c r="H74" s="231"/>
    </row>
    <row r="75" spans="2:8" x14ac:dyDescent="0.2">
      <c r="B75" s="231"/>
      <c r="C75" s="231"/>
      <c r="D75" s="231"/>
      <c r="E75" s="231"/>
      <c r="F75" s="231"/>
      <c r="G75" s="231"/>
      <c r="H75" s="231"/>
    </row>
    <row r="76" spans="2:8" x14ac:dyDescent="0.2">
      <c r="B76" s="231"/>
      <c r="C76" s="231"/>
      <c r="D76" s="231"/>
      <c r="E76" s="231"/>
      <c r="F76" s="231"/>
      <c r="G76" s="231"/>
      <c r="H76" s="231"/>
    </row>
    <row r="77" spans="2:8" x14ac:dyDescent="0.2">
      <c r="B77" s="231"/>
      <c r="C77" s="231"/>
      <c r="D77" s="231"/>
      <c r="E77" s="231"/>
      <c r="F77" s="231"/>
      <c r="G77" s="231"/>
      <c r="H77" s="231"/>
    </row>
    <row r="78" spans="2:8" x14ac:dyDescent="0.2">
      <c r="B78" s="231"/>
      <c r="C78" s="231"/>
      <c r="D78" s="231"/>
      <c r="E78" s="231"/>
      <c r="F78" s="231"/>
      <c r="G78" s="231"/>
      <c r="H78" s="231"/>
    </row>
    <row r="79" spans="2:8" x14ac:dyDescent="0.2">
      <c r="B79" s="231"/>
      <c r="C79" s="231"/>
      <c r="D79" s="231"/>
      <c r="E79" s="231"/>
      <c r="F79" s="231"/>
      <c r="G79" s="231"/>
      <c r="H79" s="231"/>
    </row>
    <row r="80" spans="2:8" x14ac:dyDescent="0.2">
      <c r="B80" s="231"/>
      <c r="C80" s="231"/>
      <c r="D80" s="231"/>
      <c r="E80" s="231"/>
      <c r="F80" s="231"/>
      <c r="G80" s="231"/>
      <c r="H80" s="231"/>
    </row>
    <row r="81" spans="2:8" x14ac:dyDescent="0.2">
      <c r="B81" s="231"/>
      <c r="C81" s="231"/>
      <c r="D81" s="231"/>
      <c r="E81" s="231"/>
      <c r="F81" s="231"/>
      <c r="G81" s="231"/>
      <c r="H81" s="231"/>
    </row>
    <row r="82" spans="2:8" x14ac:dyDescent="0.2">
      <c r="B82" s="231"/>
      <c r="C82" s="231"/>
      <c r="D82" s="231"/>
      <c r="E82" s="231"/>
      <c r="F82" s="231"/>
      <c r="G82" s="231"/>
      <c r="H82" s="231"/>
    </row>
    <row r="83" spans="2:8" x14ac:dyDescent="0.2">
      <c r="B83" s="231"/>
      <c r="C83" s="231"/>
      <c r="D83" s="231"/>
      <c r="E83" s="231"/>
      <c r="F83" s="231"/>
      <c r="G83" s="231"/>
      <c r="H83" s="231"/>
    </row>
    <row r="84" spans="2:8" x14ac:dyDescent="0.2">
      <c r="B84" s="231"/>
      <c r="C84" s="231"/>
      <c r="D84" s="231"/>
      <c r="E84" s="231"/>
      <c r="F84" s="231"/>
      <c r="G84" s="231"/>
      <c r="H84" s="231"/>
    </row>
    <row r="85" spans="2:8" x14ac:dyDescent="0.2">
      <c r="B85" s="231"/>
      <c r="C85" s="231"/>
      <c r="D85" s="231"/>
      <c r="E85" s="231"/>
      <c r="F85" s="231"/>
      <c r="G85" s="231"/>
      <c r="H85" s="231"/>
    </row>
    <row r="86" spans="2:8" x14ac:dyDescent="0.2">
      <c r="B86" s="231"/>
      <c r="C86" s="231"/>
      <c r="D86" s="231"/>
      <c r="E86" s="231"/>
      <c r="F86" s="231"/>
      <c r="G86" s="231"/>
      <c r="H86" s="231"/>
    </row>
    <row r="87" spans="2:8" x14ac:dyDescent="0.2">
      <c r="B87" s="231"/>
      <c r="C87" s="231"/>
      <c r="D87" s="231"/>
      <c r="E87" s="231"/>
      <c r="F87" s="231"/>
      <c r="G87" s="231"/>
      <c r="H87" s="231"/>
    </row>
    <row r="88" spans="2:8" x14ac:dyDescent="0.2">
      <c r="B88" s="231"/>
      <c r="C88" s="231"/>
      <c r="D88" s="231"/>
      <c r="E88" s="231"/>
      <c r="F88" s="231"/>
      <c r="G88" s="231"/>
      <c r="H88" s="231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10" sqref="D10"/>
    </sheetView>
  </sheetViews>
  <sheetFormatPr baseColWidth="10" defaultRowHeight="11.25" x14ac:dyDescent="0.2"/>
  <cols>
    <col min="1" max="1" width="22" customWidth="1"/>
  </cols>
  <sheetData>
    <row r="1" spans="1:8" ht="12.75" x14ac:dyDescent="0.2">
      <c r="A1" s="224" t="s">
        <v>93</v>
      </c>
      <c r="B1" s="224"/>
      <c r="C1" s="224"/>
      <c r="D1" s="224"/>
      <c r="E1" s="224"/>
      <c r="F1" s="224"/>
      <c r="G1" s="224"/>
      <c r="H1" s="224"/>
    </row>
    <row r="2" spans="1:8" x14ac:dyDescent="0.2">
      <c r="A2" s="223"/>
      <c r="B2" s="223"/>
      <c r="C2" s="223"/>
      <c r="D2" s="223"/>
      <c r="E2" s="223"/>
      <c r="F2" s="223"/>
      <c r="G2" s="223"/>
      <c r="H2" s="223"/>
    </row>
    <row r="3" spans="1:8" ht="12.75" x14ac:dyDescent="0.2">
      <c r="A3" s="225" t="s">
        <v>152</v>
      </c>
      <c r="B3" s="226"/>
      <c r="C3" s="226"/>
      <c r="D3" s="226"/>
      <c r="E3" s="226"/>
      <c r="F3" s="226"/>
      <c r="G3" s="226"/>
      <c r="H3" s="226"/>
    </row>
    <row r="4" spans="1:8" ht="12" thickBot="1" x14ac:dyDescent="0.25">
      <c r="A4" s="227"/>
      <c r="B4" s="222"/>
      <c r="C4" s="222"/>
      <c r="D4" s="222"/>
      <c r="E4" s="222"/>
      <c r="F4" s="222"/>
      <c r="G4" s="222"/>
      <c r="H4" s="222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228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229" t="s">
        <v>116</v>
      </c>
      <c r="G8" s="264"/>
      <c r="H8" s="253"/>
    </row>
    <row r="9" spans="1:8" x14ac:dyDescent="0.2">
      <c r="A9" s="230"/>
      <c r="B9" s="231"/>
      <c r="C9" s="231"/>
      <c r="D9" s="231"/>
      <c r="E9" s="231"/>
      <c r="F9" s="231"/>
      <c r="G9" s="231"/>
      <c r="H9" s="231"/>
    </row>
    <row r="10" spans="1:8" x14ac:dyDescent="0.2">
      <c r="A10" s="232" t="s">
        <v>12</v>
      </c>
      <c r="B10" s="246">
        <v>651</v>
      </c>
      <c r="C10" s="246">
        <v>344</v>
      </c>
      <c r="D10" s="92">
        <v>502</v>
      </c>
      <c r="E10" s="246">
        <v>517</v>
      </c>
      <c r="F10" s="246">
        <v>353</v>
      </c>
      <c r="G10" s="246">
        <v>629</v>
      </c>
      <c r="H10" s="246">
        <v>473</v>
      </c>
    </row>
    <row r="11" spans="1:8" x14ac:dyDescent="0.2">
      <c r="A11" s="232" t="s">
        <v>13</v>
      </c>
      <c r="B11" s="246">
        <v>866</v>
      </c>
      <c r="C11" s="246">
        <v>497</v>
      </c>
      <c r="D11" s="92">
        <v>849</v>
      </c>
      <c r="E11" s="246">
        <v>906</v>
      </c>
      <c r="F11" s="246">
        <v>664</v>
      </c>
      <c r="G11" s="246">
        <v>1174</v>
      </c>
      <c r="H11" s="246">
        <v>197</v>
      </c>
    </row>
    <row r="12" spans="1:8" x14ac:dyDescent="0.2">
      <c r="A12" s="232" t="s">
        <v>14</v>
      </c>
      <c r="B12" s="246">
        <v>1415</v>
      </c>
      <c r="C12" s="246">
        <v>659</v>
      </c>
      <c r="D12" s="92">
        <v>1420</v>
      </c>
      <c r="E12" s="246">
        <v>1478</v>
      </c>
      <c r="F12" s="246">
        <v>1020</v>
      </c>
      <c r="G12" s="246">
        <v>1963</v>
      </c>
      <c r="H12" s="246">
        <v>563</v>
      </c>
    </row>
    <row r="13" spans="1:8" x14ac:dyDescent="0.2">
      <c r="A13" s="232" t="s">
        <v>15</v>
      </c>
      <c r="B13" s="246">
        <v>1360</v>
      </c>
      <c r="C13" s="246">
        <v>620</v>
      </c>
      <c r="D13" s="92">
        <v>1269</v>
      </c>
      <c r="E13" s="246">
        <v>1260</v>
      </c>
      <c r="F13" s="246">
        <v>929</v>
      </c>
      <c r="G13" s="246">
        <v>1771</v>
      </c>
      <c r="H13" s="246">
        <v>163</v>
      </c>
    </row>
    <row r="14" spans="1:8" x14ac:dyDescent="0.2">
      <c r="A14" s="232" t="s">
        <v>16</v>
      </c>
      <c r="B14" s="246">
        <v>1705</v>
      </c>
      <c r="C14" s="246">
        <v>662</v>
      </c>
      <c r="D14" s="92">
        <v>1438</v>
      </c>
      <c r="E14" s="246">
        <v>1236</v>
      </c>
      <c r="F14" s="246">
        <v>889</v>
      </c>
      <c r="G14" s="246">
        <v>1854</v>
      </c>
      <c r="H14" s="246">
        <v>267</v>
      </c>
    </row>
    <row r="15" spans="1:8" x14ac:dyDescent="0.2">
      <c r="A15" s="233" t="s">
        <v>17</v>
      </c>
      <c r="B15" s="247">
        <v>5997</v>
      </c>
      <c r="C15" s="247">
        <v>2782</v>
      </c>
      <c r="D15" s="50">
        <v>5478</v>
      </c>
      <c r="E15" s="247">
        <v>5397</v>
      </c>
      <c r="F15" s="247">
        <v>3855</v>
      </c>
      <c r="G15" s="247">
        <v>7391</v>
      </c>
      <c r="H15" s="247">
        <v>1663</v>
      </c>
    </row>
    <row r="16" spans="1:8" x14ac:dyDescent="0.2">
      <c r="A16" s="232"/>
      <c r="B16" s="248"/>
      <c r="C16" s="248"/>
      <c r="D16" s="243"/>
      <c r="E16" s="248"/>
      <c r="F16" s="248"/>
      <c r="G16" s="248"/>
      <c r="H16" s="248"/>
    </row>
    <row r="17" spans="1:8" x14ac:dyDescent="0.2">
      <c r="A17" s="232" t="s">
        <v>18</v>
      </c>
      <c r="B17" s="246">
        <v>2228</v>
      </c>
      <c r="C17" s="246">
        <v>824</v>
      </c>
      <c r="D17" s="92">
        <v>2453</v>
      </c>
      <c r="E17" s="246">
        <v>2123</v>
      </c>
      <c r="F17" s="246">
        <v>1490</v>
      </c>
      <c r="G17" s="246">
        <v>3517</v>
      </c>
      <c r="H17" s="246">
        <v>260</v>
      </c>
    </row>
    <row r="18" spans="1:8" x14ac:dyDescent="0.2">
      <c r="A18" s="232" t="s">
        <v>19</v>
      </c>
      <c r="B18" s="246">
        <v>164</v>
      </c>
      <c r="C18" s="246">
        <v>47</v>
      </c>
      <c r="D18" s="92">
        <v>203</v>
      </c>
      <c r="E18" s="246">
        <v>184</v>
      </c>
      <c r="F18" s="246">
        <v>69</v>
      </c>
      <c r="G18" s="246">
        <v>345</v>
      </c>
      <c r="H18" s="249">
        <v>0</v>
      </c>
    </row>
    <row r="19" spans="1:8" x14ac:dyDescent="0.2">
      <c r="A19" s="232" t="s">
        <v>20</v>
      </c>
      <c r="B19" s="246">
        <v>331</v>
      </c>
      <c r="C19" s="246">
        <v>153</v>
      </c>
      <c r="D19" s="92">
        <v>414</v>
      </c>
      <c r="E19" s="246">
        <v>361</v>
      </c>
      <c r="F19" s="246">
        <v>223</v>
      </c>
      <c r="G19" s="246">
        <v>659</v>
      </c>
      <c r="H19" s="246">
        <v>0</v>
      </c>
    </row>
    <row r="20" spans="1:8" x14ac:dyDescent="0.2">
      <c r="A20" s="232" t="s">
        <v>21</v>
      </c>
      <c r="B20" s="246">
        <v>507</v>
      </c>
      <c r="C20" s="246">
        <v>161</v>
      </c>
      <c r="D20" s="92">
        <v>543</v>
      </c>
      <c r="E20" s="246">
        <v>525</v>
      </c>
      <c r="F20" s="246">
        <v>250</v>
      </c>
      <c r="G20" s="246">
        <v>787</v>
      </c>
      <c r="H20" s="246">
        <v>40</v>
      </c>
    </row>
    <row r="21" spans="1:8" x14ac:dyDescent="0.2">
      <c r="A21" s="232" t="s">
        <v>22</v>
      </c>
      <c r="B21" s="246">
        <v>932</v>
      </c>
      <c r="C21" s="246">
        <v>314</v>
      </c>
      <c r="D21" s="92">
        <v>1064</v>
      </c>
      <c r="E21" s="246">
        <v>957</v>
      </c>
      <c r="F21" s="246">
        <v>660</v>
      </c>
      <c r="G21" s="246">
        <v>1435</v>
      </c>
      <c r="H21" s="246">
        <v>190</v>
      </c>
    </row>
    <row r="22" spans="1:8" x14ac:dyDescent="0.2">
      <c r="A22" s="232" t="s">
        <v>23</v>
      </c>
      <c r="B22" s="246">
        <v>239</v>
      </c>
      <c r="C22" s="246">
        <v>139</v>
      </c>
      <c r="D22" s="92">
        <v>347</v>
      </c>
      <c r="E22" s="246">
        <v>307</v>
      </c>
      <c r="F22" s="246">
        <v>212</v>
      </c>
      <c r="G22" s="246">
        <v>527</v>
      </c>
      <c r="H22" s="246">
        <v>0</v>
      </c>
    </row>
    <row r="23" spans="1:8" x14ac:dyDescent="0.2">
      <c r="A23" s="232" t="s">
        <v>24</v>
      </c>
      <c r="B23" s="246">
        <v>1030</v>
      </c>
      <c r="C23" s="246">
        <v>381</v>
      </c>
      <c r="D23" s="92">
        <v>1137</v>
      </c>
      <c r="E23" s="246">
        <v>1009</v>
      </c>
      <c r="F23" s="246">
        <v>732</v>
      </c>
      <c r="G23" s="246">
        <v>1590</v>
      </c>
      <c r="H23" s="246">
        <v>0</v>
      </c>
    </row>
    <row r="24" spans="1:8" x14ac:dyDescent="0.2">
      <c r="A24" s="232" t="s">
        <v>25</v>
      </c>
      <c r="B24" s="246">
        <v>746</v>
      </c>
      <c r="C24" s="246">
        <v>247</v>
      </c>
      <c r="D24" s="92">
        <v>807</v>
      </c>
      <c r="E24" s="246">
        <v>613</v>
      </c>
      <c r="F24" s="246">
        <v>396</v>
      </c>
      <c r="G24" s="246">
        <v>1226</v>
      </c>
      <c r="H24" s="246">
        <v>56</v>
      </c>
    </row>
    <row r="25" spans="1:8" x14ac:dyDescent="0.2">
      <c r="A25" s="232" t="s">
        <v>26</v>
      </c>
      <c r="B25" s="246">
        <v>186</v>
      </c>
      <c r="C25" s="246">
        <v>67</v>
      </c>
      <c r="D25" s="92">
        <v>206</v>
      </c>
      <c r="E25" s="246">
        <v>216</v>
      </c>
      <c r="F25" s="246">
        <v>137</v>
      </c>
      <c r="G25" s="246">
        <v>291</v>
      </c>
      <c r="H25" s="246">
        <v>0</v>
      </c>
    </row>
    <row r="26" spans="1:8" x14ac:dyDescent="0.2">
      <c r="A26" s="232" t="s">
        <v>27</v>
      </c>
      <c r="B26" s="246">
        <v>263</v>
      </c>
      <c r="C26" s="246">
        <v>73</v>
      </c>
      <c r="D26" s="92">
        <v>279</v>
      </c>
      <c r="E26" s="246">
        <v>260</v>
      </c>
      <c r="F26" s="246">
        <v>165</v>
      </c>
      <c r="G26" s="246">
        <v>456</v>
      </c>
      <c r="H26" s="246">
        <v>0</v>
      </c>
    </row>
    <row r="27" spans="1:8" x14ac:dyDescent="0.2">
      <c r="A27" s="232" t="s">
        <v>28</v>
      </c>
      <c r="B27" s="246">
        <v>372</v>
      </c>
      <c r="C27" s="246">
        <v>125</v>
      </c>
      <c r="D27" s="92">
        <v>379</v>
      </c>
      <c r="E27" s="246">
        <v>372</v>
      </c>
      <c r="F27" s="246">
        <v>167</v>
      </c>
      <c r="G27" s="246">
        <v>623</v>
      </c>
      <c r="H27" s="246">
        <v>0</v>
      </c>
    </row>
    <row r="28" spans="1:8" x14ac:dyDescent="0.2">
      <c r="A28" s="232" t="s">
        <v>29</v>
      </c>
      <c r="B28" s="246">
        <v>635</v>
      </c>
      <c r="C28" s="246">
        <v>175</v>
      </c>
      <c r="D28" s="92">
        <v>774</v>
      </c>
      <c r="E28" s="246">
        <v>827</v>
      </c>
      <c r="F28" s="246">
        <v>499</v>
      </c>
      <c r="G28" s="246">
        <v>1267</v>
      </c>
      <c r="H28" s="246">
        <v>110</v>
      </c>
    </row>
    <row r="29" spans="1:8" x14ac:dyDescent="0.2">
      <c r="A29" s="232" t="s">
        <v>30</v>
      </c>
      <c r="B29" s="246">
        <v>400</v>
      </c>
      <c r="C29" s="246">
        <v>118</v>
      </c>
      <c r="D29" s="92">
        <v>405</v>
      </c>
      <c r="E29" s="246">
        <v>421</v>
      </c>
      <c r="F29" s="246">
        <v>275</v>
      </c>
      <c r="G29" s="246">
        <v>573</v>
      </c>
      <c r="H29" s="246">
        <v>0</v>
      </c>
    </row>
    <row r="30" spans="1:8" x14ac:dyDescent="0.2">
      <c r="A30" s="232" t="s">
        <v>31</v>
      </c>
      <c r="B30" s="246">
        <v>486</v>
      </c>
      <c r="C30" s="246">
        <v>88</v>
      </c>
      <c r="D30" s="92">
        <v>576</v>
      </c>
      <c r="E30" s="246">
        <v>441</v>
      </c>
      <c r="F30" s="246">
        <v>225</v>
      </c>
      <c r="G30" s="246">
        <v>776</v>
      </c>
      <c r="H30" s="246">
        <v>0</v>
      </c>
    </row>
    <row r="31" spans="1:8" x14ac:dyDescent="0.2">
      <c r="A31" s="232" t="s">
        <v>32</v>
      </c>
      <c r="B31" s="246">
        <v>1224</v>
      </c>
      <c r="C31" s="246">
        <v>617</v>
      </c>
      <c r="D31" s="92">
        <v>1340</v>
      </c>
      <c r="E31" s="246">
        <v>1417</v>
      </c>
      <c r="F31" s="246">
        <v>1016</v>
      </c>
      <c r="G31" s="246">
        <v>2118</v>
      </c>
      <c r="H31" s="246">
        <v>150</v>
      </c>
    </row>
    <row r="32" spans="1:8" x14ac:dyDescent="0.2">
      <c r="A32" s="232" t="s">
        <v>33</v>
      </c>
      <c r="B32" s="246">
        <v>275</v>
      </c>
      <c r="C32" s="246">
        <v>77</v>
      </c>
      <c r="D32" s="92">
        <v>335</v>
      </c>
      <c r="E32" s="246">
        <v>274</v>
      </c>
      <c r="F32" s="246">
        <v>144</v>
      </c>
      <c r="G32" s="246">
        <v>463</v>
      </c>
      <c r="H32" s="246">
        <v>0</v>
      </c>
    </row>
    <row r="33" spans="1:8" x14ac:dyDescent="0.2">
      <c r="A33" s="232" t="s">
        <v>34</v>
      </c>
      <c r="B33" s="246">
        <v>933</v>
      </c>
      <c r="C33" s="246">
        <v>410</v>
      </c>
      <c r="D33" s="92">
        <v>1141</v>
      </c>
      <c r="E33" s="246">
        <v>1035</v>
      </c>
      <c r="F33" s="246">
        <v>776</v>
      </c>
      <c r="G33" s="246">
        <v>1770</v>
      </c>
      <c r="H33" s="246">
        <v>40</v>
      </c>
    </row>
    <row r="34" spans="1:8" x14ac:dyDescent="0.2">
      <c r="A34" s="232" t="s">
        <v>35</v>
      </c>
      <c r="B34" s="246">
        <v>1232</v>
      </c>
      <c r="C34" s="246">
        <v>523</v>
      </c>
      <c r="D34" s="92">
        <v>1413</v>
      </c>
      <c r="E34" s="246">
        <v>1364</v>
      </c>
      <c r="F34" s="246">
        <v>1052</v>
      </c>
      <c r="G34" s="246">
        <v>2026</v>
      </c>
      <c r="H34" s="246">
        <v>40</v>
      </c>
    </row>
    <row r="35" spans="1:8" x14ac:dyDescent="0.2">
      <c r="A35" s="233" t="s">
        <v>36</v>
      </c>
      <c r="B35" s="247">
        <v>12183</v>
      </c>
      <c r="C35" s="247">
        <v>4539</v>
      </c>
      <c r="D35" s="50">
        <v>13816</v>
      </c>
      <c r="E35" s="247">
        <v>12706</v>
      </c>
      <c r="F35" s="247">
        <v>8488</v>
      </c>
      <c r="G35" s="247">
        <v>20449</v>
      </c>
      <c r="H35" s="247">
        <v>886</v>
      </c>
    </row>
    <row r="36" spans="1:8" x14ac:dyDescent="0.2">
      <c r="A36" s="234" t="s">
        <v>138</v>
      </c>
      <c r="B36" s="202">
        <v>0</v>
      </c>
      <c r="C36" s="202">
        <v>800</v>
      </c>
      <c r="D36" s="203">
        <v>0</v>
      </c>
      <c r="E36" s="203">
        <v>480</v>
      </c>
      <c r="F36" s="203">
        <v>480</v>
      </c>
      <c r="G36" s="203">
        <v>0</v>
      </c>
      <c r="H36" s="203">
        <v>0</v>
      </c>
    </row>
    <row r="37" spans="1:8" x14ac:dyDescent="0.2">
      <c r="A37" s="233" t="s">
        <v>57</v>
      </c>
      <c r="B37" s="247">
        <v>18180</v>
      </c>
      <c r="C37" s="247">
        <v>8121</v>
      </c>
      <c r="D37" s="247">
        <v>19294</v>
      </c>
      <c r="E37" s="247">
        <v>18583</v>
      </c>
      <c r="F37" s="247">
        <v>12823</v>
      </c>
      <c r="G37" s="247">
        <v>27840</v>
      </c>
      <c r="H37" s="247">
        <v>2549</v>
      </c>
    </row>
    <row r="38" spans="1:8" x14ac:dyDescent="0.2">
      <c r="A38" s="235" t="s">
        <v>95</v>
      </c>
      <c r="B38" s="236"/>
      <c r="C38" s="236"/>
      <c r="D38" s="236"/>
      <c r="E38" s="236"/>
      <c r="F38" s="236"/>
      <c r="G38" s="236"/>
      <c r="H38" s="236"/>
    </row>
    <row r="39" spans="1:8" x14ac:dyDescent="0.2">
      <c r="A39" s="244" t="s">
        <v>153</v>
      </c>
      <c r="B39" s="237"/>
      <c r="C39" s="237"/>
      <c r="D39" s="237"/>
      <c r="E39" s="237"/>
      <c r="F39" s="237"/>
      <c r="G39" s="237"/>
      <c r="H39" s="238"/>
    </row>
    <row r="40" spans="1:8" x14ac:dyDescent="0.2">
      <c r="A40" s="244" t="s">
        <v>154</v>
      </c>
      <c r="B40" s="237"/>
      <c r="C40" s="237"/>
      <c r="D40" s="237"/>
      <c r="E40" s="237"/>
      <c r="F40" s="237"/>
      <c r="G40" s="237"/>
      <c r="H40" s="238"/>
    </row>
    <row r="41" spans="1:8" x14ac:dyDescent="0.2">
      <c r="A41" s="244" t="s">
        <v>155</v>
      </c>
      <c r="B41" s="231"/>
      <c r="C41" s="231"/>
      <c r="D41" s="231"/>
      <c r="E41" s="231"/>
      <c r="F41" s="239"/>
      <c r="G41" s="239"/>
      <c r="H41" s="239"/>
    </row>
    <row r="42" spans="1:8" x14ac:dyDescent="0.2">
      <c r="A42" s="240" t="s">
        <v>144</v>
      </c>
      <c r="B42" s="231"/>
      <c r="C42" s="231"/>
      <c r="D42" s="231"/>
      <c r="E42" s="231"/>
      <c r="F42" s="239"/>
      <c r="G42" s="239"/>
      <c r="H42" s="239"/>
    </row>
    <row r="43" spans="1:8" x14ac:dyDescent="0.2">
      <c r="A43" s="241" t="s">
        <v>145</v>
      </c>
      <c r="B43" s="231"/>
      <c r="C43" s="231"/>
      <c r="D43" s="231"/>
      <c r="E43" s="231"/>
      <c r="F43" s="231"/>
      <c r="G43" s="231"/>
      <c r="H43" s="231"/>
    </row>
    <row r="44" spans="1:8" x14ac:dyDescent="0.2">
      <c r="A44" s="236" t="s">
        <v>85</v>
      </c>
      <c r="B44" s="231"/>
      <c r="C44" s="231"/>
      <c r="D44" s="231"/>
      <c r="E44" s="231"/>
      <c r="F44" s="231"/>
      <c r="G44" s="231"/>
      <c r="H44" s="231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K32" sqref="K32"/>
    </sheetView>
  </sheetViews>
  <sheetFormatPr baseColWidth="10" defaultRowHeight="11.25" x14ac:dyDescent="0.2"/>
  <cols>
    <col min="1" max="1" width="21.83203125" customWidth="1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3" spans="1:8" ht="12.75" x14ac:dyDescent="0.2">
      <c r="A3" s="167" t="s">
        <v>151</v>
      </c>
      <c r="B3" s="168"/>
      <c r="C3" s="168"/>
      <c r="D3" s="168"/>
      <c r="E3" s="168"/>
      <c r="F3" s="168"/>
      <c r="G3" s="168"/>
      <c r="H3" s="168"/>
    </row>
    <row r="4" spans="1:8" ht="12" thickBo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171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170" t="s">
        <v>116</v>
      </c>
      <c r="G8" s="264"/>
      <c r="H8" s="253"/>
    </row>
    <row r="9" spans="1:8" x14ac:dyDescent="0.2">
      <c r="A9" s="172"/>
      <c r="B9" s="173"/>
      <c r="C9" s="173"/>
      <c r="D9" s="173"/>
      <c r="E9" s="173"/>
      <c r="F9" s="173"/>
      <c r="G9" s="173"/>
      <c r="H9" s="173"/>
    </row>
    <row r="10" spans="1:8" x14ac:dyDescent="0.2">
      <c r="A10" s="208" t="s">
        <v>12</v>
      </c>
      <c r="B10" s="215">
        <v>622</v>
      </c>
      <c r="C10" s="215">
        <v>319</v>
      </c>
      <c r="D10" s="204">
        <v>444.92</v>
      </c>
      <c r="E10" s="216">
        <v>491</v>
      </c>
      <c r="F10" s="216">
        <v>323</v>
      </c>
      <c r="G10" s="216">
        <v>655</v>
      </c>
      <c r="H10" s="216">
        <v>473</v>
      </c>
    </row>
    <row r="11" spans="1:8" x14ac:dyDescent="0.2">
      <c r="A11" s="208" t="s">
        <v>13</v>
      </c>
      <c r="B11" s="199">
        <v>895</v>
      </c>
      <c r="C11" s="199">
        <v>490</v>
      </c>
      <c r="D11" s="204">
        <v>762.43999999999994</v>
      </c>
      <c r="E11" s="200">
        <v>910</v>
      </c>
      <c r="F11" s="216">
        <v>626</v>
      </c>
      <c r="G11" s="200">
        <v>1268</v>
      </c>
      <c r="H11" s="216">
        <v>197</v>
      </c>
    </row>
    <row r="12" spans="1:8" x14ac:dyDescent="0.2">
      <c r="A12" s="208" t="s">
        <v>14</v>
      </c>
      <c r="B12" s="199">
        <v>1403</v>
      </c>
      <c r="C12" s="199">
        <v>619</v>
      </c>
      <c r="D12" s="204">
        <v>1274</v>
      </c>
      <c r="E12" s="200">
        <v>1412</v>
      </c>
      <c r="F12" s="216">
        <v>956</v>
      </c>
      <c r="G12" s="200">
        <v>2020</v>
      </c>
      <c r="H12" s="216">
        <v>551</v>
      </c>
    </row>
    <row r="13" spans="1:8" x14ac:dyDescent="0.2">
      <c r="A13" s="208" t="s">
        <v>15</v>
      </c>
      <c r="B13" s="199">
        <v>1396</v>
      </c>
      <c r="C13" s="199">
        <v>613</v>
      </c>
      <c r="D13" s="204">
        <v>1199.52</v>
      </c>
      <c r="E13" s="200">
        <v>1231</v>
      </c>
      <c r="F13" s="216">
        <v>903</v>
      </c>
      <c r="G13" s="200">
        <v>1860</v>
      </c>
      <c r="H13" s="216">
        <v>163</v>
      </c>
    </row>
    <row r="14" spans="1:8" x14ac:dyDescent="0.2">
      <c r="A14" s="208" t="s">
        <v>16</v>
      </c>
      <c r="B14" s="199">
        <v>1679</v>
      </c>
      <c r="C14" s="199">
        <v>627</v>
      </c>
      <c r="D14" s="204">
        <v>1251.46</v>
      </c>
      <c r="E14" s="200">
        <v>1207</v>
      </c>
      <c r="F14" s="216">
        <v>860</v>
      </c>
      <c r="G14" s="200">
        <v>1908</v>
      </c>
      <c r="H14" s="216">
        <v>267</v>
      </c>
    </row>
    <row r="15" spans="1:8" x14ac:dyDescent="0.2">
      <c r="A15" s="209" t="s">
        <v>17</v>
      </c>
      <c r="B15" s="217">
        <v>5995</v>
      </c>
      <c r="C15" s="217">
        <v>2668</v>
      </c>
      <c r="D15" s="218">
        <v>4932.34</v>
      </c>
      <c r="E15" s="217">
        <v>5251</v>
      </c>
      <c r="F15" s="217">
        <v>3668</v>
      </c>
      <c r="G15" s="217">
        <v>7711</v>
      </c>
      <c r="H15" s="217">
        <v>1651</v>
      </c>
    </row>
    <row r="16" spans="1:8" x14ac:dyDescent="0.2">
      <c r="A16" s="208"/>
      <c r="B16" s="219"/>
      <c r="C16" s="219"/>
      <c r="D16" s="220"/>
      <c r="E16" s="219"/>
      <c r="F16" s="219"/>
      <c r="G16" s="219"/>
      <c r="H16" s="219"/>
    </row>
    <row r="17" spans="1:8" x14ac:dyDescent="0.2">
      <c r="A17" s="208" t="s">
        <v>18</v>
      </c>
      <c r="B17" s="212">
        <v>2270</v>
      </c>
      <c r="C17" s="202">
        <v>781</v>
      </c>
      <c r="D17" s="213">
        <v>2192.2599999999998</v>
      </c>
      <c r="E17" s="214">
        <v>2119</v>
      </c>
      <c r="F17" s="203">
        <v>1479</v>
      </c>
      <c r="G17" s="214">
        <v>3649</v>
      </c>
      <c r="H17" s="214">
        <v>260</v>
      </c>
    </row>
    <row r="18" spans="1:8" x14ac:dyDescent="0.2">
      <c r="A18" s="208" t="s">
        <v>19</v>
      </c>
      <c r="B18" s="212">
        <v>173</v>
      </c>
      <c r="C18" s="202">
        <v>37</v>
      </c>
      <c r="D18" s="213">
        <v>179.34</v>
      </c>
      <c r="E18" s="214">
        <v>164</v>
      </c>
      <c r="F18" s="203">
        <v>49</v>
      </c>
      <c r="G18" s="214">
        <v>354</v>
      </c>
      <c r="H18" s="214">
        <v>0</v>
      </c>
    </row>
    <row r="19" spans="1:8" x14ac:dyDescent="0.2">
      <c r="A19" s="208" t="s">
        <v>20</v>
      </c>
      <c r="B19" s="212">
        <v>353</v>
      </c>
      <c r="C19" s="202">
        <v>145</v>
      </c>
      <c r="D19" s="213">
        <v>391.02</v>
      </c>
      <c r="E19" s="214">
        <v>359</v>
      </c>
      <c r="F19" s="203">
        <v>213</v>
      </c>
      <c r="G19" s="214">
        <v>673</v>
      </c>
      <c r="H19" s="214">
        <v>0</v>
      </c>
    </row>
    <row r="20" spans="1:8" x14ac:dyDescent="0.2">
      <c r="A20" s="208" t="s">
        <v>21</v>
      </c>
      <c r="B20" s="212">
        <v>505</v>
      </c>
      <c r="C20" s="202">
        <v>160</v>
      </c>
      <c r="D20" s="213">
        <v>485.09999999999997</v>
      </c>
      <c r="E20" s="214">
        <v>538</v>
      </c>
      <c r="F20" s="203">
        <v>255</v>
      </c>
      <c r="G20" s="214">
        <v>871</v>
      </c>
      <c r="H20" s="214">
        <v>50</v>
      </c>
    </row>
    <row r="21" spans="1:8" x14ac:dyDescent="0.2">
      <c r="A21" s="208" t="s">
        <v>22</v>
      </c>
      <c r="B21" s="212">
        <v>963</v>
      </c>
      <c r="C21" s="202">
        <v>319</v>
      </c>
      <c r="D21" s="213">
        <v>933.93999999999994</v>
      </c>
      <c r="E21" s="214">
        <v>983</v>
      </c>
      <c r="F21" s="203">
        <v>645</v>
      </c>
      <c r="G21" s="214">
        <v>1550</v>
      </c>
      <c r="H21" s="214">
        <v>195</v>
      </c>
    </row>
    <row r="22" spans="1:8" x14ac:dyDescent="0.2">
      <c r="A22" s="208" t="s">
        <v>23</v>
      </c>
      <c r="B22" s="212">
        <v>280</v>
      </c>
      <c r="C22" s="202">
        <v>124</v>
      </c>
      <c r="D22" s="213">
        <v>294.98</v>
      </c>
      <c r="E22" s="214">
        <v>317</v>
      </c>
      <c r="F22" s="203">
        <v>222</v>
      </c>
      <c r="G22" s="214">
        <v>543</v>
      </c>
      <c r="H22" s="214">
        <v>0</v>
      </c>
    </row>
    <row r="23" spans="1:8" x14ac:dyDescent="0.2">
      <c r="A23" s="208" t="s">
        <v>24</v>
      </c>
      <c r="B23" s="212">
        <v>1050</v>
      </c>
      <c r="C23" s="202">
        <v>376</v>
      </c>
      <c r="D23" s="213">
        <v>1009.4</v>
      </c>
      <c r="E23" s="214">
        <v>1000</v>
      </c>
      <c r="F23" s="203">
        <v>709</v>
      </c>
      <c r="G23" s="214">
        <v>1674</v>
      </c>
      <c r="H23" s="214">
        <v>0</v>
      </c>
    </row>
    <row r="24" spans="1:8" x14ac:dyDescent="0.2">
      <c r="A24" s="208" t="s">
        <v>25</v>
      </c>
      <c r="B24" s="212">
        <v>702</v>
      </c>
      <c r="C24" s="202">
        <v>249</v>
      </c>
      <c r="D24" s="213">
        <v>737.93999999999994</v>
      </c>
      <c r="E24" s="214">
        <v>643</v>
      </c>
      <c r="F24" s="203">
        <v>427</v>
      </c>
      <c r="G24" s="214">
        <v>1277</v>
      </c>
      <c r="H24" s="214">
        <v>56</v>
      </c>
    </row>
    <row r="25" spans="1:8" x14ac:dyDescent="0.2">
      <c r="A25" s="208" t="s">
        <v>26</v>
      </c>
      <c r="B25" s="212">
        <v>204</v>
      </c>
      <c r="C25" s="202">
        <v>65</v>
      </c>
      <c r="D25" s="213">
        <v>189.14</v>
      </c>
      <c r="E25" s="214">
        <v>219</v>
      </c>
      <c r="F25" s="203">
        <v>131</v>
      </c>
      <c r="G25" s="214">
        <v>299</v>
      </c>
      <c r="H25" s="214">
        <v>0</v>
      </c>
    </row>
    <row r="26" spans="1:8" x14ac:dyDescent="0.2">
      <c r="A26" s="208" t="s">
        <v>27</v>
      </c>
      <c r="B26" s="212">
        <v>255</v>
      </c>
      <c r="C26" s="202">
        <v>73</v>
      </c>
      <c r="D26" s="213">
        <v>264.60000000000002</v>
      </c>
      <c r="E26" s="214">
        <v>260</v>
      </c>
      <c r="F26" s="203">
        <v>174</v>
      </c>
      <c r="G26" s="214">
        <v>478</v>
      </c>
      <c r="H26" s="214">
        <v>0</v>
      </c>
    </row>
    <row r="27" spans="1:8" x14ac:dyDescent="0.2">
      <c r="A27" s="208" t="s">
        <v>28</v>
      </c>
      <c r="B27" s="212">
        <v>365</v>
      </c>
      <c r="C27" s="202">
        <v>116</v>
      </c>
      <c r="D27" s="213">
        <v>351.82</v>
      </c>
      <c r="E27" s="214">
        <v>350</v>
      </c>
      <c r="F27" s="203">
        <v>145</v>
      </c>
      <c r="G27" s="214">
        <v>647</v>
      </c>
      <c r="H27" s="214">
        <v>0</v>
      </c>
    </row>
    <row r="28" spans="1:8" x14ac:dyDescent="0.2">
      <c r="A28" s="208" t="s">
        <v>29</v>
      </c>
      <c r="B28" s="212">
        <v>665</v>
      </c>
      <c r="C28" s="202">
        <v>163</v>
      </c>
      <c r="D28" s="213">
        <v>705.6</v>
      </c>
      <c r="E28" s="214">
        <v>827</v>
      </c>
      <c r="F28" s="203">
        <v>473</v>
      </c>
      <c r="G28" s="214">
        <v>1359</v>
      </c>
      <c r="H28" s="214">
        <v>110</v>
      </c>
    </row>
    <row r="29" spans="1:8" x14ac:dyDescent="0.2">
      <c r="A29" s="208" t="s">
        <v>30</v>
      </c>
      <c r="B29" s="212">
        <v>388</v>
      </c>
      <c r="C29" s="202">
        <v>120</v>
      </c>
      <c r="D29" s="213">
        <v>341.04</v>
      </c>
      <c r="E29" s="214">
        <v>428</v>
      </c>
      <c r="F29" s="203">
        <v>274</v>
      </c>
      <c r="G29" s="214">
        <v>603</v>
      </c>
      <c r="H29" s="214">
        <v>0</v>
      </c>
    </row>
    <row r="30" spans="1:8" x14ac:dyDescent="0.2">
      <c r="A30" s="208" t="s">
        <v>31</v>
      </c>
      <c r="B30" s="212">
        <v>492</v>
      </c>
      <c r="C30" s="202">
        <v>88</v>
      </c>
      <c r="D30" s="213">
        <v>529.20000000000005</v>
      </c>
      <c r="E30" s="214">
        <v>441</v>
      </c>
      <c r="F30" s="203">
        <v>225</v>
      </c>
      <c r="G30" s="214">
        <v>839</v>
      </c>
      <c r="H30" s="214">
        <v>0</v>
      </c>
    </row>
    <row r="31" spans="1:8" x14ac:dyDescent="0.2">
      <c r="A31" s="208" t="s">
        <v>32</v>
      </c>
      <c r="B31" s="212">
        <v>1240</v>
      </c>
      <c r="C31" s="202">
        <v>594</v>
      </c>
      <c r="D31" s="213">
        <v>1204.42</v>
      </c>
      <c r="E31" s="214">
        <v>1390</v>
      </c>
      <c r="F31" s="203">
        <v>989</v>
      </c>
      <c r="G31" s="214">
        <v>2227</v>
      </c>
      <c r="H31" s="214">
        <v>190</v>
      </c>
    </row>
    <row r="32" spans="1:8" x14ac:dyDescent="0.2">
      <c r="A32" s="208" t="s">
        <v>33</v>
      </c>
      <c r="B32" s="212">
        <v>288</v>
      </c>
      <c r="C32" s="202">
        <v>79</v>
      </c>
      <c r="D32" s="213">
        <v>305.76</v>
      </c>
      <c r="E32" s="214">
        <v>299</v>
      </c>
      <c r="F32" s="203">
        <v>148</v>
      </c>
      <c r="G32" s="214">
        <v>466</v>
      </c>
      <c r="H32" s="214">
        <v>0</v>
      </c>
    </row>
    <row r="33" spans="1:8" x14ac:dyDescent="0.2">
      <c r="A33" s="208" t="s">
        <v>34</v>
      </c>
      <c r="B33" s="212">
        <v>983</v>
      </c>
      <c r="C33" s="202">
        <v>404</v>
      </c>
      <c r="D33" s="213">
        <v>1048.5999999999999</v>
      </c>
      <c r="E33" s="214">
        <v>1044</v>
      </c>
      <c r="F33" s="203">
        <v>779</v>
      </c>
      <c r="G33" s="214">
        <v>1879</v>
      </c>
      <c r="H33" s="214">
        <v>40</v>
      </c>
    </row>
    <row r="34" spans="1:8" x14ac:dyDescent="0.2">
      <c r="A34" s="208" t="s">
        <v>35</v>
      </c>
      <c r="B34" s="212">
        <v>1264</v>
      </c>
      <c r="C34" s="202">
        <v>526</v>
      </c>
      <c r="D34" s="213">
        <v>1292.6199999999999</v>
      </c>
      <c r="E34" s="214">
        <v>1428</v>
      </c>
      <c r="F34" s="203">
        <v>1116</v>
      </c>
      <c r="G34" s="214">
        <v>2173</v>
      </c>
      <c r="H34" s="214">
        <v>40</v>
      </c>
    </row>
    <row r="35" spans="1:8" x14ac:dyDescent="0.2">
      <c r="A35" s="209" t="s">
        <v>36</v>
      </c>
      <c r="B35" s="221">
        <v>12440</v>
      </c>
      <c r="C35" s="221">
        <v>4419</v>
      </c>
      <c r="D35" s="221">
        <v>12456.779999999999</v>
      </c>
      <c r="E35" s="221">
        <v>12809</v>
      </c>
      <c r="F35" s="221">
        <v>8453</v>
      </c>
      <c r="G35" s="221">
        <v>21561</v>
      </c>
      <c r="H35" s="221">
        <v>941</v>
      </c>
    </row>
    <row r="36" spans="1:8" x14ac:dyDescent="0.2">
      <c r="A36" s="211" t="s">
        <v>138</v>
      </c>
      <c r="B36" s="202">
        <v>0</v>
      </c>
      <c r="C36" s="202">
        <v>792</v>
      </c>
      <c r="D36" s="203">
        <v>0</v>
      </c>
      <c r="E36" s="203">
        <v>480</v>
      </c>
      <c r="F36" s="203">
        <v>480</v>
      </c>
      <c r="G36" s="203">
        <v>0</v>
      </c>
      <c r="H36" s="203">
        <v>0</v>
      </c>
    </row>
    <row r="37" spans="1:8" x14ac:dyDescent="0.2">
      <c r="A37" s="209" t="s">
        <v>57</v>
      </c>
      <c r="B37" s="210">
        <v>18435</v>
      </c>
      <c r="C37" s="210">
        <v>7879</v>
      </c>
      <c r="D37" s="210">
        <v>17389.12</v>
      </c>
      <c r="E37" s="210">
        <v>18540</v>
      </c>
      <c r="F37" s="210">
        <v>12601</v>
      </c>
      <c r="G37" s="210">
        <v>29272</v>
      </c>
      <c r="H37" s="210">
        <v>2592</v>
      </c>
    </row>
    <row r="38" spans="1:8" x14ac:dyDescent="0.2">
      <c r="A38" s="174" t="s">
        <v>95</v>
      </c>
      <c r="B38" s="175"/>
      <c r="C38" s="175"/>
      <c r="D38" s="175"/>
      <c r="E38" s="175"/>
      <c r="F38" s="175"/>
      <c r="G38" s="175"/>
      <c r="H38" s="175"/>
    </row>
    <row r="39" spans="1:8" x14ac:dyDescent="0.2">
      <c r="A39" s="173" t="s">
        <v>142</v>
      </c>
      <c r="B39" s="176"/>
      <c r="C39" s="176"/>
      <c r="D39" s="176"/>
      <c r="E39" s="176"/>
      <c r="F39" s="176"/>
      <c r="G39" s="176"/>
      <c r="H39" s="177"/>
    </row>
    <row r="40" spans="1:8" x14ac:dyDescent="0.2">
      <c r="A40" s="173" t="s">
        <v>143</v>
      </c>
      <c r="B40" s="176"/>
      <c r="C40" s="176"/>
      <c r="D40" s="176"/>
      <c r="E40" s="176"/>
      <c r="F40" s="176"/>
      <c r="G40" s="176"/>
      <c r="H40" s="177"/>
    </row>
    <row r="41" spans="1:8" x14ac:dyDescent="0.2">
      <c r="A41" s="173" t="s">
        <v>111</v>
      </c>
      <c r="B41" s="173"/>
      <c r="C41" s="173"/>
      <c r="D41" s="173"/>
      <c r="E41" s="173"/>
      <c r="F41" s="178"/>
      <c r="G41" s="178"/>
      <c r="H41" s="178"/>
    </row>
    <row r="42" spans="1:8" x14ac:dyDescent="0.2">
      <c r="A42" s="179" t="s">
        <v>144</v>
      </c>
      <c r="B42" s="173"/>
      <c r="C42" s="173"/>
      <c r="D42" s="173"/>
      <c r="E42" s="173"/>
      <c r="F42" s="178"/>
      <c r="G42" s="178"/>
      <c r="H42" s="178"/>
    </row>
    <row r="43" spans="1:8" x14ac:dyDescent="0.2">
      <c r="A43" s="180" t="s">
        <v>145</v>
      </c>
      <c r="B43" s="173"/>
      <c r="C43" s="173"/>
      <c r="D43" s="173"/>
      <c r="E43" s="173"/>
      <c r="F43" s="173"/>
      <c r="G43" s="173"/>
      <c r="H43" s="173"/>
    </row>
    <row r="44" spans="1:8" x14ac:dyDescent="0.2">
      <c r="A44" s="175" t="s">
        <v>85</v>
      </c>
      <c r="B44" s="173"/>
      <c r="C44" s="173"/>
      <c r="D44" s="173"/>
      <c r="E44" s="173"/>
      <c r="F44" s="173"/>
      <c r="G44" s="173"/>
      <c r="H44" s="173"/>
    </row>
    <row r="45" spans="1:8" x14ac:dyDescent="0.2">
      <c r="A45" s="169"/>
      <c r="B45" s="173"/>
      <c r="C45" s="173"/>
      <c r="D45" s="173"/>
      <c r="E45" s="173"/>
      <c r="F45" s="173"/>
      <c r="G45" s="173"/>
      <c r="H45" s="173"/>
    </row>
    <row r="46" spans="1:8" x14ac:dyDescent="0.2">
      <c r="A46" s="169"/>
      <c r="B46" s="173"/>
      <c r="C46" s="173"/>
      <c r="D46" s="173"/>
      <c r="E46" s="173"/>
      <c r="F46" s="173"/>
      <c r="G46" s="173"/>
      <c r="H46" s="173"/>
    </row>
    <row r="47" spans="1:8" x14ac:dyDescent="0.2">
      <c r="A47" s="169"/>
      <c r="B47" s="173"/>
      <c r="C47" s="173"/>
      <c r="D47" s="173"/>
      <c r="E47" s="173"/>
      <c r="F47" s="173"/>
      <c r="G47" s="173"/>
      <c r="H47" s="173"/>
    </row>
    <row r="48" spans="1:8" x14ac:dyDescent="0.2">
      <c r="A48" s="169"/>
      <c r="B48" s="173"/>
      <c r="C48" s="173"/>
      <c r="D48" s="173"/>
      <c r="E48" s="173"/>
      <c r="F48" s="173"/>
      <c r="G48" s="173"/>
      <c r="H48" s="173"/>
    </row>
    <row r="49" spans="2:8" x14ac:dyDescent="0.2">
      <c r="B49" s="173"/>
      <c r="C49" s="173"/>
      <c r="D49" s="173"/>
      <c r="E49" s="173"/>
      <c r="F49" s="173"/>
      <c r="G49" s="173"/>
      <c r="H49" s="173"/>
    </row>
    <row r="50" spans="2:8" x14ac:dyDescent="0.2">
      <c r="B50" s="173"/>
      <c r="C50" s="173"/>
      <c r="D50" s="173"/>
      <c r="E50" s="173"/>
      <c r="F50" s="173"/>
      <c r="G50" s="173"/>
      <c r="H50" s="173"/>
    </row>
    <row r="51" spans="2:8" x14ac:dyDescent="0.2">
      <c r="B51" s="173"/>
      <c r="C51" s="173"/>
      <c r="D51" s="173"/>
      <c r="E51" s="173"/>
      <c r="F51" s="173"/>
      <c r="G51" s="173"/>
      <c r="H51" s="173"/>
    </row>
    <row r="52" spans="2:8" x14ac:dyDescent="0.2">
      <c r="B52" s="173"/>
      <c r="C52" s="173"/>
      <c r="D52" s="173"/>
      <c r="E52" s="173"/>
      <c r="F52" s="173"/>
      <c r="G52" s="173"/>
      <c r="H52" s="173"/>
    </row>
    <row r="53" spans="2:8" x14ac:dyDescent="0.2">
      <c r="B53" s="173"/>
      <c r="C53" s="173"/>
      <c r="D53" s="173"/>
      <c r="E53" s="173"/>
      <c r="F53" s="173"/>
      <c r="G53" s="173"/>
      <c r="H53" s="173"/>
    </row>
    <row r="54" spans="2:8" x14ac:dyDescent="0.2">
      <c r="B54" s="173"/>
      <c r="C54" s="173"/>
      <c r="D54" s="173"/>
      <c r="E54" s="173"/>
      <c r="F54" s="173"/>
      <c r="G54" s="173"/>
      <c r="H54" s="173"/>
    </row>
    <row r="55" spans="2:8" x14ac:dyDescent="0.2">
      <c r="B55" s="173"/>
      <c r="C55" s="173"/>
      <c r="D55" s="173"/>
      <c r="E55" s="173"/>
      <c r="F55" s="173"/>
      <c r="G55" s="173"/>
      <c r="H55" s="173"/>
    </row>
    <row r="56" spans="2:8" x14ac:dyDescent="0.2">
      <c r="B56" s="173"/>
      <c r="C56" s="173"/>
      <c r="D56" s="173"/>
      <c r="E56" s="173"/>
      <c r="F56" s="173"/>
      <c r="G56" s="173"/>
      <c r="H56" s="173"/>
    </row>
    <row r="57" spans="2:8" x14ac:dyDescent="0.2">
      <c r="B57" s="173"/>
      <c r="C57" s="173"/>
      <c r="D57" s="173"/>
      <c r="E57" s="173"/>
      <c r="F57" s="173"/>
      <c r="G57" s="173"/>
      <c r="H57" s="173"/>
    </row>
    <row r="58" spans="2:8" x14ac:dyDescent="0.2">
      <c r="B58" s="173"/>
      <c r="C58" s="173"/>
      <c r="D58" s="173"/>
      <c r="E58" s="173"/>
      <c r="F58" s="173"/>
      <c r="G58" s="173"/>
      <c r="H58" s="173"/>
    </row>
    <row r="59" spans="2:8" x14ac:dyDescent="0.2">
      <c r="B59" s="173"/>
      <c r="C59" s="173"/>
      <c r="D59" s="173"/>
      <c r="E59" s="173"/>
      <c r="F59" s="173"/>
      <c r="G59" s="173"/>
      <c r="H59" s="173"/>
    </row>
    <row r="60" spans="2:8" x14ac:dyDescent="0.2">
      <c r="B60" s="173"/>
      <c r="C60" s="173"/>
      <c r="D60" s="173"/>
      <c r="E60" s="173"/>
      <c r="F60" s="173"/>
      <c r="G60" s="173"/>
      <c r="H60" s="173"/>
    </row>
    <row r="61" spans="2:8" x14ac:dyDescent="0.2">
      <c r="B61" s="173"/>
      <c r="C61" s="173"/>
      <c r="D61" s="173"/>
      <c r="E61" s="173"/>
      <c r="F61" s="173"/>
      <c r="G61" s="173"/>
      <c r="H61" s="173"/>
    </row>
    <row r="62" spans="2:8" x14ac:dyDescent="0.2">
      <c r="B62" s="173"/>
      <c r="C62" s="173"/>
      <c r="D62" s="173"/>
      <c r="E62" s="173"/>
      <c r="F62" s="173"/>
      <c r="G62" s="173"/>
      <c r="H62" s="173"/>
    </row>
    <row r="63" spans="2:8" x14ac:dyDescent="0.2">
      <c r="B63" s="173"/>
      <c r="C63" s="173"/>
      <c r="D63" s="173"/>
      <c r="E63" s="173"/>
      <c r="F63" s="173"/>
      <c r="G63" s="173"/>
      <c r="H63" s="173"/>
    </row>
    <row r="64" spans="2:8" x14ac:dyDescent="0.2">
      <c r="B64" s="173"/>
      <c r="C64" s="173"/>
      <c r="D64" s="173"/>
      <c r="E64" s="173"/>
      <c r="F64" s="173"/>
      <c r="G64" s="173"/>
      <c r="H64" s="173"/>
    </row>
    <row r="65" spans="2:8" x14ac:dyDescent="0.2">
      <c r="B65" s="173"/>
      <c r="C65" s="173"/>
      <c r="D65" s="173"/>
      <c r="E65" s="173"/>
      <c r="F65" s="173"/>
      <c r="G65" s="173"/>
      <c r="H65" s="173"/>
    </row>
    <row r="66" spans="2:8" x14ac:dyDescent="0.2">
      <c r="B66" s="173"/>
      <c r="C66" s="173"/>
      <c r="D66" s="173"/>
      <c r="E66" s="173"/>
      <c r="F66" s="173"/>
      <c r="G66" s="173"/>
      <c r="H66" s="173"/>
    </row>
    <row r="67" spans="2:8" x14ac:dyDescent="0.2">
      <c r="B67" s="173"/>
      <c r="C67" s="173"/>
      <c r="D67" s="173"/>
      <c r="E67" s="173"/>
      <c r="F67" s="173"/>
      <c r="G67" s="173"/>
      <c r="H67" s="173"/>
    </row>
    <row r="68" spans="2:8" x14ac:dyDescent="0.2">
      <c r="B68" s="173"/>
      <c r="C68" s="173"/>
      <c r="D68" s="173"/>
      <c r="E68" s="173"/>
      <c r="F68" s="173"/>
      <c r="G68" s="173"/>
      <c r="H68" s="173"/>
    </row>
    <row r="69" spans="2:8" x14ac:dyDescent="0.2">
      <c r="B69" s="173"/>
      <c r="C69" s="173"/>
      <c r="D69" s="173"/>
      <c r="E69" s="173"/>
      <c r="F69" s="173"/>
      <c r="G69" s="173"/>
      <c r="H69" s="173"/>
    </row>
    <row r="70" spans="2:8" x14ac:dyDescent="0.2">
      <c r="B70" s="173"/>
      <c r="C70" s="173"/>
      <c r="D70" s="173"/>
      <c r="E70" s="173"/>
      <c r="F70" s="173"/>
      <c r="G70" s="173"/>
      <c r="H70" s="173"/>
    </row>
    <row r="71" spans="2:8" x14ac:dyDescent="0.2">
      <c r="B71" s="173"/>
      <c r="C71" s="173"/>
      <c r="D71" s="173"/>
      <c r="E71" s="173"/>
      <c r="F71" s="173"/>
      <c r="G71" s="173"/>
      <c r="H71" s="173"/>
    </row>
    <row r="72" spans="2:8" x14ac:dyDescent="0.2">
      <c r="B72" s="173"/>
      <c r="C72" s="173"/>
      <c r="D72" s="173"/>
      <c r="E72" s="173"/>
      <c r="F72" s="173"/>
      <c r="G72" s="173"/>
      <c r="H72" s="173"/>
    </row>
    <row r="73" spans="2:8" x14ac:dyDescent="0.2">
      <c r="B73" s="173"/>
      <c r="C73" s="173"/>
      <c r="D73" s="173"/>
      <c r="E73" s="173"/>
      <c r="F73" s="173"/>
      <c r="G73" s="173"/>
      <c r="H73" s="173"/>
    </row>
    <row r="74" spans="2:8" x14ac:dyDescent="0.2">
      <c r="B74" s="173"/>
      <c r="C74" s="173"/>
      <c r="D74" s="173"/>
      <c r="E74" s="173"/>
      <c r="F74" s="173"/>
      <c r="G74" s="173"/>
      <c r="H74" s="173"/>
    </row>
    <row r="75" spans="2:8" x14ac:dyDescent="0.2">
      <c r="B75" s="173"/>
      <c r="C75" s="173"/>
      <c r="D75" s="173"/>
      <c r="E75" s="173"/>
      <c r="F75" s="173"/>
      <c r="G75" s="173"/>
      <c r="H75" s="173"/>
    </row>
    <row r="76" spans="2:8" x14ac:dyDescent="0.2">
      <c r="B76" s="173"/>
      <c r="C76" s="173"/>
      <c r="D76" s="173"/>
      <c r="E76" s="173"/>
      <c r="F76" s="173"/>
      <c r="G76" s="173"/>
      <c r="H76" s="173"/>
    </row>
    <row r="77" spans="2:8" x14ac:dyDescent="0.2">
      <c r="B77" s="173"/>
      <c r="C77" s="173"/>
      <c r="D77" s="173"/>
      <c r="E77" s="173"/>
      <c r="F77" s="173"/>
      <c r="G77" s="173"/>
      <c r="H77" s="173"/>
    </row>
    <row r="78" spans="2:8" x14ac:dyDescent="0.2">
      <c r="B78" s="173"/>
      <c r="C78" s="173"/>
      <c r="D78" s="173"/>
      <c r="E78" s="173"/>
      <c r="F78" s="173"/>
      <c r="G78" s="173"/>
      <c r="H78" s="173"/>
    </row>
    <row r="79" spans="2:8" x14ac:dyDescent="0.2">
      <c r="B79" s="173"/>
      <c r="C79" s="173"/>
      <c r="D79" s="173"/>
      <c r="E79" s="173"/>
      <c r="F79" s="173"/>
      <c r="G79" s="173"/>
      <c r="H79" s="173"/>
    </row>
    <row r="80" spans="2:8" x14ac:dyDescent="0.2">
      <c r="B80" s="173"/>
      <c r="C80" s="173"/>
      <c r="D80" s="173"/>
      <c r="E80" s="173"/>
      <c r="F80" s="173"/>
      <c r="G80" s="173"/>
      <c r="H80" s="173"/>
    </row>
    <row r="81" spans="2:8" x14ac:dyDescent="0.2">
      <c r="B81" s="173"/>
      <c r="C81" s="173"/>
      <c r="D81" s="173"/>
      <c r="E81" s="173"/>
      <c r="F81" s="173"/>
      <c r="G81" s="173"/>
      <c r="H81" s="173"/>
    </row>
    <row r="82" spans="2:8" x14ac:dyDescent="0.2">
      <c r="B82" s="173"/>
      <c r="C82" s="173"/>
      <c r="D82" s="173"/>
      <c r="E82" s="173"/>
      <c r="F82" s="173"/>
      <c r="G82" s="173"/>
      <c r="H82" s="173"/>
    </row>
    <row r="83" spans="2:8" x14ac:dyDescent="0.2">
      <c r="B83" s="173"/>
      <c r="C83" s="173"/>
      <c r="D83" s="173"/>
      <c r="E83" s="173"/>
      <c r="F83" s="173"/>
      <c r="G83" s="173"/>
      <c r="H83" s="173"/>
    </row>
    <row r="84" spans="2:8" x14ac:dyDescent="0.2">
      <c r="B84" s="173"/>
      <c r="C84" s="173"/>
      <c r="D84" s="173"/>
      <c r="E84" s="173"/>
      <c r="F84" s="173"/>
      <c r="G84" s="173"/>
      <c r="H84" s="173"/>
    </row>
    <row r="85" spans="2:8" x14ac:dyDescent="0.2">
      <c r="B85" s="173"/>
      <c r="C85" s="173"/>
      <c r="D85" s="173"/>
      <c r="E85" s="173"/>
      <c r="F85" s="173"/>
      <c r="G85" s="173"/>
      <c r="H85" s="173"/>
    </row>
    <row r="86" spans="2:8" x14ac:dyDescent="0.2">
      <c r="B86" s="173"/>
      <c r="C86" s="173"/>
      <c r="D86" s="173"/>
      <c r="E86" s="173"/>
      <c r="F86" s="173"/>
      <c r="G86" s="173"/>
      <c r="H86" s="173"/>
    </row>
    <row r="87" spans="2:8" x14ac:dyDescent="0.2">
      <c r="B87" s="173"/>
      <c r="C87" s="173"/>
      <c r="D87" s="173"/>
      <c r="E87" s="173"/>
      <c r="F87" s="173"/>
      <c r="G87" s="173"/>
      <c r="H87" s="173"/>
    </row>
    <row r="88" spans="2:8" x14ac:dyDescent="0.2">
      <c r="B88" s="173"/>
      <c r="C88" s="173"/>
      <c r="D88" s="173"/>
      <c r="E88" s="173"/>
      <c r="F88" s="173"/>
      <c r="G88" s="173"/>
      <c r="H88" s="173"/>
    </row>
  </sheetData>
  <mergeCells count="11"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A4" sqref="A4"/>
    </sheetView>
  </sheetViews>
  <sheetFormatPr baseColWidth="10" defaultRowHeight="11.25" x14ac:dyDescent="0.2"/>
  <cols>
    <col min="1" max="1" width="23.33203125" customWidth="1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3" spans="1:8" ht="12.75" x14ac:dyDescent="0.2">
      <c r="A3" s="167" t="s">
        <v>150</v>
      </c>
      <c r="B3" s="168"/>
      <c r="C3" s="168"/>
      <c r="D3" s="168"/>
      <c r="E3" s="168"/>
      <c r="F3" s="168"/>
      <c r="G3" s="168"/>
      <c r="H3" s="168"/>
    </row>
    <row r="4" spans="1:8" ht="12" thickBo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132</v>
      </c>
      <c r="H6" s="260"/>
    </row>
    <row r="7" spans="1:8" ht="12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171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170" t="s">
        <v>116</v>
      </c>
      <c r="G8" s="264"/>
      <c r="H8" s="253"/>
    </row>
    <row r="9" spans="1:8" x14ac:dyDescent="0.2">
      <c r="A9" s="172"/>
      <c r="B9" s="173"/>
      <c r="C9" s="173"/>
      <c r="D9" s="173"/>
      <c r="E9" s="173"/>
      <c r="F9" s="173"/>
      <c r="G9" s="173"/>
      <c r="H9" s="173"/>
    </row>
    <row r="10" spans="1:8" x14ac:dyDescent="0.2">
      <c r="A10" s="195" t="s">
        <v>12</v>
      </c>
      <c r="B10" s="199">
        <v>607</v>
      </c>
      <c r="C10" s="199">
        <v>319</v>
      </c>
      <c r="D10" s="204">
        <v>444.48880000000003</v>
      </c>
      <c r="E10" s="200">
        <v>491</v>
      </c>
      <c r="F10" s="200">
        <v>323</v>
      </c>
      <c r="G10" s="200">
        <v>678</v>
      </c>
      <c r="H10" s="200">
        <v>473</v>
      </c>
    </row>
    <row r="11" spans="1:8" x14ac:dyDescent="0.2">
      <c r="A11" s="195" t="s">
        <v>13</v>
      </c>
      <c r="B11" s="199">
        <v>865</v>
      </c>
      <c r="C11" s="199">
        <v>473</v>
      </c>
      <c r="D11" s="204">
        <v>747.60280000000012</v>
      </c>
      <c r="E11" s="200">
        <v>931</v>
      </c>
      <c r="F11" s="200">
        <v>611</v>
      </c>
      <c r="G11" s="200">
        <v>1290</v>
      </c>
      <c r="H11" s="200">
        <v>198</v>
      </c>
    </row>
    <row r="12" spans="1:8" x14ac:dyDescent="0.2">
      <c r="A12" s="195" t="s">
        <v>14</v>
      </c>
      <c r="B12" s="199">
        <v>1409</v>
      </c>
      <c r="C12" s="199">
        <v>575</v>
      </c>
      <c r="D12" s="204">
        <v>1197.1189999999999</v>
      </c>
      <c r="E12" s="200">
        <v>1387</v>
      </c>
      <c r="F12" s="200">
        <v>896</v>
      </c>
      <c r="G12" s="200">
        <v>2009</v>
      </c>
      <c r="H12" s="200">
        <v>551</v>
      </c>
    </row>
    <row r="13" spans="1:8" x14ac:dyDescent="0.2">
      <c r="A13" s="195" t="s">
        <v>15</v>
      </c>
      <c r="B13" s="199">
        <v>1435</v>
      </c>
      <c r="C13" s="199">
        <v>596</v>
      </c>
      <c r="D13" s="204">
        <v>1176.2058000000002</v>
      </c>
      <c r="E13" s="200">
        <v>1234</v>
      </c>
      <c r="F13" s="200">
        <v>905</v>
      </c>
      <c r="G13" s="200">
        <v>1799</v>
      </c>
      <c r="H13" s="200">
        <v>163</v>
      </c>
    </row>
    <row r="14" spans="1:8" x14ac:dyDescent="0.2">
      <c r="A14" s="195" t="s">
        <v>16</v>
      </c>
      <c r="B14" s="199">
        <v>1650</v>
      </c>
      <c r="C14" s="199">
        <v>605</v>
      </c>
      <c r="D14" s="204">
        <v>1257.5360000000001</v>
      </c>
      <c r="E14" s="200">
        <v>1194</v>
      </c>
      <c r="F14" s="200">
        <v>841</v>
      </c>
      <c r="G14" s="200">
        <v>1892</v>
      </c>
      <c r="H14" s="200">
        <v>274</v>
      </c>
    </row>
    <row r="15" spans="1:8" x14ac:dyDescent="0.2">
      <c r="A15" s="196" t="s">
        <v>17</v>
      </c>
      <c r="B15" s="201">
        <v>5966</v>
      </c>
      <c r="C15" s="201">
        <v>2568</v>
      </c>
      <c r="D15" s="205">
        <v>4822.9524000000001</v>
      </c>
      <c r="E15" s="201">
        <v>5237</v>
      </c>
      <c r="F15" s="201">
        <v>3576</v>
      </c>
      <c r="G15" s="201">
        <v>7668</v>
      </c>
      <c r="H15" s="201">
        <v>1659</v>
      </c>
    </row>
    <row r="16" spans="1:8" x14ac:dyDescent="0.2">
      <c r="A16" s="195"/>
      <c r="B16" s="189"/>
      <c r="C16" s="189"/>
      <c r="D16" s="206"/>
      <c r="E16" s="189"/>
      <c r="F16" s="189"/>
      <c r="G16" s="189"/>
      <c r="H16" s="189"/>
    </row>
    <row r="17" spans="1:8" x14ac:dyDescent="0.2">
      <c r="A17" s="195" t="s">
        <v>18</v>
      </c>
      <c r="B17" s="202">
        <v>2274</v>
      </c>
      <c r="C17" s="202">
        <v>735</v>
      </c>
      <c r="D17" s="207">
        <v>2197.3167999999996</v>
      </c>
      <c r="E17" s="203">
        <v>2084</v>
      </c>
      <c r="F17" s="203">
        <v>1366</v>
      </c>
      <c r="G17" s="203">
        <v>3702</v>
      </c>
      <c r="H17" s="203">
        <v>287</v>
      </c>
    </row>
    <row r="18" spans="1:8" x14ac:dyDescent="0.2">
      <c r="A18" s="195" t="s">
        <v>19</v>
      </c>
      <c r="B18" s="202">
        <v>167</v>
      </c>
      <c r="C18" s="202">
        <v>37</v>
      </c>
      <c r="D18" s="207">
        <v>198.499</v>
      </c>
      <c r="E18" s="203">
        <v>164</v>
      </c>
      <c r="F18" s="203">
        <v>49</v>
      </c>
      <c r="G18" s="203">
        <v>354</v>
      </c>
      <c r="H18" s="203">
        <v>0</v>
      </c>
    </row>
    <row r="19" spans="1:8" x14ac:dyDescent="0.2">
      <c r="A19" s="195" t="s">
        <v>20</v>
      </c>
      <c r="B19" s="202">
        <v>365</v>
      </c>
      <c r="C19" s="202">
        <v>135</v>
      </c>
      <c r="D19" s="207">
        <v>388.76600000000002</v>
      </c>
      <c r="E19" s="203">
        <v>341</v>
      </c>
      <c r="F19" s="203">
        <v>193</v>
      </c>
      <c r="G19" s="203">
        <v>679</v>
      </c>
      <c r="H19" s="203">
        <v>0</v>
      </c>
    </row>
    <row r="20" spans="1:8" x14ac:dyDescent="0.2">
      <c r="A20" s="195" t="s">
        <v>21</v>
      </c>
      <c r="B20" s="202">
        <v>494</v>
      </c>
      <c r="C20" s="202">
        <v>160</v>
      </c>
      <c r="D20" s="207">
        <v>484.37480000000005</v>
      </c>
      <c r="E20" s="203">
        <v>538</v>
      </c>
      <c r="F20" s="203">
        <v>255</v>
      </c>
      <c r="G20" s="203">
        <v>903</v>
      </c>
      <c r="H20" s="203">
        <v>30</v>
      </c>
    </row>
    <row r="21" spans="1:8" x14ac:dyDescent="0.2">
      <c r="A21" s="195" t="s">
        <v>22</v>
      </c>
      <c r="B21" s="202">
        <v>979</v>
      </c>
      <c r="C21" s="202">
        <v>308</v>
      </c>
      <c r="D21" s="207">
        <v>870.54380000000003</v>
      </c>
      <c r="E21" s="203">
        <v>930</v>
      </c>
      <c r="F21" s="203">
        <v>582</v>
      </c>
      <c r="G21" s="203">
        <v>1549</v>
      </c>
      <c r="H21" s="203">
        <v>221</v>
      </c>
    </row>
    <row r="22" spans="1:8" x14ac:dyDescent="0.2">
      <c r="A22" s="195" t="s">
        <v>23</v>
      </c>
      <c r="B22" s="202">
        <v>312</v>
      </c>
      <c r="C22" s="202">
        <v>122</v>
      </c>
      <c r="D22" s="207">
        <v>303.75099999999998</v>
      </c>
      <c r="E22" s="203">
        <v>321</v>
      </c>
      <c r="F22" s="203">
        <v>222</v>
      </c>
      <c r="G22" s="203">
        <v>576</v>
      </c>
      <c r="H22" s="203">
        <v>0</v>
      </c>
    </row>
    <row r="23" spans="1:8" x14ac:dyDescent="0.2">
      <c r="A23" s="195" t="s">
        <v>24</v>
      </c>
      <c r="B23" s="202">
        <v>1024</v>
      </c>
      <c r="C23" s="202">
        <v>382</v>
      </c>
      <c r="D23" s="207">
        <v>992.76940000000002</v>
      </c>
      <c r="E23" s="203">
        <v>1052</v>
      </c>
      <c r="F23" s="203">
        <v>697</v>
      </c>
      <c r="G23" s="203">
        <v>1632</v>
      </c>
      <c r="H23" s="203">
        <v>10</v>
      </c>
    </row>
    <row r="24" spans="1:8" x14ac:dyDescent="0.2">
      <c r="A24" s="195" t="s">
        <v>25</v>
      </c>
      <c r="B24" s="202">
        <v>697</v>
      </c>
      <c r="C24" s="202">
        <v>254</v>
      </c>
      <c r="D24" s="207">
        <v>721.56419999999991</v>
      </c>
      <c r="E24" s="203">
        <v>637</v>
      </c>
      <c r="F24" s="203">
        <v>417</v>
      </c>
      <c r="G24" s="203">
        <v>1270</v>
      </c>
      <c r="H24" s="203">
        <v>83</v>
      </c>
    </row>
    <row r="25" spans="1:8" x14ac:dyDescent="0.2">
      <c r="A25" s="195" t="s">
        <v>26</v>
      </c>
      <c r="B25" s="202">
        <v>201</v>
      </c>
      <c r="C25" s="202">
        <v>69</v>
      </c>
      <c r="D25" s="207">
        <v>183.82839999999999</v>
      </c>
      <c r="E25" s="203">
        <v>212</v>
      </c>
      <c r="F25" s="203">
        <v>135</v>
      </c>
      <c r="G25" s="203">
        <v>317</v>
      </c>
      <c r="H25" s="203">
        <v>20</v>
      </c>
    </row>
    <row r="26" spans="1:8" x14ac:dyDescent="0.2">
      <c r="A26" s="195" t="s">
        <v>27</v>
      </c>
      <c r="B26" s="202">
        <v>289</v>
      </c>
      <c r="C26" s="202">
        <v>73</v>
      </c>
      <c r="D26" s="207">
        <v>257.87720000000002</v>
      </c>
      <c r="E26" s="203">
        <v>260</v>
      </c>
      <c r="F26" s="203">
        <v>165</v>
      </c>
      <c r="G26" s="203">
        <v>468</v>
      </c>
      <c r="H26" s="203">
        <v>0</v>
      </c>
    </row>
    <row r="27" spans="1:8" x14ac:dyDescent="0.2">
      <c r="A27" s="195" t="s">
        <v>28</v>
      </c>
      <c r="B27" s="202">
        <v>355</v>
      </c>
      <c r="C27" s="202">
        <v>120</v>
      </c>
      <c r="D27" s="207">
        <v>369.6952</v>
      </c>
      <c r="E27" s="203">
        <v>346</v>
      </c>
      <c r="F27" s="203">
        <v>141</v>
      </c>
      <c r="G27" s="203">
        <v>653</v>
      </c>
      <c r="H27" s="203">
        <v>0</v>
      </c>
    </row>
    <row r="28" spans="1:8" x14ac:dyDescent="0.2">
      <c r="A28" s="195" t="s">
        <v>29</v>
      </c>
      <c r="B28" s="202">
        <v>615</v>
      </c>
      <c r="C28" s="202">
        <v>171</v>
      </c>
      <c r="D28" s="207">
        <v>711.15660000000003</v>
      </c>
      <c r="E28" s="203">
        <v>809</v>
      </c>
      <c r="F28" s="203">
        <v>489</v>
      </c>
      <c r="G28" s="203">
        <v>1369</v>
      </c>
      <c r="H28" s="203">
        <v>112</v>
      </c>
    </row>
    <row r="29" spans="1:8" x14ac:dyDescent="0.2">
      <c r="A29" s="195" t="s">
        <v>30</v>
      </c>
      <c r="B29" s="202">
        <v>368</v>
      </c>
      <c r="C29" s="202">
        <v>143</v>
      </c>
      <c r="D29" s="207">
        <v>321.25380000000001</v>
      </c>
      <c r="E29" s="203">
        <v>376</v>
      </c>
      <c r="F29" s="203">
        <v>241</v>
      </c>
      <c r="G29" s="203">
        <v>597</v>
      </c>
      <c r="H29" s="203">
        <v>20</v>
      </c>
    </row>
    <row r="30" spans="1:8" x14ac:dyDescent="0.2">
      <c r="A30" s="195" t="s">
        <v>31</v>
      </c>
      <c r="B30" s="202">
        <v>483</v>
      </c>
      <c r="C30" s="202">
        <v>98</v>
      </c>
      <c r="D30" s="207">
        <v>507.07159999999999</v>
      </c>
      <c r="E30" s="203">
        <v>429</v>
      </c>
      <c r="F30" s="203">
        <v>225</v>
      </c>
      <c r="G30" s="203">
        <v>851</v>
      </c>
      <c r="H30" s="203">
        <v>10</v>
      </c>
    </row>
    <row r="31" spans="1:8" x14ac:dyDescent="0.2">
      <c r="A31" s="195" t="s">
        <v>32</v>
      </c>
      <c r="B31" s="202">
        <v>1241</v>
      </c>
      <c r="C31" s="202">
        <v>521</v>
      </c>
      <c r="D31" s="207">
        <v>1209.9374</v>
      </c>
      <c r="E31" s="203">
        <v>1387</v>
      </c>
      <c r="F31" s="203">
        <v>941</v>
      </c>
      <c r="G31" s="203">
        <v>2260</v>
      </c>
      <c r="H31" s="203">
        <v>227</v>
      </c>
    </row>
    <row r="32" spans="1:8" x14ac:dyDescent="0.2">
      <c r="A32" s="195" t="s">
        <v>33</v>
      </c>
      <c r="B32" s="202">
        <v>307</v>
      </c>
      <c r="C32" s="202">
        <v>79</v>
      </c>
      <c r="D32" s="207">
        <v>282.22039999999998</v>
      </c>
      <c r="E32" s="203">
        <v>299</v>
      </c>
      <c r="F32" s="203">
        <v>148</v>
      </c>
      <c r="G32" s="203">
        <v>476</v>
      </c>
      <c r="H32" s="203">
        <v>0</v>
      </c>
    </row>
    <row r="33" spans="1:8" x14ac:dyDescent="0.2">
      <c r="A33" s="195" t="s">
        <v>34</v>
      </c>
      <c r="B33" s="202">
        <v>966</v>
      </c>
      <c r="C33" s="202">
        <v>373</v>
      </c>
      <c r="D33" s="207">
        <v>1071.0224000000001</v>
      </c>
      <c r="E33" s="203">
        <v>998</v>
      </c>
      <c r="F33" s="203">
        <v>695</v>
      </c>
      <c r="G33" s="203">
        <v>1875</v>
      </c>
      <c r="H33" s="203">
        <v>91</v>
      </c>
    </row>
    <row r="34" spans="1:8" x14ac:dyDescent="0.2">
      <c r="A34" s="195" t="s">
        <v>35</v>
      </c>
      <c r="B34" s="202">
        <v>1248</v>
      </c>
      <c r="C34" s="202">
        <v>495</v>
      </c>
      <c r="D34" s="207">
        <v>1267.5712000000001</v>
      </c>
      <c r="E34" s="203">
        <v>1388</v>
      </c>
      <c r="F34" s="203">
        <v>1067</v>
      </c>
      <c r="G34" s="203">
        <v>2180</v>
      </c>
      <c r="H34" s="203">
        <v>88</v>
      </c>
    </row>
    <row r="35" spans="1:8" x14ac:dyDescent="0.2">
      <c r="A35" s="196" t="s">
        <v>36</v>
      </c>
      <c r="B35" s="39">
        <v>12385</v>
      </c>
      <c r="C35" s="39">
        <v>4275</v>
      </c>
      <c r="D35" s="39">
        <v>12339.219200000001</v>
      </c>
      <c r="E35" s="39">
        <v>12571</v>
      </c>
      <c r="F35" s="39">
        <v>8028</v>
      </c>
      <c r="G35" s="39">
        <v>21711</v>
      </c>
      <c r="H35" s="39">
        <v>1199</v>
      </c>
    </row>
    <row r="36" spans="1:8" x14ac:dyDescent="0.2">
      <c r="A36" s="198" t="s">
        <v>138</v>
      </c>
      <c r="B36" s="202">
        <v>0</v>
      </c>
      <c r="C36" s="202">
        <v>808</v>
      </c>
      <c r="D36" s="203">
        <v>0</v>
      </c>
      <c r="E36" s="203">
        <v>472</v>
      </c>
      <c r="F36" s="203">
        <v>472</v>
      </c>
      <c r="G36" s="203">
        <v>0</v>
      </c>
      <c r="H36" s="203">
        <v>0</v>
      </c>
    </row>
    <row r="37" spans="1:8" x14ac:dyDescent="0.2">
      <c r="A37" s="196" t="s">
        <v>57</v>
      </c>
      <c r="B37" s="197">
        <v>18351</v>
      </c>
      <c r="C37" s="197">
        <v>7651</v>
      </c>
      <c r="D37" s="197">
        <v>17162.171600000001</v>
      </c>
      <c r="E37" s="197">
        <v>18280</v>
      </c>
      <c r="F37" s="197">
        <v>12076</v>
      </c>
      <c r="G37" s="197">
        <v>29379</v>
      </c>
      <c r="H37" s="197">
        <v>2858</v>
      </c>
    </row>
    <row r="38" spans="1:8" x14ac:dyDescent="0.2">
      <c r="A38" s="174" t="s">
        <v>95</v>
      </c>
      <c r="B38" s="175"/>
      <c r="C38" s="175"/>
      <c r="D38" s="175"/>
      <c r="E38" s="175"/>
      <c r="F38" s="175"/>
      <c r="G38" s="175"/>
      <c r="H38" s="175"/>
    </row>
    <row r="39" spans="1:8" x14ac:dyDescent="0.2">
      <c r="A39" s="173" t="s">
        <v>142</v>
      </c>
      <c r="B39" s="176"/>
      <c r="C39" s="176"/>
      <c r="D39" s="176"/>
      <c r="E39" s="176"/>
      <c r="F39" s="176"/>
      <c r="G39" s="176"/>
      <c r="H39" s="177"/>
    </row>
    <row r="40" spans="1:8" x14ac:dyDescent="0.2">
      <c r="A40" s="173" t="s">
        <v>143</v>
      </c>
      <c r="B40" s="176"/>
      <c r="C40" s="176"/>
      <c r="D40" s="176"/>
      <c r="E40" s="176"/>
      <c r="F40" s="176"/>
      <c r="G40" s="176"/>
      <c r="H40" s="177"/>
    </row>
    <row r="41" spans="1:8" x14ac:dyDescent="0.2">
      <c r="A41" s="173" t="s">
        <v>111</v>
      </c>
      <c r="B41" s="173"/>
      <c r="C41" s="173"/>
      <c r="D41" s="173"/>
      <c r="E41" s="173"/>
      <c r="F41" s="178"/>
      <c r="G41" s="178"/>
      <c r="H41" s="178"/>
    </row>
    <row r="42" spans="1:8" ht="24" customHeight="1" x14ac:dyDescent="0.2">
      <c r="A42" s="265" t="s">
        <v>149</v>
      </c>
      <c r="B42" s="265"/>
      <c r="C42" s="265"/>
      <c r="D42" s="265"/>
      <c r="E42" s="265"/>
      <c r="F42" s="265"/>
      <c r="G42" s="265"/>
      <c r="H42" s="265"/>
    </row>
    <row r="43" spans="1:8" x14ac:dyDescent="0.2">
      <c r="A43" s="180" t="s">
        <v>145</v>
      </c>
      <c r="B43" s="173"/>
      <c r="C43" s="173"/>
      <c r="D43" s="173"/>
      <c r="E43" s="173"/>
      <c r="F43" s="173"/>
      <c r="G43" s="173"/>
      <c r="H43" s="173"/>
    </row>
    <row r="44" spans="1:8" x14ac:dyDescent="0.2">
      <c r="A44" s="175" t="s">
        <v>85</v>
      </c>
      <c r="B44" s="173"/>
      <c r="C44" s="173"/>
      <c r="D44" s="173"/>
      <c r="E44" s="173"/>
      <c r="F44" s="173"/>
      <c r="G44" s="173"/>
      <c r="H44" s="173"/>
    </row>
    <row r="45" spans="1:8" x14ac:dyDescent="0.2">
      <c r="A45" s="169"/>
      <c r="B45" s="173"/>
      <c r="C45" s="173"/>
      <c r="D45" s="173"/>
      <c r="E45" s="173"/>
      <c r="F45" s="173"/>
      <c r="G45" s="173"/>
      <c r="H45" s="173"/>
    </row>
    <row r="46" spans="1:8" x14ac:dyDescent="0.2">
      <c r="A46" s="169"/>
      <c r="B46" s="173"/>
      <c r="C46" s="173"/>
      <c r="D46" s="173"/>
      <c r="E46" s="173"/>
      <c r="F46" s="173"/>
      <c r="G46" s="173"/>
      <c r="H46" s="173"/>
    </row>
    <row r="47" spans="1:8" x14ac:dyDescent="0.2">
      <c r="A47" s="169"/>
      <c r="B47" s="173"/>
      <c r="C47" s="173"/>
      <c r="D47" s="173"/>
      <c r="E47" s="173"/>
      <c r="F47" s="173"/>
      <c r="G47" s="173"/>
      <c r="H47" s="173"/>
    </row>
    <row r="48" spans="1:8" x14ac:dyDescent="0.2">
      <c r="A48" s="169"/>
      <c r="B48" s="173"/>
      <c r="C48" s="173"/>
      <c r="D48" s="173"/>
      <c r="E48" s="173"/>
      <c r="F48" s="173"/>
      <c r="G48" s="173"/>
      <c r="H48" s="173"/>
    </row>
    <row r="49" spans="2:8" x14ac:dyDescent="0.2">
      <c r="B49" s="173"/>
      <c r="C49" s="173"/>
      <c r="D49" s="173"/>
      <c r="E49" s="173"/>
      <c r="F49" s="173"/>
      <c r="G49" s="173"/>
      <c r="H49" s="173"/>
    </row>
    <row r="50" spans="2:8" x14ac:dyDescent="0.2">
      <c r="B50" s="173"/>
      <c r="C50" s="173"/>
      <c r="D50" s="173"/>
      <c r="E50" s="173"/>
      <c r="F50" s="173"/>
      <c r="G50" s="173"/>
      <c r="H50" s="173"/>
    </row>
    <row r="51" spans="2:8" x14ac:dyDescent="0.2">
      <c r="B51" s="173"/>
      <c r="C51" s="173"/>
      <c r="D51" s="173"/>
      <c r="E51" s="173"/>
      <c r="F51" s="173"/>
      <c r="G51" s="173"/>
      <c r="H51" s="173"/>
    </row>
    <row r="52" spans="2:8" x14ac:dyDescent="0.2">
      <c r="B52" s="173"/>
      <c r="C52" s="173"/>
      <c r="D52" s="173"/>
      <c r="E52" s="173"/>
      <c r="F52" s="173"/>
      <c r="G52" s="173"/>
      <c r="H52" s="173"/>
    </row>
    <row r="53" spans="2:8" x14ac:dyDescent="0.2">
      <c r="B53" s="173"/>
      <c r="C53" s="173"/>
      <c r="D53" s="173"/>
      <c r="E53" s="173"/>
      <c r="F53" s="173"/>
      <c r="G53" s="173"/>
      <c r="H53" s="173"/>
    </row>
    <row r="54" spans="2:8" x14ac:dyDescent="0.2">
      <c r="B54" s="173"/>
      <c r="C54" s="173"/>
      <c r="D54" s="173"/>
      <c r="E54" s="173"/>
      <c r="F54" s="173"/>
      <c r="G54" s="173"/>
      <c r="H54" s="173"/>
    </row>
    <row r="55" spans="2:8" x14ac:dyDescent="0.2">
      <c r="B55" s="173"/>
      <c r="C55" s="173"/>
      <c r="D55" s="173"/>
      <c r="E55" s="173"/>
      <c r="F55" s="173"/>
      <c r="G55" s="173"/>
      <c r="H55" s="173"/>
    </row>
    <row r="56" spans="2:8" x14ac:dyDescent="0.2">
      <c r="B56" s="173"/>
      <c r="C56" s="173"/>
      <c r="D56" s="173"/>
      <c r="E56" s="173"/>
      <c r="F56" s="173"/>
      <c r="G56" s="173"/>
      <c r="H56" s="173"/>
    </row>
    <row r="57" spans="2:8" x14ac:dyDescent="0.2">
      <c r="B57" s="173"/>
      <c r="C57" s="173"/>
      <c r="D57" s="173"/>
      <c r="E57" s="173"/>
      <c r="F57" s="173"/>
      <c r="G57" s="173"/>
      <c r="H57" s="173"/>
    </row>
    <row r="58" spans="2:8" x14ac:dyDescent="0.2">
      <c r="B58" s="173"/>
      <c r="C58" s="173"/>
      <c r="D58" s="173"/>
      <c r="E58" s="173"/>
      <c r="F58" s="173"/>
      <c r="G58" s="173"/>
      <c r="H58" s="173"/>
    </row>
    <row r="59" spans="2:8" x14ac:dyDescent="0.2">
      <c r="B59" s="173"/>
      <c r="C59" s="173"/>
      <c r="D59" s="173"/>
      <c r="E59" s="173"/>
      <c r="F59" s="173"/>
      <c r="G59" s="173"/>
      <c r="H59" s="173"/>
    </row>
    <row r="60" spans="2:8" x14ac:dyDescent="0.2">
      <c r="B60" s="173"/>
      <c r="C60" s="173"/>
      <c r="D60" s="173"/>
      <c r="E60" s="173"/>
      <c r="F60" s="173"/>
      <c r="G60" s="173"/>
      <c r="H60" s="173"/>
    </row>
    <row r="61" spans="2:8" x14ac:dyDescent="0.2">
      <c r="B61" s="173"/>
      <c r="C61" s="173"/>
      <c r="D61" s="173"/>
      <c r="E61" s="173"/>
      <c r="F61" s="173"/>
      <c r="G61" s="173"/>
      <c r="H61" s="173"/>
    </row>
    <row r="62" spans="2:8" x14ac:dyDescent="0.2">
      <c r="B62" s="173"/>
      <c r="C62" s="173"/>
      <c r="D62" s="173"/>
      <c r="E62" s="173"/>
      <c r="F62" s="173"/>
      <c r="G62" s="173"/>
      <c r="H62" s="173"/>
    </row>
    <row r="63" spans="2:8" x14ac:dyDescent="0.2">
      <c r="B63" s="173"/>
      <c r="C63" s="173"/>
      <c r="D63" s="173"/>
      <c r="E63" s="173"/>
      <c r="F63" s="173"/>
      <c r="G63" s="173"/>
      <c r="H63" s="173"/>
    </row>
    <row r="64" spans="2:8" x14ac:dyDescent="0.2">
      <c r="B64" s="173"/>
      <c r="C64" s="173"/>
      <c r="D64" s="173"/>
      <c r="E64" s="173"/>
      <c r="F64" s="173"/>
      <c r="G64" s="173"/>
      <c r="H64" s="173"/>
    </row>
    <row r="65" spans="2:8" x14ac:dyDescent="0.2">
      <c r="B65" s="173"/>
      <c r="C65" s="173"/>
      <c r="D65" s="173"/>
      <c r="E65" s="173"/>
      <c r="F65" s="173"/>
      <c r="G65" s="173"/>
      <c r="H65" s="173"/>
    </row>
    <row r="66" spans="2:8" x14ac:dyDescent="0.2">
      <c r="B66" s="173"/>
      <c r="C66" s="173"/>
      <c r="D66" s="173"/>
      <c r="E66" s="173"/>
      <c r="F66" s="173"/>
      <c r="G66" s="173"/>
      <c r="H66" s="173"/>
    </row>
    <row r="67" spans="2:8" x14ac:dyDescent="0.2">
      <c r="B67" s="173"/>
      <c r="C67" s="173"/>
      <c r="D67" s="173"/>
      <c r="E67" s="173"/>
      <c r="F67" s="173"/>
      <c r="G67" s="173"/>
      <c r="H67" s="173"/>
    </row>
    <row r="68" spans="2:8" x14ac:dyDescent="0.2">
      <c r="B68" s="173"/>
      <c r="C68" s="173"/>
      <c r="D68" s="173"/>
      <c r="E68" s="173"/>
      <c r="F68" s="173"/>
      <c r="G68" s="173"/>
      <c r="H68" s="173"/>
    </row>
    <row r="69" spans="2:8" x14ac:dyDescent="0.2">
      <c r="B69" s="173"/>
      <c r="C69" s="173"/>
      <c r="D69" s="173"/>
      <c r="E69" s="173"/>
      <c r="F69" s="173"/>
      <c r="G69" s="173"/>
      <c r="H69" s="173"/>
    </row>
    <row r="70" spans="2:8" x14ac:dyDescent="0.2">
      <c r="B70" s="173"/>
      <c r="C70" s="173"/>
      <c r="D70" s="173"/>
      <c r="E70" s="173"/>
      <c r="F70" s="173"/>
      <c r="G70" s="173"/>
      <c r="H70" s="173"/>
    </row>
    <row r="71" spans="2:8" x14ac:dyDescent="0.2">
      <c r="B71" s="173"/>
      <c r="C71" s="173"/>
      <c r="D71" s="173"/>
      <c r="E71" s="173"/>
      <c r="F71" s="173"/>
      <c r="G71" s="173"/>
      <c r="H71" s="173"/>
    </row>
    <row r="72" spans="2:8" x14ac:dyDescent="0.2">
      <c r="B72" s="173"/>
      <c r="C72" s="173"/>
      <c r="D72" s="173"/>
      <c r="E72" s="173"/>
      <c r="F72" s="173"/>
      <c r="G72" s="173"/>
      <c r="H72" s="173"/>
    </row>
    <row r="73" spans="2:8" x14ac:dyDescent="0.2">
      <c r="B73" s="173"/>
      <c r="C73" s="173"/>
      <c r="D73" s="173"/>
      <c r="E73" s="173"/>
      <c r="F73" s="173"/>
      <c r="G73" s="173"/>
      <c r="H73" s="173"/>
    </row>
    <row r="74" spans="2:8" x14ac:dyDescent="0.2">
      <c r="B74" s="173"/>
      <c r="C74" s="173"/>
      <c r="D74" s="173"/>
      <c r="E74" s="173"/>
      <c r="F74" s="173"/>
      <c r="G74" s="173"/>
      <c r="H74" s="173"/>
    </row>
    <row r="75" spans="2:8" x14ac:dyDescent="0.2">
      <c r="B75" s="173"/>
      <c r="C75" s="173"/>
      <c r="D75" s="173"/>
      <c r="E75" s="173"/>
      <c r="F75" s="173"/>
      <c r="G75" s="173"/>
      <c r="H75" s="173"/>
    </row>
    <row r="76" spans="2:8" x14ac:dyDescent="0.2">
      <c r="B76" s="173"/>
      <c r="C76" s="173"/>
      <c r="D76" s="173"/>
      <c r="E76" s="173"/>
      <c r="F76" s="173"/>
      <c r="G76" s="173"/>
      <c r="H76" s="173"/>
    </row>
    <row r="77" spans="2:8" x14ac:dyDescent="0.2">
      <c r="B77" s="173"/>
      <c r="C77" s="173"/>
      <c r="D77" s="173"/>
      <c r="E77" s="173"/>
      <c r="F77" s="173"/>
      <c r="G77" s="173"/>
      <c r="H77" s="173"/>
    </row>
    <row r="78" spans="2:8" x14ac:dyDescent="0.2">
      <c r="B78" s="173"/>
      <c r="C78" s="173"/>
      <c r="D78" s="173"/>
      <c r="E78" s="173"/>
      <c r="F78" s="173"/>
      <c r="G78" s="173"/>
      <c r="H78" s="173"/>
    </row>
    <row r="79" spans="2:8" x14ac:dyDescent="0.2">
      <c r="B79" s="173"/>
      <c r="C79" s="173"/>
      <c r="D79" s="173"/>
      <c r="E79" s="173"/>
      <c r="F79" s="173"/>
      <c r="G79" s="173"/>
      <c r="H79" s="173"/>
    </row>
    <row r="80" spans="2:8" x14ac:dyDescent="0.2">
      <c r="B80" s="173"/>
      <c r="C80" s="173"/>
      <c r="D80" s="173"/>
      <c r="E80" s="173"/>
      <c r="F80" s="173"/>
      <c r="G80" s="173"/>
      <c r="H80" s="173"/>
    </row>
    <row r="81" spans="2:8" x14ac:dyDescent="0.2">
      <c r="B81" s="173"/>
      <c r="C81" s="173"/>
      <c r="D81" s="173"/>
      <c r="E81" s="173"/>
      <c r="F81" s="173"/>
      <c r="G81" s="173"/>
      <c r="H81" s="173"/>
    </row>
    <row r="82" spans="2:8" x14ac:dyDescent="0.2">
      <c r="B82" s="173"/>
      <c r="C82" s="173"/>
      <c r="D82" s="173"/>
      <c r="E82" s="173"/>
      <c r="F82" s="173"/>
      <c r="G82" s="173"/>
      <c r="H82" s="173"/>
    </row>
    <row r="83" spans="2:8" x14ac:dyDescent="0.2">
      <c r="B83" s="173"/>
      <c r="C83" s="173"/>
      <c r="D83" s="173"/>
      <c r="E83" s="173"/>
      <c r="F83" s="173"/>
      <c r="G83" s="173"/>
      <c r="H83" s="173"/>
    </row>
    <row r="84" spans="2:8" x14ac:dyDescent="0.2">
      <c r="B84" s="173"/>
      <c r="C84" s="173"/>
      <c r="D84" s="173"/>
      <c r="E84" s="173"/>
      <c r="F84" s="173"/>
      <c r="G84" s="173"/>
      <c r="H84" s="173"/>
    </row>
    <row r="85" spans="2:8" x14ac:dyDescent="0.2">
      <c r="B85" s="173"/>
      <c r="C85" s="173"/>
      <c r="D85" s="173"/>
      <c r="E85" s="173"/>
      <c r="F85" s="173"/>
      <c r="G85" s="173"/>
      <c r="H85" s="173"/>
    </row>
    <row r="86" spans="2:8" x14ac:dyDescent="0.2">
      <c r="B86" s="173"/>
      <c r="C86" s="173"/>
      <c r="D86" s="173"/>
      <c r="E86" s="173"/>
      <c r="F86" s="173"/>
      <c r="G86" s="173"/>
      <c r="H86" s="173"/>
    </row>
    <row r="87" spans="2:8" x14ac:dyDescent="0.2">
      <c r="B87" s="173"/>
      <c r="C87" s="173"/>
      <c r="D87" s="173"/>
      <c r="E87" s="173"/>
      <c r="F87" s="173"/>
      <c r="G87" s="173"/>
      <c r="H87" s="173"/>
    </row>
    <row r="88" spans="2:8" x14ac:dyDescent="0.2">
      <c r="B88" s="173"/>
      <c r="C88" s="173"/>
      <c r="D88" s="173"/>
      <c r="E88" s="173"/>
      <c r="F88" s="173"/>
      <c r="G88" s="173"/>
      <c r="H88" s="173"/>
    </row>
  </sheetData>
  <mergeCells count="12">
    <mergeCell ref="A42:H42"/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N8" sqref="N8"/>
    </sheetView>
  </sheetViews>
  <sheetFormatPr baseColWidth="10" defaultRowHeight="11.25" x14ac:dyDescent="0.2"/>
  <cols>
    <col min="1" max="1" width="24.6640625" style="166" customWidth="1"/>
    <col min="2" max="16384" width="12" style="166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2" spans="1:8" x14ac:dyDescent="0.2">
      <c r="A2"/>
      <c r="B2"/>
      <c r="C2"/>
      <c r="D2"/>
      <c r="E2"/>
      <c r="F2"/>
      <c r="G2"/>
      <c r="H2"/>
    </row>
    <row r="3" spans="1:8" ht="26.45" customHeight="1" x14ac:dyDescent="0.2">
      <c r="A3" s="167" t="s">
        <v>148</v>
      </c>
      <c r="B3" s="168"/>
      <c r="C3" s="168"/>
      <c r="D3" s="168"/>
      <c r="E3" s="168"/>
      <c r="F3" s="168"/>
      <c r="G3" s="168"/>
      <c r="H3" s="168"/>
    </row>
    <row r="4" spans="1:8" ht="12" thickBo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customHeight="1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141</v>
      </c>
      <c r="H6" s="260"/>
    </row>
    <row r="7" spans="1:8" ht="12" customHeight="1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171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170" t="s">
        <v>116</v>
      </c>
      <c r="G8" s="264"/>
      <c r="H8" s="253"/>
    </row>
    <row r="9" spans="1:8" ht="12.75" customHeight="1" x14ac:dyDescent="0.2">
      <c r="A9" s="172"/>
      <c r="B9" s="173"/>
      <c r="C9" s="173"/>
      <c r="D9" s="173"/>
      <c r="E9" s="173"/>
      <c r="F9" s="173"/>
      <c r="G9" s="173"/>
      <c r="H9" s="173"/>
    </row>
    <row r="10" spans="1:8" ht="12.75" customHeight="1" x14ac:dyDescent="0.2">
      <c r="A10" s="181" t="s">
        <v>12</v>
      </c>
      <c r="B10" s="186">
        <v>564</v>
      </c>
      <c r="C10" s="186">
        <v>319</v>
      </c>
      <c r="D10" s="187">
        <v>441</v>
      </c>
      <c r="E10" s="187">
        <v>491</v>
      </c>
      <c r="F10" s="187">
        <v>323</v>
      </c>
      <c r="G10" s="187">
        <v>683</v>
      </c>
      <c r="H10" s="187">
        <v>453</v>
      </c>
    </row>
    <row r="11" spans="1:8" ht="12.75" customHeight="1" x14ac:dyDescent="0.2">
      <c r="A11" s="181" t="s">
        <v>13</v>
      </c>
      <c r="B11" s="186">
        <v>891</v>
      </c>
      <c r="C11" s="186">
        <v>488</v>
      </c>
      <c r="D11" s="187">
        <v>794</v>
      </c>
      <c r="E11" s="187">
        <v>899</v>
      </c>
      <c r="F11" s="187">
        <v>615</v>
      </c>
      <c r="G11" s="187">
        <v>1379</v>
      </c>
      <c r="H11" s="187">
        <v>199</v>
      </c>
    </row>
    <row r="12" spans="1:8" ht="12.75" customHeight="1" x14ac:dyDescent="0.2">
      <c r="A12" s="181" t="s">
        <v>14</v>
      </c>
      <c r="B12" s="186">
        <v>1373</v>
      </c>
      <c r="C12" s="186">
        <v>563</v>
      </c>
      <c r="D12" s="187">
        <v>1198</v>
      </c>
      <c r="E12" s="187">
        <v>1406</v>
      </c>
      <c r="F12" s="187">
        <v>845</v>
      </c>
      <c r="G12" s="187">
        <v>2019</v>
      </c>
      <c r="H12" s="187">
        <v>571</v>
      </c>
    </row>
    <row r="13" spans="1:8" ht="12.75" customHeight="1" x14ac:dyDescent="0.2">
      <c r="A13" s="181" t="s">
        <v>15</v>
      </c>
      <c r="B13" s="186">
        <v>1421</v>
      </c>
      <c r="C13" s="186">
        <v>581</v>
      </c>
      <c r="D13" s="187">
        <v>1164</v>
      </c>
      <c r="E13" s="187">
        <v>1187</v>
      </c>
      <c r="F13" s="187">
        <v>858</v>
      </c>
      <c r="G13" s="187">
        <v>1755</v>
      </c>
      <c r="H13" s="187">
        <v>170</v>
      </c>
    </row>
    <row r="14" spans="1:8" ht="12.75" customHeight="1" x14ac:dyDescent="0.2">
      <c r="A14" s="181" t="s">
        <v>16</v>
      </c>
      <c r="B14" s="186">
        <v>1622</v>
      </c>
      <c r="C14" s="186">
        <v>570</v>
      </c>
      <c r="D14" s="187">
        <v>1273</v>
      </c>
      <c r="E14" s="187">
        <v>1094</v>
      </c>
      <c r="F14" s="187">
        <v>771</v>
      </c>
      <c r="G14" s="187">
        <v>1857</v>
      </c>
      <c r="H14" s="187">
        <v>299</v>
      </c>
    </row>
    <row r="15" spans="1:8" ht="12.75" customHeight="1" x14ac:dyDescent="0.2">
      <c r="A15" s="182" t="s">
        <v>17</v>
      </c>
      <c r="B15" s="193">
        <f>SUM(B10:B14)</f>
        <v>5871</v>
      </c>
      <c r="C15" s="193">
        <f t="shared" ref="C15:H15" si="0">SUM(C10:C14)</f>
        <v>2521</v>
      </c>
      <c r="D15" s="193">
        <f t="shared" si="0"/>
        <v>4870</v>
      </c>
      <c r="E15" s="193">
        <f t="shared" si="0"/>
        <v>5077</v>
      </c>
      <c r="F15" s="193">
        <f t="shared" si="0"/>
        <v>3412</v>
      </c>
      <c r="G15" s="193">
        <f t="shared" si="0"/>
        <v>7693</v>
      </c>
      <c r="H15" s="193">
        <f t="shared" si="0"/>
        <v>1692</v>
      </c>
    </row>
    <row r="16" spans="1:8" ht="12.75" customHeight="1" x14ac:dyDescent="0.2">
      <c r="A16" s="181"/>
      <c r="B16" s="189"/>
      <c r="C16" s="189"/>
      <c r="D16" s="189"/>
      <c r="E16" s="189"/>
      <c r="F16" s="189"/>
      <c r="G16" s="189"/>
      <c r="H16" s="189"/>
    </row>
    <row r="17" spans="1:8" ht="12.75" customHeight="1" x14ac:dyDescent="0.2">
      <c r="A17" s="181" t="s">
        <v>18</v>
      </c>
      <c r="B17" s="190">
        <v>2266</v>
      </c>
      <c r="C17" s="190">
        <v>719</v>
      </c>
      <c r="D17" s="191">
        <v>2138</v>
      </c>
      <c r="E17" s="191">
        <v>2041</v>
      </c>
      <c r="F17" s="191">
        <v>1345</v>
      </c>
      <c r="G17" s="191">
        <v>3700</v>
      </c>
      <c r="H17" s="191">
        <v>334</v>
      </c>
    </row>
    <row r="18" spans="1:8" ht="12.75" customHeight="1" x14ac:dyDescent="0.2">
      <c r="A18" s="181" t="s">
        <v>19</v>
      </c>
      <c r="B18" s="190">
        <v>154</v>
      </c>
      <c r="C18" s="190">
        <v>35</v>
      </c>
      <c r="D18" s="191">
        <v>205</v>
      </c>
      <c r="E18" s="191">
        <v>168</v>
      </c>
      <c r="F18" s="191">
        <v>53</v>
      </c>
      <c r="G18" s="191">
        <v>367</v>
      </c>
      <c r="H18" s="191">
        <v>0</v>
      </c>
    </row>
    <row r="19" spans="1:8" ht="12.75" customHeight="1" x14ac:dyDescent="0.2">
      <c r="A19" s="181" t="s">
        <v>20</v>
      </c>
      <c r="B19" s="190">
        <v>360</v>
      </c>
      <c r="C19" s="190">
        <v>130</v>
      </c>
      <c r="D19" s="191">
        <v>401</v>
      </c>
      <c r="E19" s="191">
        <v>331</v>
      </c>
      <c r="F19" s="191">
        <v>183</v>
      </c>
      <c r="G19" s="191">
        <v>686</v>
      </c>
      <c r="H19" s="191">
        <v>0</v>
      </c>
    </row>
    <row r="20" spans="1:8" ht="12.75" customHeight="1" x14ac:dyDescent="0.2">
      <c r="A20" s="181" t="s">
        <v>21</v>
      </c>
      <c r="B20" s="190">
        <v>521</v>
      </c>
      <c r="C20" s="190">
        <v>155</v>
      </c>
      <c r="D20" s="191">
        <v>469</v>
      </c>
      <c r="E20" s="191">
        <v>528</v>
      </c>
      <c r="F20" s="191">
        <v>245</v>
      </c>
      <c r="G20" s="191">
        <v>902</v>
      </c>
      <c r="H20" s="191">
        <v>50</v>
      </c>
    </row>
    <row r="21" spans="1:8" ht="12.75" customHeight="1" x14ac:dyDescent="0.2">
      <c r="A21" s="181" t="s">
        <v>22</v>
      </c>
      <c r="B21" s="190">
        <v>974</v>
      </c>
      <c r="C21" s="190">
        <v>292</v>
      </c>
      <c r="D21" s="191">
        <v>834</v>
      </c>
      <c r="E21" s="191">
        <v>921</v>
      </c>
      <c r="F21" s="191">
        <v>565</v>
      </c>
      <c r="G21" s="191">
        <v>1520</v>
      </c>
      <c r="H21" s="191">
        <v>215</v>
      </c>
    </row>
    <row r="22" spans="1:8" ht="12.75" customHeight="1" x14ac:dyDescent="0.2">
      <c r="A22" s="181" t="s">
        <v>23</v>
      </c>
      <c r="B22" s="190">
        <v>308</v>
      </c>
      <c r="C22" s="190">
        <v>87</v>
      </c>
      <c r="D22" s="191">
        <v>294</v>
      </c>
      <c r="E22" s="191">
        <v>311</v>
      </c>
      <c r="F22" s="191">
        <v>203</v>
      </c>
      <c r="G22" s="191">
        <v>577</v>
      </c>
      <c r="H22" s="191">
        <v>0</v>
      </c>
    </row>
    <row r="23" spans="1:8" ht="12.75" customHeight="1" x14ac:dyDescent="0.2">
      <c r="A23" s="181" t="s">
        <v>24</v>
      </c>
      <c r="B23" s="190">
        <v>1010</v>
      </c>
      <c r="C23" s="190">
        <v>345</v>
      </c>
      <c r="D23" s="191">
        <v>942</v>
      </c>
      <c r="E23" s="191">
        <v>982</v>
      </c>
      <c r="F23" s="191">
        <v>630</v>
      </c>
      <c r="G23" s="191">
        <v>1585</v>
      </c>
      <c r="H23" s="191">
        <v>81</v>
      </c>
    </row>
    <row r="24" spans="1:8" ht="12.75" customHeight="1" x14ac:dyDescent="0.2">
      <c r="A24" s="181" t="s">
        <v>25</v>
      </c>
      <c r="B24" s="190">
        <v>699</v>
      </c>
      <c r="C24" s="190">
        <v>238</v>
      </c>
      <c r="D24" s="191">
        <v>735</v>
      </c>
      <c r="E24" s="191">
        <v>599</v>
      </c>
      <c r="F24" s="191">
        <v>377</v>
      </c>
      <c r="G24" s="191">
        <v>1305</v>
      </c>
      <c r="H24" s="191">
        <v>127</v>
      </c>
    </row>
    <row r="25" spans="1:8" ht="12.75" customHeight="1" x14ac:dyDescent="0.2">
      <c r="A25" s="181" t="s">
        <v>26</v>
      </c>
      <c r="B25" s="190">
        <v>171</v>
      </c>
      <c r="C25" s="190">
        <v>69</v>
      </c>
      <c r="D25" s="191">
        <v>163</v>
      </c>
      <c r="E25" s="191">
        <v>205</v>
      </c>
      <c r="F25" s="191">
        <v>127</v>
      </c>
      <c r="G25" s="191">
        <v>290</v>
      </c>
      <c r="H25" s="191">
        <v>28</v>
      </c>
    </row>
    <row r="26" spans="1:8" ht="12.75" customHeight="1" x14ac:dyDescent="0.2">
      <c r="A26" s="181" t="s">
        <v>27</v>
      </c>
      <c r="B26" s="190">
        <v>256</v>
      </c>
      <c r="C26" s="190">
        <v>62</v>
      </c>
      <c r="D26" s="191">
        <v>244</v>
      </c>
      <c r="E26" s="191">
        <v>241</v>
      </c>
      <c r="F26" s="191">
        <v>166</v>
      </c>
      <c r="G26" s="191">
        <v>461</v>
      </c>
      <c r="H26" s="191">
        <v>20</v>
      </c>
    </row>
    <row r="27" spans="1:8" ht="12.75" customHeight="1" x14ac:dyDescent="0.2">
      <c r="A27" s="181" t="s">
        <v>28</v>
      </c>
      <c r="B27" s="190">
        <v>345</v>
      </c>
      <c r="C27" s="190">
        <v>128</v>
      </c>
      <c r="D27" s="191">
        <v>356</v>
      </c>
      <c r="E27" s="191">
        <v>332</v>
      </c>
      <c r="F27" s="191">
        <v>141</v>
      </c>
      <c r="G27" s="191">
        <v>644</v>
      </c>
      <c r="H27" s="191">
        <v>50</v>
      </c>
    </row>
    <row r="28" spans="1:8" ht="12.75" customHeight="1" x14ac:dyDescent="0.2">
      <c r="A28" s="181" t="s">
        <v>29</v>
      </c>
      <c r="B28" s="190">
        <v>645</v>
      </c>
      <c r="C28" s="190">
        <v>157</v>
      </c>
      <c r="D28" s="191">
        <v>690</v>
      </c>
      <c r="E28" s="191">
        <v>843</v>
      </c>
      <c r="F28" s="191">
        <v>430</v>
      </c>
      <c r="G28" s="191">
        <v>1373</v>
      </c>
      <c r="H28" s="191">
        <v>134</v>
      </c>
    </row>
    <row r="29" spans="1:8" ht="12.75" customHeight="1" x14ac:dyDescent="0.2">
      <c r="A29" s="181" t="s">
        <v>30</v>
      </c>
      <c r="B29" s="190">
        <v>323</v>
      </c>
      <c r="C29" s="190">
        <v>114</v>
      </c>
      <c r="D29" s="191">
        <v>332</v>
      </c>
      <c r="E29" s="191">
        <v>337</v>
      </c>
      <c r="F29" s="191">
        <v>193</v>
      </c>
      <c r="G29" s="191">
        <v>593</v>
      </c>
      <c r="H29" s="191">
        <v>52</v>
      </c>
    </row>
    <row r="30" spans="1:8" ht="12.75" customHeight="1" x14ac:dyDescent="0.2">
      <c r="A30" s="181" t="s">
        <v>31</v>
      </c>
      <c r="B30" s="190">
        <v>501</v>
      </c>
      <c r="C30" s="190">
        <v>103</v>
      </c>
      <c r="D30" s="191">
        <v>486</v>
      </c>
      <c r="E30" s="191">
        <v>461</v>
      </c>
      <c r="F30" s="191">
        <v>257</v>
      </c>
      <c r="G30" s="191">
        <v>843</v>
      </c>
      <c r="H30" s="191">
        <v>34</v>
      </c>
    </row>
    <row r="31" spans="1:8" ht="12.75" customHeight="1" x14ac:dyDescent="0.2">
      <c r="A31" s="181" t="s">
        <v>32</v>
      </c>
      <c r="B31" s="190">
        <v>1243</v>
      </c>
      <c r="C31" s="190">
        <v>450</v>
      </c>
      <c r="D31" s="191">
        <v>1237</v>
      </c>
      <c r="E31" s="191">
        <v>1302</v>
      </c>
      <c r="F31" s="191">
        <v>831</v>
      </c>
      <c r="G31" s="191">
        <v>2299</v>
      </c>
      <c r="H31" s="191">
        <v>277</v>
      </c>
    </row>
    <row r="32" spans="1:8" ht="12.75" customHeight="1" x14ac:dyDescent="0.2">
      <c r="A32" s="181" t="s">
        <v>33</v>
      </c>
      <c r="B32" s="190">
        <v>320</v>
      </c>
      <c r="C32" s="190">
        <v>79</v>
      </c>
      <c r="D32" s="191">
        <v>287</v>
      </c>
      <c r="E32" s="191">
        <v>279</v>
      </c>
      <c r="F32" s="191">
        <v>146</v>
      </c>
      <c r="G32" s="191">
        <v>492</v>
      </c>
      <c r="H32" s="191">
        <v>20</v>
      </c>
    </row>
    <row r="33" spans="1:8" ht="12.75" customHeight="1" x14ac:dyDescent="0.2">
      <c r="A33" s="181" t="s">
        <v>34</v>
      </c>
      <c r="B33" s="190">
        <v>987</v>
      </c>
      <c r="C33" s="190">
        <v>349</v>
      </c>
      <c r="D33" s="191">
        <v>1056</v>
      </c>
      <c r="E33" s="191">
        <v>956</v>
      </c>
      <c r="F33" s="191">
        <v>573</v>
      </c>
      <c r="G33" s="191">
        <v>1830</v>
      </c>
      <c r="H33" s="191">
        <v>126</v>
      </c>
    </row>
    <row r="34" spans="1:8" ht="12.75" customHeight="1" x14ac:dyDescent="0.2">
      <c r="A34" s="181" t="s">
        <v>35</v>
      </c>
      <c r="B34" s="190">
        <v>1197</v>
      </c>
      <c r="C34" s="190">
        <v>464</v>
      </c>
      <c r="D34" s="191">
        <v>1251</v>
      </c>
      <c r="E34" s="191">
        <v>1352</v>
      </c>
      <c r="F34" s="191">
        <v>993</v>
      </c>
      <c r="G34" s="191">
        <v>2118</v>
      </c>
      <c r="H34" s="191">
        <v>107</v>
      </c>
    </row>
    <row r="35" spans="1:8" ht="12.75" customHeight="1" x14ac:dyDescent="0.2">
      <c r="A35" s="182" t="s">
        <v>36</v>
      </c>
      <c r="B35" s="194">
        <f>SUM(B17:B34)</f>
        <v>12280</v>
      </c>
      <c r="C35" s="194">
        <f t="shared" ref="C35:H35" si="1">SUM(C17:C34)</f>
        <v>3976</v>
      </c>
      <c r="D35" s="194">
        <f t="shared" si="1"/>
        <v>12120</v>
      </c>
      <c r="E35" s="194">
        <f t="shared" si="1"/>
        <v>12189</v>
      </c>
      <c r="F35" s="194">
        <f t="shared" si="1"/>
        <v>7458</v>
      </c>
      <c r="G35" s="194">
        <f t="shared" si="1"/>
        <v>21585</v>
      </c>
      <c r="H35" s="194">
        <f t="shared" si="1"/>
        <v>1655</v>
      </c>
    </row>
    <row r="36" spans="1:8" ht="12.75" customHeight="1" x14ac:dyDescent="0.2">
      <c r="A36" s="183" t="s">
        <v>138</v>
      </c>
      <c r="B36" s="190">
        <v>0</v>
      </c>
      <c r="C36" s="190">
        <v>784</v>
      </c>
      <c r="D36" s="191">
        <v>0</v>
      </c>
      <c r="E36" s="191">
        <v>464</v>
      </c>
      <c r="F36" s="191">
        <v>464</v>
      </c>
      <c r="G36" s="191">
        <v>0</v>
      </c>
      <c r="H36" s="191">
        <v>0</v>
      </c>
    </row>
    <row r="37" spans="1:8" ht="12.75" customHeight="1" x14ac:dyDescent="0.2">
      <c r="A37" s="182" t="s">
        <v>57</v>
      </c>
      <c r="B37" s="193">
        <f>B15+B35+B36</f>
        <v>18151</v>
      </c>
      <c r="C37" s="193">
        <f t="shared" ref="C37:H37" si="2">C15+C35+C36</f>
        <v>7281</v>
      </c>
      <c r="D37" s="193">
        <f t="shared" si="2"/>
        <v>16990</v>
      </c>
      <c r="E37" s="193">
        <f t="shared" si="2"/>
        <v>17730</v>
      </c>
      <c r="F37" s="193">
        <f t="shared" si="2"/>
        <v>11334</v>
      </c>
      <c r="G37" s="193">
        <f t="shared" si="2"/>
        <v>29278</v>
      </c>
      <c r="H37" s="193">
        <f t="shared" si="2"/>
        <v>3347</v>
      </c>
    </row>
    <row r="38" spans="1:8" ht="12.75" customHeight="1" x14ac:dyDescent="0.2">
      <c r="A38" s="174" t="s">
        <v>95</v>
      </c>
      <c r="B38" s="175"/>
      <c r="C38" s="175"/>
      <c r="D38" s="175"/>
      <c r="E38" s="175"/>
      <c r="F38" s="175"/>
      <c r="G38" s="175"/>
      <c r="H38" s="175"/>
    </row>
    <row r="39" spans="1:8" ht="12" customHeight="1" x14ac:dyDescent="0.2">
      <c r="A39" s="173" t="s">
        <v>142</v>
      </c>
      <c r="B39" s="176"/>
      <c r="C39" s="176"/>
      <c r="D39" s="176"/>
      <c r="E39" s="176"/>
      <c r="F39" s="176"/>
      <c r="G39" s="176"/>
      <c r="H39" s="177"/>
    </row>
    <row r="40" spans="1:8" ht="12" customHeight="1" x14ac:dyDescent="0.2">
      <c r="A40" s="173" t="s">
        <v>143</v>
      </c>
      <c r="B40" s="176"/>
      <c r="C40" s="176"/>
      <c r="D40" s="176"/>
      <c r="E40" s="176"/>
      <c r="F40" s="176"/>
      <c r="G40" s="176"/>
      <c r="H40" s="177"/>
    </row>
    <row r="41" spans="1:8" ht="12" customHeight="1" x14ac:dyDescent="0.2">
      <c r="A41" s="173" t="s">
        <v>111</v>
      </c>
      <c r="B41" s="173"/>
      <c r="C41" s="173"/>
      <c r="D41" s="173"/>
      <c r="E41" s="173"/>
      <c r="F41" s="178"/>
      <c r="G41" s="178"/>
      <c r="H41" s="178"/>
    </row>
    <row r="42" spans="1:8" ht="12" customHeight="1" x14ac:dyDescent="0.2">
      <c r="A42" s="179" t="s">
        <v>144</v>
      </c>
      <c r="B42" s="173"/>
      <c r="C42" s="173"/>
      <c r="D42" s="173"/>
      <c r="E42" s="173"/>
      <c r="F42" s="178"/>
      <c r="G42" s="178"/>
      <c r="H42" s="178"/>
    </row>
    <row r="43" spans="1:8" ht="12" customHeight="1" x14ac:dyDescent="0.2">
      <c r="A43" s="180" t="s">
        <v>145</v>
      </c>
      <c r="B43" s="173"/>
      <c r="C43" s="173"/>
      <c r="D43" s="173"/>
      <c r="E43" s="173"/>
      <c r="F43" s="173"/>
      <c r="G43" s="173"/>
      <c r="H43" s="173"/>
    </row>
    <row r="44" spans="1:8" ht="12" customHeight="1" x14ac:dyDescent="0.2">
      <c r="A44" s="175" t="s">
        <v>85</v>
      </c>
      <c r="B44" s="173"/>
      <c r="C44" s="173"/>
      <c r="D44" s="173"/>
      <c r="E44" s="173"/>
      <c r="F44" s="173"/>
      <c r="G44" s="173"/>
      <c r="H44" s="173"/>
    </row>
    <row r="45" spans="1:8" x14ac:dyDescent="0.2">
      <c r="A45" s="169"/>
      <c r="B45" s="173"/>
      <c r="C45" s="173"/>
      <c r="D45" s="173"/>
      <c r="E45" s="173"/>
      <c r="F45" s="173"/>
      <c r="G45" s="173"/>
      <c r="H45" s="173"/>
    </row>
    <row r="46" spans="1:8" x14ac:dyDescent="0.2">
      <c r="A46" s="169"/>
      <c r="B46" s="173"/>
      <c r="C46" s="173"/>
      <c r="D46" s="173"/>
      <c r="E46" s="173"/>
      <c r="F46" s="173"/>
      <c r="G46" s="173"/>
      <c r="H46" s="173"/>
    </row>
    <row r="47" spans="1:8" x14ac:dyDescent="0.2">
      <c r="A47" s="169"/>
      <c r="B47" s="173"/>
      <c r="C47" s="173"/>
      <c r="D47" s="173"/>
      <c r="E47" s="173"/>
      <c r="F47" s="173"/>
      <c r="G47" s="173"/>
      <c r="H47" s="173"/>
    </row>
    <row r="48" spans="1:8" x14ac:dyDescent="0.2">
      <c r="A48" s="169"/>
      <c r="B48" s="173"/>
      <c r="C48" s="173"/>
      <c r="D48" s="173"/>
      <c r="E48" s="173"/>
      <c r="F48" s="173"/>
      <c r="G48" s="173"/>
      <c r="H48" s="173"/>
    </row>
    <row r="49" spans="2:8" x14ac:dyDescent="0.2">
      <c r="B49" s="173"/>
      <c r="C49" s="173"/>
      <c r="D49" s="173"/>
      <c r="E49" s="173"/>
      <c r="F49" s="173"/>
      <c r="G49" s="173"/>
      <c r="H49" s="173"/>
    </row>
    <row r="50" spans="2:8" x14ac:dyDescent="0.2">
      <c r="B50" s="173"/>
      <c r="C50" s="173"/>
      <c r="D50" s="173"/>
      <c r="E50" s="173"/>
      <c r="F50" s="173"/>
      <c r="G50" s="173"/>
      <c r="H50" s="173"/>
    </row>
    <row r="51" spans="2:8" x14ac:dyDescent="0.2">
      <c r="B51" s="173"/>
      <c r="C51" s="173"/>
      <c r="D51" s="173"/>
      <c r="E51" s="173"/>
      <c r="F51" s="173"/>
      <c r="G51" s="173"/>
      <c r="H51" s="173"/>
    </row>
    <row r="52" spans="2:8" x14ac:dyDescent="0.2">
      <c r="B52" s="173"/>
      <c r="C52" s="173"/>
      <c r="D52" s="173"/>
      <c r="E52" s="173"/>
      <c r="F52" s="173"/>
      <c r="G52" s="173"/>
      <c r="H52" s="173"/>
    </row>
    <row r="53" spans="2:8" x14ac:dyDescent="0.2">
      <c r="B53" s="173"/>
      <c r="C53" s="173"/>
      <c r="D53" s="173"/>
      <c r="E53" s="173"/>
      <c r="F53" s="173"/>
      <c r="G53" s="173"/>
      <c r="H53" s="173"/>
    </row>
    <row r="54" spans="2:8" x14ac:dyDescent="0.2">
      <c r="B54" s="173"/>
      <c r="C54" s="173"/>
      <c r="D54" s="173"/>
      <c r="E54" s="173"/>
      <c r="F54" s="173"/>
      <c r="G54" s="173"/>
      <c r="H54" s="173"/>
    </row>
    <row r="55" spans="2:8" x14ac:dyDescent="0.2">
      <c r="B55" s="173"/>
      <c r="C55" s="173"/>
      <c r="D55" s="173"/>
      <c r="E55" s="173"/>
      <c r="F55" s="173"/>
      <c r="G55" s="173"/>
      <c r="H55" s="173"/>
    </row>
    <row r="56" spans="2:8" x14ac:dyDescent="0.2">
      <c r="B56" s="173"/>
      <c r="C56" s="173"/>
      <c r="D56" s="173"/>
      <c r="E56" s="173"/>
      <c r="F56" s="173"/>
      <c r="G56" s="173"/>
      <c r="H56" s="173"/>
    </row>
    <row r="57" spans="2:8" x14ac:dyDescent="0.2">
      <c r="B57" s="173"/>
      <c r="C57" s="173"/>
      <c r="D57" s="173"/>
      <c r="E57" s="173"/>
      <c r="F57" s="173"/>
      <c r="G57" s="173"/>
      <c r="H57" s="173"/>
    </row>
    <row r="58" spans="2:8" x14ac:dyDescent="0.2">
      <c r="B58" s="173"/>
      <c r="C58" s="173"/>
      <c r="D58" s="173"/>
      <c r="E58" s="173"/>
      <c r="F58" s="173"/>
      <c r="G58" s="173"/>
      <c r="H58" s="173"/>
    </row>
    <row r="59" spans="2:8" x14ac:dyDescent="0.2">
      <c r="B59" s="173"/>
      <c r="C59" s="173"/>
      <c r="D59" s="173"/>
      <c r="E59" s="173"/>
      <c r="F59" s="173"/>
      <c r="G59" s="173"/>
      <c r="H59" s="173"/>
    </row>
    <row r="60" spans="2:8" x14ac:dyDescent="0.2">
      <c r="B60" s="173"/>
      <c r="C60" s="173"/>
      <c r="D60" s="173"/>
      <c r="E60" s="173"/>
      <c r="F60" s="173"/>
      <c r="G60" s="173"/>
      <c r="H60" s="173"/>
    </row>
    <row r="61" spans="2:8" x14ac:dyDescent="0.2">
      <c r="B61" s="173"/>
      <c r="C61" s="173"/>
      <c r="D61" s="173"/>
      <c r="E61" s="173"/>
      <c r="F61" s="173"/>
      <c r="G61" s="173"/>
      <c r="H61" s="173"/>
    </row>
    <row r="62" spans="2:8" x14ac:dyDescent="0.2">
      <c r="B62" s="173"/>
      <c r="C62" s="173"/>
      <c r="D62" s="173"/>
      <c r="E62" s="173"/>
      <c r="F62" s="173"/>
      <c r="G62" s="173"/>
      <c r="H62" s="173"/>
    </row>
    <row r="63" spans="2:8" x14ac:dyDescent="0.2">
      <c r="B63" s="173"/>
      <c r="C63" s="173"/>
      <c r="D63" s="173"/>
      <c r="E63" s="173"/>
      <c r="F63" s="173"/>
      <c r="G63" s="173"/>
      <c r="H63" s="173"/>
    </row>
    <row r="64" spans="2:8" x14ac:dyDescent="0.2">
      <c r="B64" s="173"/>
      <c r="C64" s="173"/>
      <c r="D64" s="173"/>
      <c r="E64" s="173"/>
      <c r="F64" s="173"/>
      <c r="G64" s="173"/>
      <c r="H64" s="173"/>
    </row>
    <row r="65" spans="2:8" x14ac:dyDescent="0.2">
      <c r="B65" s="173"/>
      <c r="C65" s="173"/>
      <c r="D65" s="173"/>
      <c r="E65" s="173"/>
      <c r="F65" s="173"/>
      <c r="G65" s="173"/>
      <c r="H65" s="173"/>
    </row>
    <row r="66" spans="2:8" x14ac:dyDescent="0.2">
      <c r="B66" s="173"/>
      <c r="C66" s="173"/>
      <c r="D66" s="173"/>
      <c r="E66" s="173"/>
      <c r="F66" s="173"/>
      <c r="G66" s="173"/>
      <c r="H66" s="173"/>
    </row>
    <row r="67" spans="2:8" x14ac:dyDescent="0.2">
      <c r="B67" s="173"/>
      <c r="C67" s="173"/>
      <c r="D67" s="173"/>
      <c r="E67" s="173"/>
      <c r="F67" s="173"/>
      <c r="G67" s="173"/>
      <c r="H67" s="173"/>
    </row>
    <row r="68" spans="2:8" x14ac:dyDescent="0.2">
      <c r="B68" s="173"/>
      <c r="C68" s="173"/>
      <c r="D68" s="173"/>
      <c r="E68" s="173"/>
      <c r="F68" s="173"/>
      <c r="G68" s="173"/>
      <c r="H68" s="173"/>
    </row>
    <row r="69" spans="2:8" x14ac:dyDescent="0.2">
      <c r="B69" s="173"/>
      <c r="C69" s="173"/>
      <c r="D69" s="173"/>
      <c r="E69" s="173"/>
      <c r="F69" s="173"/>
      <c r="G69" s="173"/>
      <c r="H69" s="173"/>
    </row>
    <row r="70" spans="2:8" x14ac:dyDescent="0.2">
      <c r="B70" s="173"/>
      <c r="C70" s="173"/>
      <c r="D70" s="173"/>
      <c r="E70" s="173"/>
      <c r="F70" s="173"/>
      <c r="G70" s="173"/>
      <c r="H70" s="173"/>
    </row>
    <row r="71" spans="2:8" x14ac:dyDescent="0.2">
      <c r="B71" s="173"/>
      <c r="C71" s="173"/>
      <c r="D71" s="173"/>
      <c r="E71" s="173"/>
      <c r="F71" s="173"/>
      <c r="G71" s="173"/>
      <c r="H71" s="173"/>
    </row>
    <row r="72" spans="2:8" x14ac:dyDescent="0.2">
      <c r="B72" s="173"/>
      <c r="C72" s="173"/>
      <c r="D72" s="173"/>
      <c r="E72" s="173"/>
      <c r="F72" s="173"/>
      <c r="G72" s="173"/>
      <c r="H72" s="173"/>
    </row>
    <row r="73" spans="2:8" x14ac:dyDescent="0.2">
      <c r="B73" s="173"/>
      <c r="C73" s="173"/>
      <c r="D73" s="173"/>
      <c r="E73" s="173"/>
      <c r="F73" s="173"/>
      <c r="G73" s="173"/>
      <c r="H73" s="173"/>
    </row>
    <row r="74" spans="2:8" x14ac:dyDescent="0.2">
      <c r="B74" s="173"/>
      <c r="C74" s="173"/>
      <c r="D74" s="173"/>
      <c r="E74" s="173"/>
      <c r="F74" s="173"/>
      <c r="G74" s="173"/>
      <c r="H74" s="173"/>
    </row>
    <row r="75" spans="2:8" x14ac:dyDescent="0.2">
      <c r="B75" s="173"/>
      <c r="C75" s="173"/>
      <c r="D75" s="173"/>
      <c r="E75" s="173"/>
      <c r="F75" s="173"/>
      <c r="G75" s="173"/>
      <c r="H75" s="173"/>
    </row>
    <row r="76" spans="2:8" x14ac:dyDescent="0.2">
      <c r="B76" s="173"/>
      <c r="C76" s="173"/>
      <c r="D76" s="173"/>
      <c r="E76" s="173"/>
      <c r="F76" s="173"/>
      <c r="G76" s="173"/>
      <c r="H76" s="173"/>
    </row>
    <row r="77" spans="2:8" x14ac:dyDescent="0.2">
      <c r="B77" s="173"/>
      <c r="C77" s="173"/>
      <c r="D77" s="173"/>
      <c r="E77" s="173"/>
      <c r="F77" s="173"/>
      <c r="G77" s="173"/>
      <c r="H77" s="173"/>
    </row>
    <row r="78" spans="2:8" x14ac:dyDescent="0.2">
      <c r="B78" s="173"/>
      <c r="C78" s="173"/>
      <c r="D78" s="173"/>
      <c r="E78" s="173"/>
      <c r="F78" s="173"/>
      <c r="G78" s="173"/>
      <c r="H78" s="173"/>
    </row>
    <row r="79" spans="2:8" x14ac:dyDescent="0.2">
      <c r="B79" s="173"/>
      <c r="C79" s="173"/>
      <c r="D79" s="173"/>
      <c r="E79" s="173"/>
      <c r="F79" s="173"/>
      <c r="G79" s="173"/>
      <c r="H79" s="173"/>
    </row>
    <row r="80" spans="2:8" x14ac:dyDescent="0.2">
      <c r="B80" s="173"/>
      <c r="C80" s="173"/>
      <c r="D80" s="173"/>
      <c r="E80" s="173"/>
      <c r="F80" s="173"/>
      <c r="G80" s="173"/>
      <c r="H80" s="173"/>
    </row>
    <row r="81" spans="2:8" x14ac:dyDescent="0.2">
      <c r="B81" s="173"/>
      <c r="C81" s="173"/>
      <c r="D81" s="173"/>
      <c r="E81" s="173"/>
      <c r="F81" s="173"/>
      <c r="G81" s="173"/>
      <c r="H81" s="173"/>
    </row>
    <row r="82" spans="2:8" x14ac:dyDescent="0.2">
      <c r="B82" s="173"/>
      <c r="C82" s="173"/>
      <c r="D82" s="173"/>
      <c r="E82" s="173"/>
      <c r="F82" s="173"/>
      <c r="G82" s="173"/>
      <c r="H82" s="173"/>
    </row>
    <row r="83" spans="2:8" x14ac:dyDescent="0.2">
      <c r="B83" s="173"/>
      <c r="C83" s="173"/>
      <c r="D83" s="173"/>
      <c r="E83" s="173"/>
      <c r="F83" s="173"/>
      <c r="G83" s="173"/>
      <c r="H83" s="173"/>
    </row>
    <row r="84" spans="2:8" x14ac:dyDescent="0.2">
      <c r="B84" s="173"/>
      <c r="C84" s="173"/>
      <c r="D84" s="173"/>
      <c r="E84" s="173"/>
      <c r="F84" s="173"/>
      <c r="G84" s="173"/>
      <c r="H84" s="173"/>
    </row>
    <row r="85" spans="2:8" x14ac:dyDescent="0.2">
      <c r="B85" s="173"/>
      <c r="C85" s="173"/>
      <c r="D85" s="173"/>
      <c r="E85" s="173"/>
      <c r="F85" s="173"/>
      <c r="G85" s="173"/>
      <c r="H85" s="173"/>
    </row>
    <row r="86" spans="2:8" x14ac:dyDescent="0.2">
      <c r="B86" s="173"/>
      <c r="C86" s="173"/>
      <c r="D86" s="173"/>
      <c r="E86" s="173"/>
      <c r="F86" s="173"/>
      <c r="G86" s="173"/>
      <c r="H86" s="173"/>
    </row>
    <row r="87" spans="2:8" x14ac:dyDescent="0.2">
      <c r="B87" s="173"/>
      <c r="C87" s="173"/>
      <c r="D87" s="173"/>
      <c r="E87" s="173"/>
      <c r="F87" s="173"/>
      <c r="G87" s="173"/>
      <c r="H87" s="173"/>
    </row>
    <row r="88" spans="2:8" x14ac:dyDescent="0.2">
      <c r="B88" s="173"/>
      <c r="C88" s="173"/>
      <c r="D88" s="173"/>
      <c r="E88" s="173"/>
      <c r="F88" s="173"/>
      <c r="G88" s="173"/>
      <c r="H88" s="173"/>
    </row>
  </sheetData>
  <mergeCells count="11">
    <mergeCell ref="G7:G8"/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B37" sqref="B37"/>
    </sheetView>
  </sheetViews>
  <sheetFormatPr baseColWidth="10" defaultRowHeight="11.25" x14ac:dyDescent="0.2"/>
  <cols>
    <col min="1" max="1" width="24.6640625" style="166" customWidth="1"/>
    <col min="2" max="16384" width="12" style="166"/>
  </cols>
  <sheetData>
    <row r="1" spans="1:8" ht="12.75" x14ac:dyDescent="0.2">
      <c r="A1" s="158" t="s">
        <v>93</v>
      </c>
      <c r="B1" s="158"/>
      <c r="C1" s="158"/>
      <c r="D1" s="158"/>
      <c r="E1" s="158"/>
      <c r="F1" s="158"/>
      <c r="G1" s="158"/>
      <c r="H1" s="158"/>
    </row>
    <row r="3" spans="1:8" ht="26.45" customHeight="1" x14ac:dyDescent="0.2">
      <c r="A3" s="167" t="s">
        <v>147</v>
      </c>
      <c r="B3" s="168"/>
      <c r="C3" s="168"/>
      <c r="D3" s="168"/>
      <c r="E3" s="168"/>
      <c r="F3" s="168"/>
      <c r="G3" s="168"/>
      <c r="H3" s="168"/>
    </row>
    <row r="4" spans="1:8" ht="12" thickBot="1" x14ac:dyDescent="0.25">
      <c r="A4" s="169"/>
      <c r="B4" s="169"/>
      <c r="C4" s="169"/>
      <c r="D4" s="169"/>
      <c r="E4" s="169"/>
      <c r="F4" s="169"/>
      <c r="G4" s="169"/>
      <c r="H4" s="169"/>
    </row>
    <row r="5" spans="1:8" ht="12" thickBot="1" x14ac:dyDescent="0.25">
      <c r="A5" s="254" t="s">
        <v>5</v>
      </c>
      <c r="B5" s="256" t="s">
        <v>53</v>
      </c>
      <c r="C5" s="256"/>
      <c r="D5" s="256"/>
      <c r="E5" s="256"/>
      <c r="F5" s="256"/>
      <c r="G5" s="256"/>
      <c r="H5" s="256"/>
    </row>
    <row r="6" spans="1:8" ht="12" thickBot="1" x14ac:dyDescent="0.25">
      <c r="A6" s="254"/>
      <c r="B6" s="257" t="s">
        <v>6</v>
      </c>
      <c r="C6" s="258"/>
      <c r="D6" s="259" t="s">
        <v>119</v>
      </c>
      <c r="E6" s="260"/>
      <c r="F6" s="260"/>
      <c r="G6" s="259" t="s">
        <v>141</v>
      </c>
      <c r="H6" s="260"/>
    </row>
    <row r="7" spans="1:8" ht="12" thickBot="1" x14ac:dyDescent="0.25">
      <c r="A7" s="254"/>
      <c r="B7" s="261" t="s">
        <v>54</v>
      </c>
      <c r="C7" s="252" t="s">
        <v>10</v>
      </c>
      <c r="D7" s="263" t="s">
        <v>54</v>
      </c>
      <c r="E7" s="252" t="s">
        <v>10</v>
      </c>
      <c r="F7" s="171" t="s">
        <v>115</v>
      </c>
      <c r="G7" s="263" t="s">
        <v>54</v>
      </c>
      <c r="H7" s="252" t="s">
        <v>98</v>
      </c>
    </row>
    <row r="8" spans="1:8" ht="23.25" thickBot="1" x14ac:dyDescent="0.25">
      <c r="A8" s="255"/>
      <c r="B8" s="262"/>
      <c r="C8" s="253"/>
      <c r="D8" s="264"/>
      <c r="E8" s="253"/>
      <c r="F8" s="170" t="s">
        <v>116</v>
      </c>
      <c r="G8" s="264"/>
      <c r="H8" s="253"/>
    </row>
    <row r="9" spans="1:8" ht="12.75" customHeight="1" x14ac:dyDescent="0.2">
      <c r="A9" s="172"/>
      <c r="B9" s="173"/>
      <c r="C9" s="173"/>
      <c r="D9" s="173"/>
      <c r="E9" s="173"/>
      <c r="F9" s="173"/>
      <c r="G9" s="173"/>
      <c r="H9" s="173"/>
    </row>
    <row r="10" spans="1:8" ht="12.75" customHeight="1" x14ac:dyDescent="0.2">
      <c r="A10" s="181" t="s">
        <v>12</v>
      </c>
      <c r="B10" s="186">
        <v>554</v>
      </c>
      <c r="C10" s="186">
        <v>265</v>
      </c>
      <c r="D10" s="187">
        <v>426</v>
      </c>
      <c r="E10" s="187">
        <v>501</v>
      </c>
      <c r="F10" s="187">
        <v>323</v>
      </c>
      <c r="G10" s="187">
        <v>634</v>
      </c>
      <c r="H10" s="187">
        <v>433</v>
      </c>
    </row>
    <row r="11" spans="1:8" ht="12.75" customHeight="1" x14ac:dyDescent="0.2">
      <c r="A11" s="181" t="s">
        <v>13</v>
      </c>
      <c r="B11" s="186">
        <v>801</v>
      </c>
      <c r="C11" s="186">
        <v>405</v>
      </c>
      <c r="D11" s="187">
        <v>722</v>
      </c>
      <c r="E11" s="187">
        <v>808</v>
      </c>
      <c r="F11" s="187">
        <v>511</v>
      </c>
      <c r="G11" s="187">
        <v>1335</v>
      </c>
      <c r="H11" s="187">
        <v>199</v>
      </c>
    </row>
    <row r="12" spans="1:8" ht="12.75" customHeight="1" x14ac:dyDescent="0.2">
      <c r="A12" s="181" t="s">
        <v>14</v>
      </c>
      <c r="B12" s="186">
        <v>1369</v>
      </c>
      <c r="C12" s="186">
        <v>533</v>
      </c>
      <c r="D12" s="187">
        <v>1251</v>
      </c>
      <c r="E12" s="187">
        <v>1449</v>
      </c>
      <c r="F12" s="187">
        <v>765</v>
      </c>
      <c r="G12" s="187">
        <v>2050</v>
      </c>
      <c r="H12" s="187">
        <v>627</v>
      </c>
    </row>
    <row r="13" spans="1:8" ht="12.75" customHeight="1" x14ac:dyDescent="0.2">
      <c r="A13" s="181" t="s">
        <v>15</v>
      </c>
      <c r="B13" s="186">
        <v>1356</v>
      </c>
      <c r="C13" s="186">
        <v>582</v>
      </c>
      <c r="D13" s="187">
        <v>1151</v>
      </c>
      <c r="E13" s="187">
        <v>1151</v>
      </c>
      <c r="F13" s="187">
        <v>793</v>
      </c>
      <c r="G13" s="187">
        <v>1714</v>
      </c>
      <c r="H13" s="187">
        <v>223</v>
      </c>
    </row>
    <row r="14" spans="1:8" ht="12.75" customHeight="1" x14ac:dyDescent="0.2">
      <c r="A14" s="181" t="s">
        <v>16</v>
      </c>
      <c r="B14" s="186">
        <v>1613</v>
      </c>
      <c r="C14" s="186">
        <v>587</v>
      </c>
      <c r="D14" s="187">
        <v>1271</v>
      </c>
      <c r="E14" s="187">
        <v>1121</v>
      </c>
      <c r="F14" s="187">
        <v>761</v>
      </c>
      <c r="G14" s="187">
        <v>1878</v>
      </c>
      <c r="H14" s="187">
        <v>326</v>
      </c>
    </row>
    <row r="15" spans="1:8" ht="12.75" customHeight="1" x14ac:dyDescent="0.2">
      <c r="A15" s="182" t="s">
        <v>17</v>
      </c>
      <c r="B15" s="188">
        <f>SUM(B10:B14)</f>
        <v>5693</v>
      </c>
      <c r="C15" s="188">
        <f t="shared" ref="C15:H15" si="0">SUM(C10:C14)</f>
        <v>2372</v>
      </c>
      <c r="D15" s="188">
        <f t="shared" si="0"/>
        <v>4821</v>
      </c>
      <c r="E15" s="188">
        <f t="shared" si="0"/>
        <v>5030</v>
      </c>
      <c r="F15" s="188">
        <f t="shared" si="0"/>
        <v>3153</v>
      </c>
      <c r="G15" s="188">
        <f t="shared" si="0"/>
        <v>7611</v>
      </c>
      <c r="H15" s="188">
        <f t="shared" si="0"/>
        <v>1808</v>
      </c>
    </row>
    <row r="16" spans="1:8" ht="12.75" customHeight="1" x14ac:dyDescent="0.2">
      <c r="A16" s="181"/>
      <c r="B16" s="189"/>
      <c r="C16" s="189"/>
      <c r="D16" s="189"/>
      <c r="E16" s="189"/>
      <c r="F16" s="189"/>
      <c r="G16" s="189"/>
      <c r="H16" s="189"/>
    </row>
    <row r="17" spans="1:8" ht="12.75" customHeight="1" x14ac:dyDescent="0.2">
      <c r="A17" s="181" t="s">
        <v>18</v>
      </c>
      <c r="B17" s="190">
        <v>2217</v>
      </c>
      <c r="C17" s="190">
        <v>675</v>
      </c>
      <c r="D17" s="191">
        <v>2154</v>
      </c>
      <c r="E17" s="191">
        <v>2060</v>
      </c>
      <c r="F17" s="191">
        <v>1333</v>
      </c>
      <c r="G17" s="191">
        <v>3600</v>
      </c>
      <c r="H17" s="191">
        <v>376</v>
      </c>
    </row>
    <row r="18" spans="1:8" ht="12.75" customHeight="1" x14ac:dyDescent="0.2">
      <c r="A18" s="181" t="s">
        <v>19</v>
      </c>
      <c r="B18" s="190">
        <v>138</v>
      </c>
      <c r="C18" s="190">
        <v>35</v>
      </c>
      <c r="D18" s="191">
        <v>207</v>
      </c>
      <c r="E18" s="191">
        <v>168</v>
      </c>
      <c r="F18" s="191">
        <v>53</v>
      </c>
      <c r="G18" s="191">
        <v>358</v>
      </c>
      <c r="H18" s="191">
        <v>0</v>
      </c>
    </row>
    <row r="19" spans="1:8" ht="12.75" customHeight="1" x14ac:dyDescent="0.2">
      <c r="A19" s="181" t="s">
        <v>20</v>
      </c>
      <c r="B19" s="190">
        <v>385</v>
      </c>
      <c r="C19" s="190">
        <v>133</v>
      </c>
      <c r="D19" s="191">
        <v>404</v>
      </c>
      <c r="E19" s="191">
        <v>322</v>
      </c>
      <c r="F19" s="191">
        <v>180</v>
      </c>
      <c r="G19" s="191">
        <v>678</v>
      </c>
      <c r="H19" s="191">
        <v>0</v>
      </c>
    </row>
    <row r="20" spans="1:8" ht="12.75" customHeight="1" x14ac:dyDescent="0.2">
      <c r="A20" s="181" t="s">
        <v>21</v>
      </c>
      <c r="B20" s="190">
        <v>451</v>
      </c>
      <c r="C20" s="190">
        <v>127</v>
      </c>
      <c r="D20" s="191">
        <v>445</v>
      </c>
      <c r="E20" s="191">
        <v>535</v>
      </c>
      <c r="F20" s="191">
        <v>212</v>
      </c>
      <c r="G20" s="191">
        <v>826</v>
      </c>
      <c r="H20" s="191">
        <v>100</v>
      </c>
    </row>
    <row r="21" spans="1:8" ht="12.75" customHeight="1" x14ac:dyDescent="0.2">
      <c r="A21" s="181" t="s">
        <v>22</v>
      </c>
      <c r="B21" s="190">
        <v>878</v>
      </c>
      <c r="C21" s="190">
        <v>288</v>
      </c>
      <c r="D21" s="191">
        <v>850</v>
      </c>
      <c r="E21" s="191">
        <v>903</v>
      </c>
      <c r="F21" s="191">
        <v>523</v>
      </c>
      <c r="G21" s="191">
        <v>1453</v>
      </c>
      <c r="H21" s="191">
        <v>227</v>
      </c>
    </row>
    <row r="22" spans="1:8" ht="12.75" customHeight="1" x14ac:dyDescent="0.2">
      <c r="A22" s="181" t="s">
        <v>23</v>
      </c>
      <c r="B22" s="190">
        <v>292</v>
      </c>
      <c r="C22" s="190">
        <v>77</v>
      </c>
      <c r="D22" s="191">
        <v>302</v>
      </c>
      <c r="E22" s="191">
        <v>315</v>
      </c>
      <c r="F22" s="191">
        <v>168</v>
      </c>
      <c r="G22" s="191">
        <v>554</v>
      </c>
      <c r="H22" s="191">
        <v>2</v>
      </c>
    </row>
    <row r="23" spans="1:8" ht="12.75" customHeight="1" x14ac:dyDescent="0.2">
      <c r="A23" s="181" t="s">
        <v>24</v>
      </c>
      <c r="B23" s="190">
        <v>926</v>
      </c>
      <c r="C23" s="190">
        <v>341</v>
      </c>
      <c r="D23" s="191">
        <v>886</v>
      </c>
      <c r="E23" s="191">
        <v>996</v>
      </c>
      <c r="F23" s="191">
        <v>619</v>
      </c>
      <c r="G23" s="191">
        <v>1479</v>
      </c>
      <c r="H23" s="191">
        <v>78</v>
      </c>
    </row>
    <row r="24" spans="1:8" ht="12.75" customHeight="1" x14ac:dyDescent="0.2">
      <c r="A24" s="181" t="s">
        <v>25</v>
      </c>
      <c r="B24" s="190">
        <v>667</v>
      </c>
      <c r="C24" s="190">
        <v>239</v>
      </c>
      <c r="D24" s="191">
        <v>726</v>
      </c>
      <c r="E24" s="191">
        <v>662</v>
      </c>
      <c r="F24" s="191">
        <v>360</v>
      </c>
      <c r="G24" s="191">
        <v>1275</v>
      </c>
      <c r="H24" s="191">
        <v>159</v>
      </c>
    </row>
    <row r="25" spans="1:8" ht="12.75" customHeight="1" x14ac:dyDescent="0.2">
      <c r="A25" s="181" t="s">
        <v>26</v>
      </c>
      <c r="B25" s="190">
        <v>173</v>
      </c>
      <c r="C25" s="190">
        <v>74</v>
      </c>
      <c r="D25" s="191">
        <v>153</v>
      </c>
      <c r="E25" s="191">
        <v>195</v>
      </c>
      <c r="F25" s="191">
        <v>118</v>
      </c>
      <c r="G25" s="191">
        <v>275</v>
      </c>
      <c r="H25" s="191">
        <v>29</v>
      </c>
    </row>
    <row r="26" spans="1:8" ht="12.75" customHeight="1" x14ac:dyDescent="0.2">
      <c r="A26" s="181" t="s">
        <v>27</v>
      </c>
      <c r="B26" s="190">
        <v>242</v>
      </c>
      <c r="C26" s="190">
        <v>60</v>
      </c>
      <c r="D26" s="191">
        <v>260</v>
      </c>
      <c r="E26" s="191">
        <v>244</v>
      </c>
      <c r="F26" s="191">
        <v>166</v>
      </c>
      <c r="G26" s="191">
        <v>471</v>
      </c>
      <c r="H26" s="191">
        <v>21</v>
      </c>
    </row>
    <row r="27" spans="1:8" ht="12.75" customHeight="1" x14ac:dyDescent="0.2">
      <c r="A27" s="181" t="s">
        <v>28</v>
      </c>
      <c r="B27" s="190">
        <v>332</v>
      </c>
      <c r="C27" s="190">
        <v>85</v>
      </c>
      <c r="D27" s="191">
        <v>355</v>
      </c>
      <c r="E27" s="191">
        <v>316</v>
      </c>
      <c r="F27" s="191">
        <v>111</v>
      </c>
      <c r="G27" s="191">
        <v>625</v>
      </c>
      <c r="H27" s="191">
        <v>75</v>
      </c>
    </row>
    <row r="28" spans="1:8" ht="12.75" customHeight="1" x14ac:dyDescent="0.2">
      <c r="A28" s="181" t="s">
        <v>29</v>
      </c>
      <c r="B28" s="190">
        <v>622</v>
      </c>
      <c r="C28" s="190">
        <v>159</v>
      </c>
      <c r="D28" s="191">
        <v>694</v>
      </c>
      <c r="E28" s="191">
        <v>841</v>
      </c>
      <c r="F28" s="191">
        <v>430</v>
      </c>
      <c r="G28" s="191">
        <v>1332</v>
      </c>
      <c r="H28" s="191">
        <v>232</v>
      </c>
    </row>
    <row r="29" spans="1:8" ht="12.75" customHeight="1" x14ac:dyDescent="0.2">
      <c r="A29" s="181" t="s">
        <v>30</v>
      </c>
      <c r="B29" s="190">
        <v>307</v>
      </c>
      <c r="C29" s="190">
        <v>110</v>
      </c>
      <c r="D29" s="191">
        <v>321</v>
      </c>
      <c r="E29" s="191">
        <v>334</v>
      </c>
      <c r="F29" s="191">
        <v>192</v>
      </c>
      <c r="G29" s="191">
        <v>578</v>
      </c>
      <c r="H29" s="191">
        <v>73</v>
      </c>
    </row>
    <row r="30" spans="1:8" ht="12.75" customHeight="1" x14ac:dyDescent="0.2">
      <c r="A30" s="181" t="s">
        <v>31</v>
      </c>
      <c r="B30" s="190">
        <v>486</v>
      </c>
      <c r="C30" s="190">
        <v>90</v>
      </c>
      <c r="D30" s="191">
        <v>464</v>
      </c>
      <c r="E30" s="191">
        <v>482</v>
      </c>
      <c r="F30" s="191">
        <v>220</v>
      </c>
      <c r="G30" s="191">
        <v>794</v>
      </c>
      <c r="H30" s="191">
        <v>50</v>
      </c>
    </row>
    <row r="31" spans="1:8" ht="12.75" customHeight="1" x14ac:dyDescent="0.2">
      <c r="A31" s="181" t="s">
        <v>32</v>
      </c>
      <c r="B31" s="190">
        <v>1184</v>
      </c>
      <c r="C31" s="190">
        <v>430</v>
      </c>
      <c r="D31" s="191">
        <v>1255</v>
      </c>
      <c r="E31" s="191">
        <v>1266</v>
      </c>
      <c r="F31" s="191">
        <v>750</v>
      </c>
      <c r="G31" s="191">
        <v>2285</v>
      </c>
      <c r="H31" s="191">
        <v>310</v>
      </c>
    </row>
    <row r="32" spans="1:8" ht="12.75" customHeight="1" x14ac:dyDescent="0.2">
      <c r="A32" s="181" t="s">
        <v>33</v>
      </c>
      <c r="B32" s="190">
        <v>308</v>
      </c>
      <c r="C32" s="190">
        <v>79</v>
      </c>
      <c r="D32" s="191">
        <v>288</v>
      </c>
      <c r="E32" s="191">
        <v>259</v>
      </c>
      <c r="F32" s="191">
        <v>126</v>
      </c>
      <c r="G32" s="191">
        <v>472</v>
      </c>
      <c r="H32" s="191">
        <v>42</v>
      </c>
    </row>
    <row r="33" spans="1:8" ht="12.75" customHeight="1" x14ac:dyDescent="0.2">
      <c r="A33" s="181" t="s">
        <v>34</v>
      </c>
      <c r="B33" s="190">
        <v>986</v>
      </c>
      <c r="C33" s="190">
        <v>290</v>
      </c>
      <c r="D33" s="191">
        <v>1034</v>
      </c>
      <c r="E33" s="191">
        <v>998</v>
      </c>
      <c r="F33" s="191">
        <v>574</v>
      </c>
      <c r="G33" s="191">
        <v>1814</v>
      </c>
      <c r="H33" s="191">
        <v>152</v>
      </c>
    </row>
    <row r="34" spans="1:8" ht="12.75" customHeight="1" x14ac:dyDescent="0.2">
      <c r="A34" s="181" t="s">
        <v>35</v>
      </c>
      <c r="B34" s="190">
        <v>1153</v>
      </c>
      <c r="C34" s="190">
        <v>427</v>
      </c>
      <c r="D34" s="191">
        <v>1235</v>
      </c>
      <c r="E34" s="191">
        <v>1246</v>
      </c>
      <c r="F34" s="191">
        <v>856</v>
      </c>
      <c r="G34" s="191">
        <v>2076</v>
      </c>
      <c r="H34" s="191">
        <v>204</v>
      </c>
    </row>
    <row r="35" spans="1:8" ht="12.75" customHeight="1" x14ac:dyDescent="0.2">
      <c r="A35" s="182" t="s">
        <v>36</v>
      </c>
      <c r="B35" s="192">
        <f>SUM(B17:B34)</f>
        <v>11747</v>
      </c>
      <c r="C35" s="192">
        <f t="shared" ref="C35:H35" si="1">SUM(C17:C34)</f>
        <v>3719</v>
      </c>
      <c r="D35" s="192">
        <f t="shared" si="1"/>
        <v>12033</v>
      </c>
      <c r="E35" s="192">
        <f t="shared" si="1"/>
        <v>12142</v>
      </c>
      <c r="F35" s="192">
        <f t="shared" si="1"/>
        <v>6991</v>
      </c>
      <c r="G35" s="192">
        <f t="shared" si="1"/>
        <v>20945</v>
      </c>
      <c r="H35" s="192">
        <f t="shared" si="1"/>
        <v>2130</v>
      </c>
    </row>
    <row r="36" spans="1:8" ht="12.75" customHeight="1" x14ac:dyDescent="0.2">
      <c r="A36" s="183" t="s">
        <v>138</v>
      </c>
      <c r="B36" s="190">
        <v>0</v>
      </c>
      <c r="C36" s="190">
        <v>758</v>
      </c>
      <c r="D36" s="191">
        <v>0</v>
      </c>
      <c r="E36" s="191">
        <v>436</v>
      </c>
      <c r="F36" s="191">
        <v>436</v>
      </c>
      <c r="G36" s="191">
        <v>0</v>
      </c>
      <c r="H36" s="191">
        <v>8</v>
      </c>
    </row>
    <row r="37" spans="1:8" ht="12.75" customHeight="1" x14ac:dyDescent="0.2">
      <c r="A37" s="182" t="s">
        <v>57</v>
      </c>
      <c r="B37" s="188">
        <f>B15+B35+B36</f>
        <v>17440</v>
      </c>
      <c r="C37" s="188">
        <f t="shared" ref="C37:H37" si="2">C15+C35+C36</f>
        <v>6849</v>
      </c>
      <c r="D37" s="188">
        <f t="shared" si="2"/>
        <v>16854</v>
      </c>
      <c r="E37" s="188">
        <f t="shared" si="2"/>
        <v>17608</v>
      </c>
      <c r="F37" s="188">
        <f t="shared" si="2"/>
        <v>10580</v>
      </c>
      <c r="G37" s="188">
        <f t="shared" si="2"/>
        <v>28556</v>
      </c>
      <c r="H37" s="188">
        <f t="shared" si="2"/>
        <v>3946</v>
      </c>
    </row>
    <row r="38" spans="1:8" ht="12.75" customHeight="1" x14ac:dyDescent="0.2">
      <c r="A38" s="174" t="s">
        <v>95</v>
      </c>
      <c r="B38" s="175"/>
      <c r="C38" s="175"/>
      <c r="D38" s="175"/>
      <c r="E38" s="175"/>
      <c r="F38" s="175"/>
      <c r="G38" s="175"/>
      <c r="H38" s="175"/>
    </row>
    <row r="39" spans="1:8" ht="12" customHeight="1" x14ac:dyDescent="0.2">
      <c r="A39" s="173" t="s">
        <v>142</v>
      </c>
      <c r="B39" s="176"/>
      <c r="C39" s="176"/>
      <c r="D39" s="176"/>
      <c r="E39" s="176"/>
      <c r="F39" s="176"/>
      <c r="G39" s="176"/>
      <c r="H39" s="177"/>
    </row>
    <row r="40" spans="1:8" ht="12" customHeight="1" x14ac:dyDescent="0.2">
      <c r="A40" s="173" t="s">
        <v>143</v>
      </c>
      <c r="B40" s="176"/>
      <c r="C40" s="176"/>
      <c r="D40" s="176"/>
      <c r="E40" s="176"/>
      <c r="F40" s="176"/>
      <c r="G40" s="176"/>
      <c r="H40" s="177"/>
    </row>
    <row r="41" spans="1:8" ht="12" customHeight="1" x14ac:dyDescent="0.2">
      <c r="A41" s="173" t="s">
        <v>111</v>
      </c>
      <c r="B41" s="173"/>
      <c r="C41" s="173"/>
      <c r="D41" s="173"/>
      <c r="E41" s="173"/>
      <c r="F41" s="178"/>
      <c r="G41" s="178"/>
      <c r="H41" s="178"/>
    </row>
    <row r="42" spans="1:8" ht="12" customHeight="1" x14ac:dyDescent="0.2">
      <c r="A42" s="179" t="s">
        <v>144</v>
      </c>
      <c r="B42" s="173"/>
      <c r="C42" s="173"/>
      <c r="D42" s="173"/>
      <c r="E42" s="173"/>
      <c r="F42" s="178"/>
      <c r="G42" s="178"/>
      <c r="H42" s="178"/>
    </row>
    <row r="43" spans="1:8" ht="12" customHeight="1" x14ac:dyDescent="0.2">
      <c r="A43" s="180" t="s">
        <v>145</v>
      </c>
      <c r="B43" s="173"/>
      <c r="C43" s="173"/>
      <c r="D43" s="173"/>
      <c r="E43" s="173"/>
      <c r="F43" s="173"/>
      <c r="G43" s="173"/>
      <c r="H43" s="173"/>
    </row>
    <row r="44" spans="1:8" ht="12" customHeight="1" x14ac:dyDescent="0.2">
      <c r="A44" s="175" t="s">
        <v>85</v>
      </c>
      <c r="B44" s="173"/>
      <c r="C44" s="173"/>
      <c r="D44" s="173"/>
      <c r="E44" s="173"/>
      <c r="F44" s="173"/>
      <c r="G44" s="173"/>
      <c r="H44" s="173"/>
    </row>
    <row r="45" spans="1:8" x14ac:dyDescent="0.2">
      <c r="A45" s="169"/>
      <c r="B45" s="173"/>
      <c r="C45" s="173"/>
      <c r="D45" s="173"/>
      <c r="E45" s="173"/>
      <c r="F45" s="173"/>
      <c r="G45" s="173"/>
      <c r="H45" s="173"/>
    </row>
    <row r="46" spans="1:8" x14ac:dyDescent="0.2">
      <c r="A46" s="169"/>
      <c r="B46" s="173"/>
      <c r="C46" s="173"/>
      <c r="D46" s="173"/>
      <c r="E46" s="173"/>
      <c r="F46" s="173"/>
      <c r="G46" s="173"/>
      <c r="H46" s="173"/>
    </row>
    <row r="47" spans="1:8" x14ac:dyDescent="0.2">
      <c r="A47" s="169"/>
      <c r="B47" s="173"/>
      <c r="C47" s="173"/>
      <c r="D47" s="173"/>
      <c r="E47" s="173"/>
      <c r="F47" s="173"/>
      <c r="G47" s="173"/>
      <c r="H47" s="173"/>
    </row>
    <row r="48" spans="1:8" x14ac:dyDescent="0.2">
      <c r="A48" s="169"/>
      <c r="B48" s="173"/>
      <c r="C48" s="173"/>
      <c r="D48" s="173"/>
      <c r="E48" s="173"/>
      <c r="F48" s="173"/>
      <c r="G48" s="173"/>
      <c r="H48" s="173"/>
    </row>
    <row r="49" spans="2:8" x14ac:dyDescent="0.2">
      <c r="B49" s="173"/>
      <c r="C49" s="173"/>
      <c r="D49" s="173"/>
      <c r="E49" s="173"/>
      <c r="F49" s="173"/>
      <c r="G49" s="173"/>
      <c r="H49" s="173"/>
    </row>
    <row r="50" spans="2:8" x14ac:dyDescent="0.2">
      <c r="B50" s="173"/>
      <c r="C50" s="173"/>
      <c r="D50" s="173"/>
      <c r="E50" s="173"/>
      <c r="F50" s="173"/>
      <c r="G50" s="173"/>
      <c r="H50" s="173"/>
    </row>
    <row r="51" spans="2:8" x14ac:dyDescent="0.2">
      <c r="B51" s="173"/>
      <c r="C51" s="173"/>
      <c r="D51" s="173"/>
      <c r="E51" s="173"/>
      <c r="F51" s="173"/>
      <c r="G51" s="173"/>
      <c r="H51" s="173"/>
    </row>
    <row r="52" spans="2:8" x14ac:dyDescent="0.2">
      <c r="B52" s="173"/>
      <c r="C52" s="173"/>
      <c r="D52" s="173"/>
      <c r="E52" s="173"/>
      <c r="F52" s="173"/>
      <c r="G52" s="173"/>
      <c r="H52" s="173"/>
    </row>
    <row r="53" spans="2:8" x14ac:dyDescent="0.2">
      <c r="B53" s="173"/>
      <c r="C53" s="173"/>
      <c r="D53" s="173"/>
      <c r="E53" s="173"/>
      <c r="F53" s="173"/>
      <c r="G53" s="173"/>
      <c r="H53" s="173"/>
    </row>
    <row r="54" spans="2:8" x14ac:dyDescent="0.2">
      <c r="B54" s="173"/>
      <c r="C54" s="173"/>
      <c r="D54" s="173"/>
      <c r="E54" s="173"/>
      <c r="F54" s="173"/>
      <c r="G54" s="173"/>
      <c r="H54" s="173"/>
    </row>
    <row r="55" spans="2:8" x14ac:dyDescent="0.2">
      <c r="B55" s="173"/>
      <c r="C55" s="173"/>
      <c r="D55" s="173"/>
      <c r="E55" s="173"/>
      <c r="F55" s="173"/>
      <c r="G55" s="173"/>
      <c r="H55" s="173"/>
    </row>
    <row r="56" spans="2:8" x14ac:dyDescent="0.2">
      <c r="B56" s="173"/>
      <c r="C56" s="173"/>
      <c r="D56" s="173"/>
      <c r="E56" s="173"/>
      <c r="F56" s="173"/>
      <c r="G56" s="173"/>
      <c r="H56" s="173"/>
    </row>
    <row r="57" spans="2:8" x14ac:dyDescent="0.2">
      <c r="B57" s="173"/>
      <c r="C57" s="173"/>
      <c r="D57" s="173"/>
      <c r="E57" s="173"/>
      <c r="F57" s="173"/>
      <c r="G57" s="173"/>
      <c r="H57" s="173"/>
    </row>
    <row r="58" spans="2:8" x14ac:dyDescent="0.2">
      <c r="B58" s="173"/>
      <c r="C58" s="173"/>
      <c r="D58" s="173"/>
      <c r="E58" s="173"/>
      <c r="F58" s="173"/>
      <c r="G58" s="173"/>
      <c r="H58" s="173"/>
    </row>
    <row r="59" spans="2:8" x14ac:dyDescent="0.2">
      <c r="B59" s="173"/>
      <c r="C59" s="173"/>
      <c r="D59" s="173"/>
      <c r="E59" s="173"/>
      <c r="F59" s="173"/>
      <c r="G59" s="173"/>
      <c r="H59" s="173"/>
    </row>
    <row r="60" spans="2:8" x14ac:dyDescent="0.2">
      <c r="B60" s="173"/>
      <c r="C60" s="173"/>
      <c r="D60" s="173"/>
      <c r="E60" s="173"/>
      <c r="F60" s="173"/>
      <c r="G60" s="173"/>
      <c r="H60" s="173"/>
    </row>
    <row r="61" spans="2:8" x14ac:dyDescent="0.2">
      <c r="B61" s="173"/>
      <c r="C61" s="173"/>
      <c r="D61" s="173"/>
      <c r="E61" s="173"/>
      <c r="F61" s="173"/>
      <c r="G61" s="173"/>
      <c r="H61" s="173"/>
    </row>
    <row r="62" spans="2:8" x14ac:dyDescent="0.2">
      <c r="B62" s="173"/>
      <c r="C62" s="173"/>
      <c r="D62" s="173"/>
      <c r="E62" s="173"/>
      <c r="F62" s="173"/>
      <c r="G62" s="173"/>
      <c r="H62" s="173"/>
    </row>
    <row r="63" spans="2:8" x14ac:dyDescent="0.2">
      <c r="B63" s="173"/>
      <c r="C63" s="173"/>
      <c r="D63" s="173"/>
      <c r="E63" s="173"/>
      <c r="F63" s="173"/>
      <c r="G63" s="173"/>
      <c r="H63" s="173"/>
    </row>
    <row r="64" spans="2:8" x14ac:dyDescent="0.2">
      <c r="B64" s="173"/>
      <c r="C64" s="173"/>
      <c r="D64" s="173"/>
      <c r="E64" s="173"/>
      <c r="F64" s="173"/>
      <c r="G64" s="173"/>
      <c r="H64" s="173"/>
    </row>
    <row r="65" spans="2:8" x14ac:dyDescent="0.2">
      <c r="B65" s="173"/>
      <c r="C65" s="173"/>
      <c r="D65" s="173"/>
      <c r="E65" s="173"/>
      <c r="F65" s="173"/>
      <c r="G65" s="173"/>
      <c r="H65" s="173"/>
    </row>
    <row r="66" spans="2:8" x14ac:dyDescent="0.2">
      <c r="B66" s="173"/>
      <c r="C66" s="173"/>
      <c r="D66" s="173"/>
      <c r="E66" s="173"/>
      <c r="F66" s="173"/>
      <c r="G66" s="173"/>
      <c r="H66" s="173"/>
    </row>
    <row r="67" spans="2:8" x14ac:dyDescent="0.2">
      <c r="B67" s="173"/>
      <c r="C67" s="173"/>
      <c r="D67" s="173"/>
      <c r="E67" s="173"/>
      <c r="F67" s="173"/>
      <c r="G67" s="173"/>
      <c r="H67" s="173"/>
    </row>
    <row r="68" spans="2:8" x14ac:dyDescent="0.2">
      <c r="B68" s="173"/>
      <c r="C68" s="173"/>
      <c r="D68" s="173"/>
      <c r="E68" s="173"/>
      <c r="F68" s="173"/>
      <c r="G68" s="173"/>
      <c r="H68" s="173"/>
    </row>
    <row r="69" spans="2:8" x14ac:dyDescent="0.2">
      <c r="B69" s="173"/>
      <c r="C69" s="173"/>
      <c r="D69" s="173"/>
      <c r="E69" s="173"/>
      <c r="F69" s="173"/>
      <c r="G69" s="173"/>
      <c r="H69" s="173"/>
    </row>
    <row r="70" spans="2:8" x14ac:dyDescent="0.2">
      <c r="B70" s="173"/>
      <c r="C70" s="173"/>
      <c r="D70" s="173"/>
      <c r="E70" s="173"/>
      <c r="F70" s="173"/>
      <c r="G70" s="173"/>
      <c r="H70" s="173"/>
    </row>
    <row r="71" spans="2:8" x14ac:dyDescent="0.2">
      <c r="B71" s="173"/>
      <c r="C71" s="173"/>
      <c r="D71" s="173"/>
      <c r="E71" s="173"/>
      <c r="F71" s="173"/>
      <c r="G71" s="173"/>
      <c r="H71" s="173"/>
    </row>
    <row r="72" spans="2:8" x14ac:dyDescent="0.2">
      <c r="B72" s="173"/>
      <c r="C72" s="173"/>
      <c r="D72" s="173"/>
      <c r="E72" s="173"/>
      <c r="F72" s="173"/>
      <c r="G72" s="173"/>
      <c r="H72" s="173"/>
    </row>
    <row r="73" spans="2:8" x14ac:dyDescent="0.2">
      <c r="B73" s="173"/>
      <c r="C73" s="173"/>
      <c r="D73" s="173"/>
      <c r="E73" s="173"/>
      <c r="F73" s="173"/>
      <c r="G73" s="173"/>
      <c r="H73" s="173"/>
    </row>
    <row r="74" spans="2:8" x14ac:dyDescent="0.2">
      <c r="B74" s="173"/>
      <c r="C74" s="173"/>
      <c r="D74" s="173"/>
      <c r="E74" s="173"/>
      <c r="F74" s="173"/>
      <c r="G74" s="173"/>
      <c r="H74" s="173"/>
    </row>
    <row r="75" spans="2:8" x14ac:dyDescent="0.2">
      <c r="B75" s="173"/>
      <c r="C75" s="173"/>
      <c r="D75" s="173"/>
      <c r="E75" s="173"/>
      <c r="F75" s="173"/>
      <c r="G75" s="173"/>
      <c r="H75" s="173"/>
    </row>
    <row r="76" spans="2:8" x14ac:dyDescent="0.2">
      <c r="B76" s="173"/>
      <c r="C76" s="173"/>
      <c r="D76" s="173"/>
      <c r="E76" s="173"/>
      <c r="F76" s="173"/>
      <c r="G76" s="173"/>
      <c r="H76" s="173"/>
    </row>
    <row r="77" spans="2:8" x14ac:dyDescent="0.2">
      <c r="B77" s="173"/>
      <c r="C77" s="173"/>
      <c r="D77" s="173"/>
      <c r="E77" s="173"/>
      <c r="F77" s="173"/>
      <c r="G77" s="173"/>
      <c r="H77" s="173"/>
    </row>
    <row r="78" spans="2:8" x14ac:dyDescent="0.2">
      <c r="B78" s="173"/>
      <c r="C78" s="173"/>
      <c r="D78" s="173"/>
      <c r="E78" s="173"/>
      <c r="F78" s="173"/>
      <c r="G78" s="173"/>
      <c r="H78" s="173"/>
    </row>
    <row r="79" spans="2:8" x14ac:dyDescent="0.2">
      <c r="B79" s="173"/>
      <c r="C79" s="173"/>
      <c r="D79" s="173"/>
      <c r="E79" s="173"/>
      <c r="F79" s="173"/>
      <c r="G79" s="173"/>
      <c r="H79" s="173"/>
    </row>
    <row r="80" spans="2:8" x14ac:dyDescent="0.2">
      <c r="B80" s="173"/>
      <c r="C80" s="173"/>
      <c r="D80" s="173"/>
      <c r="E80" s="173"/>
      <c r="F80" s="173"/>
      <c r="G80" s="173"/>
      <c r="H80" s="173"/>
    </row>
    <row r="81" spans="2:8" x14ac:dyDescent="0.2">
      <c r="B81" s="173"/>
      <c r="C81" s="173"/>
      <c r="D81" s="173"/>
      <c r="E81" s="173"/>
      <c r="F81" s="173"/>
      <c r="G81" s="173"/>
      <c r="H81" s="173"/>
    </row>
    <row r="82" spans="2:8" x14ac:dyDescent="0.2">
      <c r="B82" s="173"/>
      <c r="C82" s="173"/>
      <c r="D82" s="173"/>
      <c r="E82" s="173"/>
      <c r="F82" s="173"/>
      <c r="G82" s="173"/>
      <c r="H82" s="173"/>
    </row>
    <row r="83" spans="2:8" x14ac:dyDescent="0.2">
      <c r="B83" s="173"/>
      <c r="C83" s="173"/>
      <c r="D83" s="173"/>
      <c r="E83" s="173"/>
      <c r="F83" s="173"/>
      <c r="G83" s="173"/>
      <c r="H83" s="173"/>
    </row>
    <row r="84" spans="2:8" x14ac:dyDescent="0.2">
      <c r="B84" s="173"/>
      <c r="C84" s="173"/>
      <c r="D84" s="173"/>
      <c r="E84" s="173"/>
      <c r="F84" s="173"/>
      <c r="G84" s="173"/>
      <c r="H84" s="173"/>
    </row>
    <row r="85" spans="2:8" x14ac:dyDescent="0.2">
      <c r="B85" s="173"/>
      <c r="C85" s="173"/>
      <c r="D85" s="173"/>
      <c r="E85" s="173"/>
      <c r="F85" s="173"/>
      <c r="G85" s="173"/>
      <c r="H85" s="173"/>
    </row>
    <row r="86" spans="2:8" x14ac:dyDescent="0.2">
      <c r="B86" s="173"/>
      <c r="C86" s="173"/>
      <c r="D86" s="173"/>
      <c r="E86" s="173"/>
      <c r="F86" s="173"/>
      <c r="G86" s="173"/>
      <c r="H86" s="173"/>
    </row>
    <row r="87" spans="2:8" x14ac:dyDescent="0.2">
      <c r="B87" s="173"/>
      <c r="C87" s="173"/>
      <c r="D87" s="173"/>
      <c r="E87" s="173"/>
      <c r="F87" s="173"/>
      <c r="G87" s="173"/>
      <c r="H87" s="173"/>
    </row>
    <row r="88" spans="2:8" x14ac:dyDescent="0.2">
      <c r="B88" s="173"/>
      <c r="C88" s="173"/>
      <c r="D88" s="173"/>
      <c r="E88" s="173"/>
      <c r="F88" s="173"/>
      <c r="G88" s="173"/>
      <c r="H88" s="173"/>
    </row>
  </sheetData>
  <mergeCells count="11">
    <mergeCell ref="H7:H8"/>
    <mergeCell ref="A5:A8"/>
    <mergeCell ref="B5:H5"/>
    <mergeCell ref="B6:C6"/>
    <mergeCell ref="D6:F6"/>
    <mergeCell ref="G6:H6"/>
    <mergeCell ref="B7:B8"/>
    <mergeCell ref="C7:C8"/>
    <mergeCell ref="D7:D8"/>
    <mergeCell ref="E7:E8"/>
    <mergeCell ref="G7:G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</vt:i4>
      </vt:variant>
    </vt:vector>
  </HeadingPairs>
  <TitlesOfParts>
    <vt:vector size="32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2006</vt:lpstr>
      <vt:lpstr>2005a</vt:lpstr>
      <vt:lpstr>2005b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1995</vt:lpstr>
      <vt:lpstr>Tabelle1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Tageseinrichtungen für Kinder in Stuttgart seit 1995</dc:title>
  <dc:subject>TABELLE</dc:subject>
  <dc:creator>U12A038</dc:creator>
  <dc:description/>
  <cp:lastModifiedBy>Fahrmeier, Ottmar</cp:lastModifiedBy>
  <cp:lastPrinted>2012-09-18T12:22:18Z</cp:lastPrinted>
  <dcterms:created xsi:type="dcterms:W3CDTF">2020-04-28T14:24:36Z</dcterms:created>
  <dcterms:modified xsi:type="dcterms:W3CDTF">2023-08-21T08:36:41Z</dcterms:modified>
</cp:coreProperties>
</file>