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720" yWindow="480" windowWidth="8595" windowHeight="4545" tabRatio="495" activeTab="1"/>
  </bookViews>
  <sheets>
    <sheet name="Info" sheetId="2" r:id="rId1"/>
    <sheet name="2023" sheetId="21" r:id="rId2"/>
    <sheet name="2022" sheetId="20" r:id="rId3"/>
    <sheet name="2021" sheetId="19" r:id="rId4"/>
    <sheet name="2020" sheetId="18" r:id="rId5"/>
    <sheet name="2019" sheetId="17" r:id="rId6"/>
    <sheet name="2018" sheetId="16" r:id="rId7"/>
    <sheet name="2017" sheetId="15" r:id="rId8"/>
    <sheet name="2016" sheetId="14" r:id="rId9"/>
    <sheet name="2015" sheetId="13" r:id="rId10"/>
    <sheet name="2014" sheetId="12" r:id="rId11"/>
    <sheet name="2013" sheetId="11" r:id="rId12"/>
    <sheet name="2012" sheetId="10" r:id="rId13"/>
    <sheet name="2011" sheetId="9" r:id="rId14"/>
    <sheet name="2010" sheetId="8" r:id="rId15"/>
    <sheet name="2009" sheetId="7" r:id="rId16"/>
    <sheet name="2008" sheetId="6" r:id="rId17"/>
    <sheet name="2007" sheetId="5" r:id="rId18"/>
    <sheet name="2006" sheetId="1" r:id="rId19"/>
    <sheet name="2005" sheetId="4" r:id="rId20"/>
  </sheets>
  <definedNames>
    <definedName name="Farbe" localSheetId="7">'2017'!$A$3:$J$3,'2017'!$A$5:$J$7,'2017'!$A$8:$A$48</definedName>
    <definedName name="Farbe" localSheetId="6">'2018'!$A$3:$J$3,'2018'!$A$5:$J$7,'2018'!$A$8:$A$48</definedName>
    <definedName name="Farbe">'2012'!$A$3:$J$3,'2012'!$A$5:$J$7,'2012'!$A$8:$A$48</definedName>
    <definedName name="Jahrbuch" localSheetId="6">'2018'!$A$5:$J$48</definedName>
    <definedName name="Jahrbuch">'2017'!$A$5:$J$48</definedName>
  </definedNames>
  <calcPr calcId="162913"/>
</workbook>
</file>

<file path=xl/calcChain.xml><?xml version="1.0" encoding="utf-8"?>
<calcChain xmlns="http://schemas.openxmlformats.org/spreadsheetml/2006/main">
  <c r="B11" i="21" l="1"/>
  <c r="B20" i="21"/>
  <c r="J40" i="21"/>
  <c r="I40" i="21"/>
  <c r="H40" i="21"/>
  <c r="G40" i="21"/>
  <c r="G11" i="21" s="1"/>
  <c r="F40" i="21"/>
  <c r="F11" i="21" s="1"/>
  <c r="E40" i="21"/>
  <c r="D40" i="21"/>
  <c r="D11" i="21" s="1"/>
  <c r="J11" i="21" s="1"/>
  <c r="C40" i="21"/>
  <c r="C11" i="21" s="1"/>
  <c r="B40" i="21"/>
  <c r="J20" i="21"/>
  <c r="I20" i="21"/>
  <c r="H20" i="21"/>
  <c r="G20" i="21"/>
  <c r="F20" i="21"/>
  <c r="E20" i="21"/>
  <c r="D20" i="21"/>
  <c r="C20" i="21"/>
  <c r="E11" i="21" l="1"/>
  <c r="I11" i="21"/>
  <c r="H11" i="21" s="1"/>
  <c r="B20" i="20"/>
  <c r="J40" i="20"/>
  <c r="I40" i="20"/>
  <c r="H40" i="20"/>
  <c r="G40" i="20"/>
  <c r="G11" i="20" s="1"/>
  <c r="F40" i="20"/>
  <c r="F11" i="20" s="1"/>
  <c r="E40" i="20"/>
  <c r="D40" i="20"/>
  <c r="D11" i="20" s="1"/>
  <c r="C40" i="20"/>
  <c r="C11" i="20" s="1"/>
  <c r="B40" i="20"/>
  <c r="J20" i="20"/>
  <c r="I20" i="20"/>
  <c r="H20" i="20"/>
  <c r="G20" i="20"/>
  <c r="F20" i="20"/>
  <c r="E20" i="20"/>
  <c r="D20" i="20"/>
  <c r="C20" i="20"/>
  <c r="E11" i="20" l="1"/>
  <c r="J11" i="20"/>
  <c r="B11" i="20"/>
  <c r="I11" i="20"/>
  <c r="J40" i="19"/>
  <c r="I40" i="19"/>
  <c r="H40" i="19"/>
  <c r="G40" i="19"/>
  <c r="G11" i="19" s="1"/>
  <c r="F40" i="19"/>
  <c r="F11" i="19" s="1"/>
  <c r="E11" i="19" s="1"/>
  <c r="E40" i="19"/>
  <c r="D40" i="19"/>
  <c r="D11" i="19" s="1"/>
  <c r="J11" i="19" s="1"/>
  <c r="C40" i="19"/>
  <c r="C11" i="19" s="1"/>
  <c r="B40" i="19"/>
  <c r="J20" i="19"/>
  <c r="I20" i="19"/>
  <c r="H20" i="19"/>
  <c r="G20" i="19"/>
  <c r="F20" i="19"/>
  <c r="E20" i="19"/>
  <c r="D20" i="19"/>
  <c r="C20" i="19"/>
  <c r="B20" i="19"/>
  <c r="H11" i="20" l="1"/>
  <c r="B11" i="19"/>
  <c r="I11" i="19"/>
  <c r="H11" i="19" s="1"/>
  <c r="B40" i="17"/>
  <c r="C40" i="17"/>
  <c r="C11" i="17" s="1"/>
  <c r="B11" i="17" s="1"/>
  <c r="J40" i="18" l="1"/>
  <c r="I40" i="18"/>
  <c r="H40" i="18"/>
  <c r="G40" i="18"/>
  <c r="G11" i="18" s="1"/>
  <c r="F40" i="18"/>
  <c r="F11" i="18" s="1"/>
  <c r="E40" i="18"/>
  <c r="D40" i="18"/>
  <c r="D11" i="18" s="1"/>
  <c r="C40" i="18"/>
  <c r="C11" i="18" s="1"/>
  <c r="B40" i="18"/>
  <c r="J20" i="18"/>
  <c r="I20" i="18"/>
  <c r="H20" i="18"/>
  <c r="G20" i="18"/>
  <c r="F20" i="18"/>
  <c r="E20" i="18"/>
  <c r="D20" i="18"/>
  <c r="C20" i="18"/>
  <c r="B20" i="18"/>
  <c r="I11" i="18" l="1"/>
  <c r="B11" i="18"/>
  <c r="J11" i="18"/>
  <c r="E11" i="18"/>
  <c r="G11" i="17"/>
  <c r="F11" i="17"/>
  <c r="J40" i="17"/>
  <c r="I40" i="17"/>
  <c r="G40" i="17"/>
  <c r="F40" i="17"/>
  <c r="D40" i="17"/>
  <c r="D11" i="17"/>
  <c r="J11" i="17"/>
  <c r="H40" i="17"/>
  <c r="E40" i="17"/>
  <c r="J20" i="17"/>
  <c r="I20" i="17"/>
  <c r="G20" i="17"/>
  <c r="F20" i="17"/>
  <c r="D20" i="17"/>
  <c r="C20" i="17"/>
  <c r="H20" i="17"/>
  <c r="B20" i="17"/>
  <c r="E20" i="17"/>
  <c r="E15" i="16"/>
  <c r="H15" i="16"/>
  <c r="E16" i="16"/>
  <c r="H16" i="16"/>
  <c r="E17" i="16"/>
  <c r="H17" i="16"/>
  <c r="E18" i="16"/>
  <c r="H18" i="16"/>
  <c r="E19" i="16"/>
  <c r="H19" i="16"/>
  <c r="H48" i="16"/>
  <c r="E48" i="16"/>
  <c r="B48" i="16"/>
  <c r="H44" i="16"/>
  <c r="E44" i="16"/>
  <c r="B44" i="16"/>
  <c r="J40" i="16"/>
  <c r="I40" i="16"/>
  <c r="G40" i="16"/>
  <c r="G11" i="16"/>
  <c r="F40" i="16"/>
  <c r="F11" i="16"/>
  <c r="D40" i="16"/>
  <c r="D11" i="16"/>
  <c r="C40" i="16"/>
  <c r="C11" i="16"/>
  <c r="H39" i="16"/>
  <c r="E39" i="16"/>
  <c r="B39" i="16"/>
  <c r="H38" i="16"/>
  <c r="E38" i="16"/>
  <c r="B38" i="16"/>
  <c r="H37" i="16"/>
  <c r="E37" i="16"/>
  <c r="B37" i="16"/>
  <c r="H36" i="16"/>
  <c r="E36" i="16"/>
  <c r="B36" i="16"/>
  <c r="H35" i="16"/>
  <c r="E35" i="16"/>
  <c r="B35" i="16"/>
  <c r="H34" i="16"/>
  <c r="E34" i="16"/>
  <c r="B34" i="16"/>
  <c r="H33" i="16"/>
  <c r="E33" i="16"/>
  <c r="B33" i="16"/>
  <c r="H32" i="16"/>
  <c r="E32" i="16"/>
  <c r="B32" i="16"/>
  <c r="H31" i="16"/>
  <c r="E31" i="16"/>
  <c r="B31" i="16"/>
  <c r="H30" i="16"/>
  <c r="E30" i="16"/>
  <c r="B30" i="16"/>
  <c r="H29" i="16"/>
  <c r="E29" i="16"/>
  <c r="B29" i="16"/>
  <c r="H28" i="16"/>
  <c r="E28" i="16"/>
  <c r="B28" i="16"/>
  <c r="H27" i="16"/>
  <c r="E27" i="16"/>
  <c r="B27" i="16"/>
  <c r="H26" i="16"/>
  <c r="E26" i="16"/>
  <c r="B26" i="16"/>
  <c r="H25" i="16"/>
  <c r="E25" i="16"/>
  <c r="B25" i="16"/>
  <c r="H24" i="16"/>
  <c r="E24" i="16"/>
  <c r="B24" i="16"/>
  <c r="J20" i="16"/>
  <c r="I20" i="16"/>
  <c r="G20" i="16"/>
  <c r="F20" i="16"/>
  <c r="D20" i="16"/>
  <c r="C20" i="16"/>
  <c r="B19" i="16"/>
  <c r="B18" i="16"/>
  <c r="B17" i="16"/>
  <c r="B16" i="16"/>
  <c r="B15" i="16"/>
  <c r="L35" i="11"/>
  <c r="B48" i="12"/>
  <c r="H11" i="13"/>
  <c r="H48" i="15"/>
  <c r="E48" i="15"/>
  <c r="B48" i="15"/>
  <c r="H44" i="15"/>
  <c r="E44" i="15"/>
  <c r="B44" i="15"/>
  <c r="J40" i="15"/>
  <c r="I40" i="15"/>
  <c r="G40" i="15"/>
  <c r="G11" i="15"/>
  <c r="F40" i="15"/>
  <c r="D40" i="15"/>
  <c r="C40" i="15"/>
  <c r="C11" i="15"/>
  <c r="H39" i="15"/>
  <c r="E39" i="15"/>
  <c r="B39" i="15"/>
  <c r="H38" i="15"/>
  <c r="E38" i="15"/>
  <c r="B38" i="15"/>
  <c r="H37" i="15"/>
  <c r="E37" i="15"/>
  <c r="B37" i="15"/>
  <c r="H36" i="15"/>
  <c r="E36" i="15"/>
  <c r="B36" i="15"/>
  <c r="H35" i="15"/>
  <c r="E35" i="15"/>
  <c r="B35" i="15"/>
  <c r="H34" i="15"/>
  <c r="E34" i="15"/>
  <c r="B34" i="15"/>
  <c r="H33" i="15"/>
  <c r="E33" i="15"/>
  <c r="B33" i="15"/>
  <c r="H32" i="15"/>
  <c r="E32" i="15"/>
  <c r="B32" i="15"/>
  <c r="H31" i="15"/>
  <c r="E31" i="15"/>
  <c r="B31" i="15"/>
  <c r="H30" i="15"/>
  <c r="E30" i="15"/>
  <c r="B30" i="15"/>
  <c r="H29" i="15"/>
  <c r="E29" i="15"/>
  <c r="B29" i="15"/>
  <c r="H28" i="15"/>
  <c r="E28" i="15"/>
  <c r="B28" i="15"/>
  <c r="H27" i="15"/>
  <c r="E27" i="15"/>
  <c r="B27" i="15"/>
  <c r="H26" i="15"/>
  <c r="E26" i="15"/>
  <c r="B26" i="15"/>
  <c r="H25" i="15"/>
  <c r="E25" i="15"/>
  <c r="B25" i="15"/>
  <c r="H24" i="15"/>
  <c r="E24" i="15"/>
  <c r="B24" i="15"/>
  <c r="J20" i="15"/>
  <c r="I20" i="15"/>
  <c r="G20" i="15"/>
  <c r="F20" i="15"/>
  <c r="D20" i="15"/>
  <c r="C20" i="15"/>
  <c r="H19" i="15"/>
  <c r="E19" i="15"/>
  <c r="B19" i="15"/>
  <c r="H18" i="15"/>
  <c r="E18" i="15"/>
  <c r="B18" i="15"/>
  <c r="H17" i="15"/>
  <c r="E17" i="15"/>
  <c r="B17" i="15"/>
  <c r="H16" i="15"/>
  <c r="E16" i="15"/>
  <c r="B16" i="15"/>
  <c r="H15" i="15"/>
  <c r="E15" i="15"/>
  <c r="B15" i="15"/>
  <c r="F11" i="15"/>
  <c r="D11" i="15"/>
  <c r="E15" i="14"/>
  <c r="H15" i="14"/>
  <c r="E16" i="14"/>
  <c r="H16" i="14"/>
  <c r="E17" i="14"/>
  <c r="H17" i="14"/>
  <c r="H20" i="14"/>
  <c r="E18" i="14"/>
  <c r="H18" i="14"/>
  <c r="E19" i="14"/>
  <c r="H19" i="14"/>
  <c r="H48" i="14"/>
  <c r="E48" i="14"/>
  <c r="B48" i="14"/>
  <c r="H44" i="14"/>
  <c r="E44" i="14"/>
  <c r="B44" i="14"/>
  <c r="J40" i="14"/>
  <c r="I40" i="14"/>
  <c r="G40" i="14"/>
  <c r="G11" i="14"/>
  <c r="E11" i="14"/>
  <c r="F40" i="14"/>
  <c r="F11" i="14"/>
  <c r="I11" i="14"/>
  <c r="D40" i="14"/>
  <c r="D11" i="14"/>
  <c r="C40" i="14"/>
  <c r="C11" i="14"/>
  <c r="H39" i="14"/>
  <c r="E39" i="14"/>
  <c r="B39" i="14"/>
  <c r="H38" i="14"/>
  <c r="E38" i="14"/>
  <c r="B38" i="14"/>
  <c r="H37" i="14"/>
  <c r="E37" i="14"/>
  <c r="B37" i="14"/>
  <c r="H36" i="14"/>
  <c r="E36" i="14"/>
  <c r="B36" i="14"/>
  <c r="H35" i="14"/>
  <c r="E35" i="14"/>
  <c r="B35" i="14"/>
  <c r="H34" i="14"/>
  <c r="E34" i="14"/>
  <c r="B34" i="14"/>
  <c r="H33" i="14"/>
  <c r="E33" i="14"/>
  <c r="B33" i="14"/>
  <c r="H32" i="14"/>
  <c r="E32" i="14"/>
  <c r="B32" i="14"/>
  <c r="H31" i="14"/>
  <c r="E31" i="14"/>
  <c r="B31" i="14"/>
  <c r="H30" i="14"/>
  <c r="E30" i="14"/>
  <c r="B30" i="14"/>
  <c r="H29" i="14"/>
  <c r="E29" i="14"/>
  <c r="B29" i="14"/>
  <c r="H28" i="14"/>
  <c r="E28" i="14"/>
  <c r="B28" i="14"/>
  <c r="H27" i="14"/>
  <c r="E27" i="14"/>
  <c r="B27" i="14"/>
  <c r="H26" i="14"/>
  <c r="E26" i="14"/>
  <c r="B26" i="14"/>
  <c r="H25" i="14"/>
  <c r="E25" i="14"/>
  <c r="E40" i="14"/>
  <c r="B25" i="14"/>
  <c r="H24" i="14"/>
  <c r="E24" i="14"/>
  <c r="B24" i="14"/>
  <c r="B40" i="14"/>
  <c r="J20" i="14"/>
  <c r="I20" i="14"/>
  <c r="G20" i="14"/>
  <c r="F20" i="14"/>
  <c r="D20" i="14"/>
  <c r="C20" i="14"/>
  <c r="B19" i="14"/>
  <c r="B18" i="14"/>
  <c r="B20" i="14"/>
  <c r="B17" i="14"/>
  <c r="B16" i="14"/>
  <c r="B15" i="14"/>
  <c r="H48" i="13"/>
  <c r="E48" i="13"/>
  <c r="B48" i="13"/>
  <c r="H44" i="13"/>
  <c r="E44" i="13"/>
  <c r="B44" i="13"/>
  <c r="J40" i="13"/>
  <c r="I40" i="13"/>
  <c r="G40" i="13"/>
  <c r="G11" i="13"/>
  <c r="F40" i="13"/>
  <c r="F11" i="13"/>
  <c r="D40" i="13"/>
  <c r="D11" i="13"/>
  <c r="B11" i="13"/>
  <c r="C40" i="13"/>
  <c r="C11" i="13"/>
  <c r="H39" i="13"/>
  <c r="E39" i="13"/>
  <c r="B39" i="13"/>
  <c r="H38" i="13"/>
  <c r="E38" i="13"/>
  <c r="B38" i="13"/>
  <c r="H37" i="13"/>
  <c r="E37" i="13"/>
  <c r="B37" i="13"/>
  <c r="H36" i="13"/>
  <c r="E36" i="13"/>
  <c r="B36" i="13"/>
  <c r="H35" i="13"/>
  <c r="E35" i="13"/>
  <c r="B35" i="13"/>
  <c r="H34" i="13"/>
  <c r="E34" i="13"/>
  <c r="B34" i="13"/>
  <c r="H33" i="13"/>
  <c r="E33" i="13"/>
  <c r="B33" i="13"/>
  <c r="H32" i="13"/>
  <c r="E32" i="13"/>
  <c r="B32" i="13"/>
  <c r="H31" i="13"/>
  <c r="E31" i="13"/>
  <c r="B31" i="13"/>
  <c r="H30" i="13"/>
  <c r="E30" i="13"/>
  <c r="B30" i="13"/>
  <c r="H29" i="13"/>
  <c r="E29" i="13"/>
  <c r="B29" i="13"/>
  <c r="H28" i="13"/>
  <c r="E28" i="13"/>
  <c r="B28" i="13"/>
  <c r="H27" i="13"/>
  <c r="E27" i="13"/>
  <c r="B27" i="13"/>
  <c r="H26" i="13"/>
  <c r="H40" i="13"/>
  <c r="E26" i="13"/>
  <c r="B26" i="13"/>
  <c r="H25" i="13"/>
  <c r="E25" i="13"/>
  <c r="E40" i="13"/>
  <c r="B25" i="13"/>
  <c r="H24" i="13"/>
  <c r="E24" i="13"/>
  <c r="B24" i="13"/>
  <c r="B40" i="13"/>
  <c r="J20" i="13"/>
  <c r="I20" i="13"/>
  <c r="G20" i="13"/>
  <c r="F20" i="13"/>
  <c r="D20" i="13"/>
  <c r="C20" i="13"/>
  <c r="H19" i="13"/>
  <c r="E19" i="13"/>
  <c r="E20" i="13"/>
  <c r="B19" i="13"/>
  <c r="H18" i="13"/>
  <c r="E18" i="13"/>
  <c r="B18" i="13"/>
  <c r="H17" i="13"/>
  <c r="E17" i="13"/>
  <c r="B17" i="13"/>
  <c r="B20" i="13"/>
  <c r="H16" i="13"/>
  <c r="E16" i="13"/>
  <c r="B16" i="13"/>
  <c r="H15" i="13"/>
  <c r="H20" i="13"/>
  <c r="E15" i="13"/>
  <c r="B15" i="13"/>
  <c r="H48" i="12"/>
  <c r="H44" i="12"/>
  <c r="E48" i="12"/>
  <c r="E44" i="12"/>
  <c r="B4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24" i="12"/>
  <c r="H40" i="12"/>
  <c r="E25" i="12"/>
  <c r="E26" i="12"/>
  <c r="E27" i="12"/>
  <c r="E40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24" i="12"/>
  <c r="B25" i="12"/>
  <c r="B26" i="12"/>
  <c r="B40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24" i="12"/>
  <c r="H16" i="12"/>
  <c r="H17" i="12"/>
  <c r="H18" i="12"/>
  <c r="H19" i="12"/>
  <c r="H15" i="12"/>
  <c r="H20" i="12"/>
  <c r="E16" i="12"/>
  <c r="E17" i="12"/>
  <c r="E18" i="12"/>
  <c r="E20" i="12"/>
  <c r="E19" i="12"/>
  <c r="E15" i="12"/>
  <c r="B16" i="12"/>
  <c r="B17" i="12"/>
  <c r="B20" i="12"/>
  <c r="B18" i="12"/>
  <c r="B19" i="12"/>
  <c r="B15" i="12"/>
  <c r="J40" i="12"/>
  <c r="I40" i="12"/>
  <c r="G40" i="12"/>
  <c r="F40" i="12"/>
  <c r="D40" i="12"/>
  <c r="C40" i="12"/>
  <c r="J20" i="12"/>
  <c r="I20" i="12"/>
  <c r="G20" i="12"/>
  <c r="F20" i="12"/>
  <c r="D20" i="12"/>
  <c r="C20" i="12"/>
  <c r="J11" i="12"/>
  <c r="I11" i="12"/>
  <c r="E11" i="12"/>
  <c r="B11" i="12"/>
  <c r="H40" i="11"/>
  <c r="E40" i="11"/>
  <c r="B40" i="11"/>
  <c r="J20" i="11"/>
  <c r="I20" i="11"/>
  <c r="H20" i="11"/>
  <c r="G20" i="11"/>
  <c r="F20" i="11"/>
  <c r="E20" i="11"/>
  <c r="D20" i="11"/>
  <c r="C20" i="11"/>
  <c r="B20" i="11"/>
  <c r="J11" i="11"/>
  <c r="I11" i="11"/>
  <c r="E11" i="11"/>
  <c r="B11" i="11"/>
  <c r="J40" i="10"/>
  <c r="I40" i="10"/>
  <c r="H40" i="10"/>
  <c r="G40" i="10"/>
  <c r="G11" i="10"/>
  <c r="F40" i="10"/>
  <c r="F11" i="10"/>
  <c r="E11" i="10"/>
  <c r="E40" i="10"/>
  <c r="D40" i="10"/>
  <c r="D11" i="10"/>
  <c r="C40" i="10"/>
  <c r="C11" i="10"/>
  <c r="B40" i="10"/>
  <c r="J20" i="10"/>
  <c r="I20" i="10"/>
  <c r="H20" i="10"/>
  <c r="G20" i="10"/>
  <c r="F20" i="10"/>
  <c r="E20" i="10"/>
  <c r="D20" i="10"/>
  <c r="C20" i="10"/>
  <c r="B20" i="10"/>
  <c r="C11" i="9"/>
  <c r="D11" i="9"/>
  <c r="J11" i="9"/>
  <c r="B11" i="9"/>
  <c r="F11" i="9"/>
  <c r="I11" i="9"/>
  <c r="G11" i="9"/>
  <c r="E11" i="9"/>
  <c r="B20" i="7"/>
  <c r="C20" i="7"/>
  <c r="D20" i="7"/>
  <c r="E20" i="7"/>
  <c r="F20" i="7"/>
  <c r="G20" i="7"/>
  <c r="H20" i="7"/>
  <c r="I20" i="7"/>
  <c r="J20" i="7"/>
  <c r="B40" i="7"/>
  <c r="C40" i="7"/>
  <c r="D40" i="7"/>
  <c r="D11" i="7"/>
  <c r="E40" i="7"/>
  <c r="F40" i="7"/>
  <c r="F11" i="7"/>
  <c r="E11" i="7"/>
  <c r="G40" i="7"/>
  <c r="H40" i="7"/>
  <c r="I40" i="7"/>
  <c r="J40" i="7"/>
  <c r="C40" i="8"/>
  <c r="D40" i="8"/>
  <c r="F40" i="8"/>
  <c r="F11" i="8"/>
  <c r="G40" i="8"/>
  <c r="G11" i="8"/>
  <c r="B20" i="8"/>
  <c r="C20" i="8"/>
  <c r="D20" i="8"/>
  <c r="E20" i="8"/>
  <c r="F20" i="8"/>
  <c r="G20" i="8"/>
  <c r="H20" i="8"/>
  <c r="I20" i="8"/>
  <c r="J20" i="8"/>
  <c r="B40" i="8"/>
  <c r="E40" i="8"/>
  <c r="H40" i="8"/>
  <c r="I40" i="8"/>
  <c r="J40" i="8"/>
  <c r="C11" i="7"/>
  <c r="I11" i="7"/>
  <c r="H11" i="7"/>
  <c r="G11" i="7"/>
  <c r="C40" i="6"/>
  <c r="C11" i="6"/>
  <c r="D40" i="6"/>
  <c r="D11" i="6"/>
  <c r="F40" i="6"/>
  <c r="F11" i="6"/>
  <c r="G40" i="6"/>
  <c r="G11" i="6"/>
  <c r="B20" i="6"/>
  <c r="C20" i="6"/>
  <c r="D20" i="6"/>
  <c r="E20" i="6"/>
  <c r="F20" i="6"/>
  <c r="G20" i="6"/>
  <c r="H20" i="6"/>
  <c r="I20" i="6"/>
  <c r="J20" i="6"/>
  <c r="B40" i="6"/>
  <c r="E40" i="6"/>
  <c r="H40" i="6"/>
  <c r="I40" i="6"/>
  <c r="J40" i="6"/>
  <c r="C40" i="5"/>
  <c r="C11" i="5"/>
  <c r="D40" i="5"/>
  <c r="D11" i="5"/>
  <c r="J11" i="5"/>
  <c r="F40" i="5"/>
  <c r="F11" i="5"/>
  <c r="E11" i="5"/>
  <c r="G40" i="5"/>
  <c r="G11" i="5"/>
  <c r="B20" i="5"/>
  <c r="C20" i="5"/>
  <c r="D20" i="5"/>
  <c r="E20" i="5"/>
  <c r="F20" i="5"/>
  <c r="G20" i="5"/>
  <c r="H20" i="5"/>
  <c r="I20" i="5"/>
  <c r="J20" i="5"/>
  <c r="B40" i="5"/>
  <c r="E40" i="5"/>
  <c r="H40" i="5"/>
  <c r="I40" i="5"/>
  <c r="J40" i="5"/>
  <c r="C40" i="4"/>
  <c r="C11" i="4"/>
  <c r="B11" i="4"/>
  <c r="D40" i="4"/>
  <c r="D11" i="4"/>
  <c r="F40" i="4"/>
  <c r="F11" i="4"/>
  <c r="G40" i="4"/>
  <c r="G11" i="4"/>
  <c r="B20" i="4"/>
  <c r="C20" i="4"/>
  <c r="D20" i="4"/>
  <c r="E20" i="4"/>
  <c r="F20" i="4"/>
  <c r="G20" i="4"/>
  <c r="H20" i="4"/>
  <c r="I20" i="4"/>
  <c r="J20" i="4"/>
  <c r="B40" i="4"/>
  <c r="E40" i="4"/>
  <c r="H40" i="4"/>
  <c r="I40" i="4"/>
  <c r="J40" i="4"/>
  <c r="C20" i="1"/>
  <c r="D20" i="1"/>
  <c r="F20" i="1"/>
  <c r="G20" i="1"/>
  <c r="J40" i="1"/>
  <c r="I40" i="1"/>
  <c r="H40" i="1"/>
  <c r="G40" i="1"/>
  <c r="F40" i="1"/>
  <c r="E40" i="1"/>
  <c r="D40" i="1"/>
  <c r="C40" i="1"/>
  <c r="B40" i="1"/>
  <c r="J20" i="1"/>
  <c r="I20" i="1"/>
  <c r="H20" i="1"/>
  <c r="E20" i="1"/>
  <c r="B20" i="1"/>
  <c r="D11" i="1"/>
  <c r="G11" i="1"/>
  <c r="C11" i="1"/>
  <c r="B11" i="1"/>
  <c r="F11" i="1"/>
  <c r="E11" i="1"/>
  <c r="J11" i="7"/>
  <c r="B11" i="8"/>
  <c r="I11" i="8"/>
  <c r="J11" i="1"/>
  <c r="H11" i="11"/>
  <c r="H11" i="12"/>
  <c r="H40" i="14"/>
  <c r="E20" i="14"/>
  <c r="E11" i="4"/>
  <c r="I11" i="4"/>
  <c r="H11" i="4"/>
  <c r="I11" i="5"/>
  <c r="H11" i="5"/>
  <c r="B11" i="5"/>
  <c r="I11" i="10"/>
  <c r="H11" i="10"/>
  <c r="B11" i="10"/>
  <c r="J11" i="4"/>
  <c r="J11" i="8"/>
  <c r="H11" i="8"/>
  <c r="E11" i="8"/>
  <c r="J11" i="10"/>
  <c r="E11" i="6"/>
  <c r="J11" i="6"/>
  <c r="B11" i="6"/>
  <c r="H11" i="9"/>
  <c r="I11" i="6"/>
  <c r="H11" i="6"/>
  <c r="B11" i="7"/>
  <c r="I11" i="1"/>
  <c r="H11" i="1"/>
  <c r="J11" i="15"/>
  <c r="E40" i="15"/>
  <c r="E11" i="15"/>
  <c r="B40" i="15"/>
  <c r="H20" i="15"/>
  <c r="E20" i="15"/>
  <c r="J11" i="14"/>
  <c r="H11" i="14"/>
  <c r="B11" i="14"/>
  <c r="E11" i="13"/>
  <c r="I11" i="13"/>
  <c r="J11" i="13"/>
  <c r="H40" i="15"/>
  <c r="B20" i="15"/>
  <c r="I11" i="15"/>
  <c r="B11" i="15"/>
  <c r="H11" i="15"/>
  <c r="H40" i="16"/>
  <c r="H20" i="16"/>
  <c r="E11" i="16"/>
  <c r="E40" i="16"/>
  <c r="J11" i="16"/>
  <c r="E20" i="16"/>
  <c r="B40" i="16"/>
  <c r="B20" i="16"/>
  <c r="B11" i="16"/>
  <c r="I11" i="16"/>
  <c r="H11" i="16"/>
  <c r="E11" i="17"/>
  <c r="I11" i="17"/>
  <c r="H11" i="17" s="1"/>
  <c r="H11" i="18" l="1"/>
</calcChain>
</file>

<file path=xl/sharedStrings.xml><?xml version="1.0" encoding="utf-8"?>
<sst xmlns="http://schemas.openxmlformats.org/spreadsheetml/2006/main" count="949" uniqueCount="76">
  <si>
    <t>Zuzüge</t>
  </si>
  <si>
    <t>Fortzüge</t>
  </si>
  <si>
    <t>davon</t>
  </si>
  <si>
    <t>insgesamt</t>
  </si>
  <si>
    <t>Deutsche</t>
  </si>
  <si>
    <t>Ausländer</t>
  </si>
  <si>
    <t>Wanderungen insgesamt</t>
  </si>
  <si>
    <t>Insgesamt</t>
  </si>
  <si>
    <t>Böblingen</t>
  </si>
  <si>
    <t>Esslingen</t>
  </si>
  <si>
    <t>Göppingen</t>
  </si>
  <si>
    <t>Ludwigsburg</t>
  </si>
  <si>
    <t>Rems-Murr-Kreis</t>
  </si>
  <si>
    <t>Region Stuttgart</t>
  </si>
  <si>
    <t>Baden-Württemberg</t>
  </si>
  <si>
    <t>Bayern</t>
  </si>
  <si>
    <t>Berlin</t>
  </si>
  <si>
    <t>Bremen</t>
  </si>
  <si>
    <t>Hamburg</t>
  </si>
  <si>
    <t>Hessen</t>
  </si>
  <si>
    <t>Niedersachsen</t>
  </si>
  <si>
    <t>Nordrhein-Westfalen</t>
  </si>
  <si>
    <t>Rheinland-Pfalz</t>
  </si>
  <si>
    <t>Saarland</t>
  </si>
  <si>
    <t>Schleswig-Holstein</t>
  </si>
  <si>
    <t>Brandenburg</t>
  </si>
  <si>
    <t>Mecklenb.-Vorpommern</t>
  </si>
  <si>
    <t>Sachsen</t>
  </si>
  <si>
    <t>Sachsen-Anhalt</t>
  </si>
  <si>
    <t>Thüringen</t>
  </si>
  <si>
    <t>Deutschland insgesamt</t>
  </si>
  <si>
    <t>Ausland</t>
  </si>
  <si>
    <t>Ohne Angabe</t>
  </si>
  <si>
    <t>Herkunftsgebiet     Zielgebiet</t>
  </si>
  <si>
    <t>Region Stuttgart nach Landkreisen</t>
  </si>
  <si>
    <t>Deutschland nach Bundesländern</t>
  </si>
  <si>
    <t>Überschuss der Zu- bzw. Fortzüge (-)</t>
  </si>
  <si>
    <t>2.6.2 Wanderungen von und nach Stuttgart 2006 für ausgewählte Gebiete nach Staatsangehörigkeit</t>
  </si>
  <si>
    <t>Erläuterungen:</t>
  </si>
  <si>
    <t>Periodizität:</t>
  </si>
  <si>
    <t xml:space="preserve">zur Verfügung. </t>
  </si>
  <si>
    <t>Rechtsgrundlage:</t>
  </si>
  <si>
    <t>- Satzung über die regelmäßige Weitergabe von Daten an die kommunale Statistik-</t>
  </si>
  <si>
    <t xml:space="preserve">  stelle aus dem Geschäftsgang anderer Verwaltungsstellen der Landeshauptstadt </t>
  </si>
  <si>
    <t>Gliederungstiefe:</t>
  </si>
  <si>
    <t>Quelle:</t>
  </si>
  <si>
    <t>Kommunales Melderegister, Amt für öffentliche Ordnung</t>
  </si>
  <si>
    <t>Die räumliche Gliederung umfasst die Gemeinde.</t>
  </si>
  <si>
    <t>Tabelle Nr 7289 - Jahrbuchtabelle</t>
  </si>
  <si>
    <t xml:space="preserve">   Erläuterungsblatt zu Tabelle Nr. 7289</t>
  </si>
  <si>
    <t xml:space="preserve">Gezählt werden alle Personen, die mit alleiniger Wohnung bzw. Hauptwohnung  </t>
  </si>
  <si>
    <t>in der Gemeinde gemwldet sind ("Bevölkerung am Ort der Hauptwohnung")</t>
  </si>
  <si>
    <r>
      <t xml:space="preserve">Nachgewiesen werden: </t>
    </r>
    <r>
      <rPr>
        <b/>
        <sz val="10"/>
        <rFont val="Arial"/>
        <family val="2"/>
      </rPr>
      <t>Einwohner</t>
    </r>
  </si>
  <si>
    <t>2.6.2 Wanderungen von und nach Stuttgart 2005 für ausgewählte Gebiete nach Staatsangehörigkeit</t>
  </si>
  <si>
    <t>Tabelle Nr 7289 - Jahrbuchtabelle (CD)</t>
  </si>
  <si>
    <t>2.6.2 Wanderungen von und nach Stuttgart 2007 für ausgewählte Gebiete nach Staatsangehörigkeit</t>
  </si>
  <si>
    <t>2.6.2 Wanderungen von und nach Stuttgart 2008 für ausgewählte Gebiete nach Staatsangehörigkeit</t>
  </si>
  <si>
    <t xml:space="preserve">Die Statistik wird jährlich zum 31.12. erstellt und steht ab 31.03 des Folgejahres </t>
  </si>
  <si>
    <t>2.6.2 Wanderungen von und nach Stuttgart 2009 für ausgewählte Gebiete nach Staatsangehörigkeit</t>
  </si>
  <si>
    <t>2.6.2 Wanderungen von und nach Stuttgart 2010 für ausgewählte Gebiete nach Staatsangehörigkeit</t>
  </si>
  <si>
    <t>2.5.2 Wanderungen von und nach Stuttgart 2011 für ausgewählte Gebiete nach Staatsangehörigkeit</t>
  </si>
  <si>
    <t>2.5.2 Wanderungen von und nach Stuttgart 2012 für ausgewählte Gebiete nach Staatsangehörigkeit</t>
  </si>
  <si>
    <t>Wanderungen von und nach Stuttgart seit 2005 für ausgewählte Gebiete nach Staatsangehörigkeit</t>
  </si>
  <si>
    <t>2.5.2 Wanderungen von und nach Stuttgart 2013 für ausgewählte Gebiete nach Staatsangehörigkeit</t>
  </si>
  <si>
    <t>2.5.2 Wanderungen von und nach Stuttgart 2014 für ausgewählte Gebiete nach Staatsangehörigkeit</t>
  </si>
  <si>
    <t>2.5.2 Wanderungen von und nach Stuttgart 2015 für ausgewählte Gebiete nach Staatsangehörigkeit</t>
  </si>
  <si>
    <t>2.5.2 Wanderungen von und nach Stuttgart 2016 für ausgewählte Gebiete nach Staatsangehörigkeit</t>
  </si>
  <si>
    <t>- Bundesmeldegesetz (BMG) vom  03.05.2013.</t>
  </si>
  <si>
    <t xml:space="preserve">  Stuttgart (Kommunalstatistiksatzung) vom 27. Mai 1993.</t>
  </si>
  <si>
    <t>2.5.2 Wanderungen von und nach Stuttgart 2017 für ausgewählte Gebiete nach Staatsangehörigkeit</t>
  </si>
  <si>
    <t>2.5.2 Wanderungen von und nach Stuttgart 2018 für ausgewählte Gebiete nach Staatsangehörigkeit</t>
  </si>
  <si>
    <t>2.5.2 Wanderungen von und nach Stuttgart 2019 für ausgewählte Gebiete nach Staatsangehörigkeit</t>
  </si>
  <si>
    <t>2.5.2 Wanderungen von und nach Stuttgart 2020 für ausgewählte Gebiete nach Staatsangehörigkeit</t>
  </si>
  <si>
    <t>2.5.2 Wanderungen von und nach Stuttgart 2021 für ausgewählte Gebiete nach Staatsangehörigkeit</t>
  </si>
  <si>
    <t>2.5.2 Wanderungen von und nach Stuttgart 2022 für ausgewählte Gebiete nach Staatsangehörigkeit</t>
  </si>
  <si>
    <t>2.5.2 Wanderungen von und nach Stuttgart 2023 für ausgewählte Gebiete nach Staatsangehörigkeit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</si>
</sst>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0__;\-\ #\ ###\ ##0__;\-__"/>
  </numFmts>
  <fonts count="13">
    <font>
      <sz val="8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Frutiger 45 Light"/>
      <family val="2"/>
    </font>
    <font>
      <sz val="10"/>
      <name val="Frutiger 55 Roman"/>
      <family val="2"/>
    </font>
    <font>
      <sz val="8"/>
      <name val="Frutiger 55 Roman"/>
      <family val="2"/>
    </font>
    <font>
      <b/>
      <sz val="8"/>
      <name val="Frutiger 55 Roman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Frutiger 45 Light"/>
      <family val="2"/>
    </font>
    <font>
      <b/>
      <sz val="8"/>
      <name val="Arial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/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</borders>
  <cellStyleXfs count="8">
    <xf numFmtId="164" fontId="0" fillId="0" borderId="0" applyFill="0" applyBorder="0" applyAlignment="0" applyProtection="0">
      <alignment vertical="center"/>
    </xf>
    <xf numFmtId="164" fontId="2" fillId="0" borderId="0"/>
    <xf numFmtId="164" fontId="2" fillId="0" borderId="0"/>
    <xf numFmtId="164" fontId="2" fillId="0" borderId="0"/>
    <xf numFmtId="0" fontId="1" fillId="0" borderId="0"/>
    <xf numFmtId="164" fontId="7" fillId="0" borderId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0" fontId="12" fillId="0" borderId="0"/>
  </cellStyleXfs>
  <cellXfs count="71">
    <xf numFmtId="164" fontId="0" fillId="0" borderId="0" xfId="0" applyAlignment="1"/>
    <xf numFmtId="164" fontId="3" fillId="0" borderId="0" xfId="0" applyFont="1" applyFill="1" applyBorder="1" applyAlignment="1">
      <alignment vertical="center"/>
    </xf>
    <xf numFmtId="164" fontId="3" fillId="0" borderId="0" xfId="0" applyFont="1" applyFill="1" applyBorder="1" applyAlignment="1">
      <alignment horizontal="left" vertical="center"/>
    </xf>
    <xf numFmtId="164" fontId="5" fillId="0" borderId="0" xfId="0" applyFont="1" applyFill="1" applyBorder="1" applyAlignment="1">
      <alignment horizontal="centerContinuous" vertical="center"/>
    </xf>
    <xf numFmtId="0" fontId="8" fillId="0" borderId="1" xfId="6" applyFont="1" applyBorder="1" applyAlignment="1">
      <alignment horizontal="center"/>
    </xf>
    <xf numFmtId="0" fontId="8" fillId="0" borderId="2" xfId="6" applyFont="1" applyBorder="1" applyAlignment="1">
      <alignment horizontal="center"/>
    </xf>
    <xf numFmtId="0" fontId="8" fillId="0" borderId="0" xfId="6" applyFont="1" applyBorder="1" applyAlignment="1"/>
    <xf numFmtId="0" fontId="8" fillId="0" borderId="3" xfId="6" applyFont="1" applyBorder="1" applyAlignment="1">
      <alignment horizontal="center"/>
    </xf>
    <xf numFmtId="0" fontId="8" fillId="0" borderId="4" xfId="6" applyFont="1" applyBorder="1" applyAlignment="1">
      <alignment horizontal="center"/>
    </xf>
    <xf numFmtId="0" fontId="8" fillId="0" borderId="0" xfId="6" applyFont="1" applyBorder="1" applyAlignment="1">
      <alignment horizontal="center"/>
    </xf>
    <xf numFmtId="0" fontId="8" fillId="0" borderId="5" xfId="6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0" fontId="9" fillId="0" borderId="4" xfId="6" applyFont="1" applyBorder="1" applyAlignment="1">
      <alignment horizontal="center"/>
    </xf>
    <xf numFmtId="0" fontId="9" fillId="0" borderId="0" xfId="6" applyFont="1" applyBorder="1" applyAlignment="1">
      <alignment horizontal="center"/>
    </xf>
    <xf numFmtId="0" fontId="9" fillId="0" borderId="0" xfId="6" applyFont="1" applyBorder="1" applyAlignment="1"/>
    <xf numFmtId="0" fontId="8" fillId="0" borderId="1" xfId="6" applyFont="1" applyBorder="1" applyAlignment="1"/>
    <xf numFmtId="0" fontId="8" fillId="0" borderId="2" xfId="6" applyFont="1" applyBorder="1" applyAlignment="1"/>
    <xf numFmtId="0" fontId="8" fillId="0" borderId="3" xfId="6" applyFont="1" applyBorder="1" applyAlignment="1"/>
    <xf numFmtId="0" fontId="9" fillId="0" borderId="4" xfId="6" applyFont="1" applyBorder="1" applyAlignment="1"/>
    <xf numFmtId="0" fontId="8" fillId="0" borderId="4" xfId="6" applyFont="1" applyBorder="1" applyAlignment="1"/>
    <xf numFmtId="0" fontId="8" fillId="0" borderId="5" xfId="6" applyFont="1" applyBorder="1" applyAlignment="1"/>
    <xf numFmtId="0" fontId="8" fillId="0" borderId="6" xfId="6" applyFont="1" applyBorder="1" applyAlignment="1"/>
    <xf numFmtId="0" fontId="7" fillId="0" borderId="0" xfId="6" applyAlignment="1"/>
    <xf numFmtId="0" fontId="9" fillId="0" borderId="4" xfId="6" quotePrefix="1" applyFont="1" applyBorder="1" applyAlignment="1"/>
    <xf numFmtId="0" fontId="8" fillId="0" borderId="4" xfId="6" quotePrefix="1" applyFont="1" applyBorder="1" applyAlignment="1"/>
    <xf numFmtId="164" fontId="9" fillId="0" borderId="4" xfId="5" applyFont="1" applyBorder="1" applyAlignment="1"/>
    <xf numFmtId="164" fontId="3" fillId="0" borderId="0" xfId="0" applyFont="1" applyFill="1" applyBorder="1" applyAlignment="1">
      <alignment horizontal="centerContinuous" vertical="center"/>
    </xf>
    <xf numFmtId="164" fontId="4" fillId="2" borderId="0" xfId="0" applyFont="1" applyFill="1" applyBorder="1" applyAlignment="1">
      <alignment horizontal="left" vertical="center"/>
    </xf>
    <xf numFmtId="164" fontId="5" fillId="2" borderId="0" xfId="0" applyFont="1" applyFill="1" applyBorder="1" applyAlignment="1">
      <alignment horizontal="left" vertical="center"/>
    </xf>
    <xf numFmtId="164" fontId="5" fillId="2" borderId="7" xfId="0" applyFont="1" applyFill="1" applyBorder="1" applyAlignment="1">
      <alignment horizontal="centerContinuous" vertical="center"/>
    </xf>
    <xf numFmtId="164" fontId="5" fillId="2" borderId="8" xfId="0" applyFont="1" applyFill="1" applyBorder="1" applyAlignment="1">
      <alignment horizontal="centerContinuous" vertical="center"/>
    </xf>
    <xf numFmtId="164" fontId="5" fillId="2" borderId="9" xfId="0" applyFont="1" applyFill="1" applyBorder="1" applyAlignment="1">
      <alignment horizontal="centerContinuous" vertical="center"/>
    </xf>
    <xf numFmtId="164" fontId="5" fillId="2" borderId="10" xfId="0" applyFont="1" applyFill="1" applyBorder="1" applyAlignment="1">
      <alignment horizontal="centerContinuous" vertical="center"/>
    </xf>
    <xf numFmtId="164" fontId="5" fillId="2" borderId="11" xfId="0" applyFont="1" applyFill="1" applyBorder="1" applyAlignment="1">
      <alignment vertical="center"/>
    </xf>
    <xf numFmtId="164" fontId="6" fillId="2" borderId="11" xfId="0" applyFont="1" applyFill="1" applyBorder="1" applyAlignment="1">
      <alignment vertical="center"/>
    </xf>
    <xf numFmtId="164" fontId="5" fillId="2" borderId="11" xfId="0" applyFont="1" applyFill="1" applyBorder="1" applyAlignment="1">
      <alignment horizontal="left" vertical="center"/>
    </xf>
    <xf numFmtId="164" fontId="6" fillId="2" borderId="11" xfId="0" applyFont="1" applyFill="1" applyBorder="1" applyAlignment="1">
      <alignment horizontal="left" vertical="center"/>
    </xf>
    <xf numFmtId="164" fontId="5" fillId="2" borderId="12" xfId="0" applyFont="1" applyFill="1" applyBorder="1" applyAlignment="1">
      <alignment vertical="center"/>
    </xf>
    <xf numFmtId="164" fontId="8" fillId="0" borderId="0" xfId="0" applyFont="1" applyFill="1" applyBorder="1" applyAlignment="1">
      <alignment horizontal="centerContinuous" vertical="center"/>
    </xf>
    <xf numFmtId="164" fontId="10" fillId="0" borderId="0" xfId="0" applyFont="1" applyFill="1" applyBorder="1" applyAlignment="1">
      <alignment vertical="center"/>
    </xf>
    <xf numFmtId="164" fontId="5" fillId="0" borderId="13" xfId="0" applyFont="1" applyFill="1" applyBorder="1" applyAlignment="1">
      <alignment horizontal="centerContinuous" vertical="center"/>
    </xf>
    <xf numFmtId="164" fontId="1" fillId="0" borderId="0" xfId="0" applyFont="1" applyFill="1" applyBorder="1" applyAlignment="1">
      <alignment horizontal="centerContinuous" vertical="center"/>
    </xf>
    <xf numFmtId="164" fontId="0" fillId="0" borderId="0" xfId="0" applyFont="1" applyFill="1" applyBorder="1" applyAlignment="1">
      <alignment horizontal="centerContinuous" vertical="center"/>
    </xf>
    <xf numFmtId="164" fontId="0" fillId="0" borderId="0" xfId="0" applyFont="1" applyFill="1" applyBorder="1" applyAlignment="1">
      <alignment vertical="center"/>
    </xf>
    <xf numFmtId="164" fontId="1" fillId="2" borderId="0" xfId="0" applyFont="1" applyFill="1" applyBorder="1" applyAlignment="1">
      <alignment horizontal="left" vertical="center"/>
    </xf>
    <xf numFmtId="164" fontId="0" fillId="2" borderId="0" xfId="0" applyFont="1" applyFill="1" applyBorder="1" applyAlignment="1">
      <alignment horizontal="left" vertical="center"/>
    </xf>
    <xf numFmtId="164" fontId="0" fillId="0" borderId="0" xfId="0" applyFont="1" applyFill="1" applyBorder="1" applyAlignment="1">
      <alignment horizontal="left" vertical="center"/>
    </xf>
    <xf numFmtId="164" fontId="0" fillId="2" borderId="7" xfId="0" applyFont="1" applyFill="1" applyBorder="1" applyAlignment="1">
      <alignment horizontal="centerContinuous" vertical="center"/>
    </xf>
    <xf numFmtId="164" fontId="0" fillId="2" borderId="8" xfId="0" applyFont="1" applyFill="1" applyBorder="1" applyAlignment="1">
      <alignment horizontal="centerContinuous" vertical="center"/>
    </xf>
    <xf numFmtId="164" fontId="0" fillId="2" borderId="9" xfId="0" applyFont="1" applyFill="1" applyBorder="1" applyAlignment="1">
      <alignment horizontal="centerContinuous" vertical="center"/>
    </xf>
    <xf numFmtId="164" fontId="0" fillId="2" borderId="10" xfId="0" applyFont="1" applyFill="1" applyBorder="1" applyAlignment="1">
      <alignment horizontal="centerContinuous" vertical="center"/>
    </xf>
    <xf numFmtId="164" fontId="0" fillId="2" borderId="12" xfId="0" applyFont="1" applyFill="1" applyBorder="1" applyAlignment="1">
      <alignment vertical="center"/>
    </xf>
    <xf numFmtId="164" fontId="0" fillId="2" borderId="11" xfId="0" applyFont="1" applyFill="1" applyBorder="1" applyAlignment="1">
      <alignment vertical="center"/>
    </xf>
    <xf numFmtId="164" fontId="11" fillId="2" borderId="11" xfId="0" applyFont="1" applyFill="1" applyBorder="1" applyAlignment="1">
      <alignment vertical="center"/>
    </xf>
    <xf numFmtId="164" fontId="11" fillId="0" borderId="0" xfId="0" applyFont="1" applyFill="1" applyBorder="1" applyAlignment="1">
      <alignment vertical="center"/>
    </xf>
    <xf numFmtId="164" fontId="0" fillId="2" borderId="11" xfId="0" applyFont="1" applyFill="1" applyBorder="1" applyAlignment="1">
      <alignment horizontal="left" vertical="center"/>
    </xf>
    <xf numFmtId="164" fontId="11" fillId="2" borderId="11" xfId="0" applyFont="1" applyFill="1" applyBorder="1" applyAlignment="1">
      <alignment horizontal="left" vertical="center"/>
    </xf>
    <xf numFmtId="164" fontId="0" fillId="0" borderId="0" xfId="0" applyFont="1" applyAlignment="1"/>
    <xf numFmtId="0" fontId="1" fillId="0" borderId="4" xfId="6" quotePrefix="1" applyFont="1" applyBorder="1" applyAlignment="1"/>
    <xf numFmtId="0" fontId="1" fillId="0" borderId="4" xfId="6" applyFont="1" applyBorder="1" applyAlignment="1"/>
    <xf numFmtId="164" fontId="11" fillId="0" borderId="0" xfId="0" applyFont="1" applyAlignment="1"/>
    <xf numFmtId="164" fontId="0" fillId="0" borderId="13" xfId="0" applyFont="1" applyFill="1" applyBorder="1" applyAlignment="1">
      <alignment horizontal="center" vertical="center"/>
    </xf>
    <xf numFmtId="164" fontId="0" fillId="0" borderId="0" xfId="0" applyFont="1" applyFill="1" applyBorder="1" applyAlignment="1">
      <alignment horizontal="center" vertical="center"/>
    </xf>
    <xf numFmtId="164" fontId="0" fillId="2" borderId="14" xfId="0" applyFont="1" applyFill="1" applyBorder="1" applyAlignment="1">
      <alignment horizontal="center" vertical="center" wrapText="1"/>
    </xf>
    <xf numFmtId="164" fontId="0" fillId="2" borderId="15" xfId="0" applyFont="1" applyFill="1" applyBorder="1" applyAlignment="1">
      <alignment horizontal="center" vertical="center" wrapText="1"/>
    </xf>
    <xf numFmtId="164" fontId="0" fillId="2" borderId="9" xfId="0" applyFont="1" applyFill="1" applyBorder="1" applyAlignment="1">
      <alignment horizontal="center" vertical="center"/>
    </xf>
    <xf numFmtId="164" fontId="5" fillId="0" borderId="13" xfId="0" applyFont="1" applyFill="1" applyBorder="1" applyAlignment="1">
      <alignment horizontal="center" vertical="center"/>
    </xf>
    <xf numFmtId="164" fontId="5" fillId="0" borderId="0" xfId="0" applyFont="1" applyFill="1" applyBorder="1" applyAlignment="1">
      <alignment horizontal="center" vertical="center"/>
    </xf>
    <xf numFmtId="164" fontId="5" fillId="2" borderId="14" xfId="0" applyFont="1" applyFill="1" applyBorder="1" applyAlignment="1">
      <alignment horizontal="center" vertical="center" wrapText="1"/>
    </xf>
    <xf numFmtId="164" fontId="5" fillId="2" borderId="15" xfId="0" applyFont="1" applyFill="1" applyBorder="1" applyAlignment="1">
      <alignment horizontal="center" vertical="center" wrapText="1"/>
    </xf>
    <xf numFmtId="164" fontId="5" fillId="2" borderId="9" xfId="0" applyFont="1" applyFill="1" applyBorder="1" applyAlignment="1">
      <alignment horizontal="center" vertical="center"/>
    </xf>
  </cellXfs>
  <cellStyles count="8">
    <cellStyle name="Dez 1" xfId="1"/>
    <cellStyle name="Dez 2" xfId="2"/>
    <cellStyle name="Ganz" xfId="3"/>
    <cellStyle name="Standard" xfId="0" builtinId="0"/>
    <cellStyle name="Standard 2" xfId="4"/>
    <cellStyle name="Standard 3" xfId="7"/>
    <cellStyle name="Standard_Erläuterungen" xfId="5"/>
    <cellStyle name="Standard_Tabelle1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21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3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3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0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8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5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3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43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I39"/>
  <sheetViews>
    <sheetView showGridLines="0" workbookViewId="0">
      <selection activeCell="B29" sqref="B29"/>
    </sheetView>
  </sheetViews>
  <sheetFormatPr baseColWidth="10" defaultRowHeight="11.25"/>
  <cols>
    <col min="1" max="1" width="2.83203125" customWidth="1"/>
    <col min="2" max="2" width="104.83203125" customWidth="1"/>
  </cols>
  <sheetData>
    <row r="1" spans="1:9" ht="12.75">
      <c r="A1" s="4"/>
      <c r="B1" s="5"/>
      <c r="C1" s="6"/>
      <c r="D1" s="6"/>
      <c r="E1" s="6"/>
      <c r="F1" s="6"/>
      <c r="G1" s="6"/>
      <c r="H1" s="6"/>
      <c r="I1" s="6"/>
    </row>
    <row r="2" spans="1:9" ht="12.75">
      <c r="A2" s="7"/>
      <c r="B2" s="8" t="s">
        <v>49</v>
      </c>
      <c r="C2" s="9"/>
      <c r="D2" s="6"/>
      <c r="E2" s="6"/>
      <c r="F2" s="6"/>
      <c r="G2" s="6"/>
      <c r="H2" s="6"/>
      <c r="I2" s="6"/>
    </row>
    <row r="3" spans="1:9" ht="12.75">
      <c r="A3" s="10"/>
      <c r="B3" s="11"/>
      <c r="C3" s="9"/>
      <c r="D3" s="6"/>
      <c r="E3" s="6"/>
      <c r="F3" s="6"/>
      <c r="G3" s="6"/>
      <c r="H3" s="6"/>
      <c r="I3" s="6"/>
    </row>
    <row r="4" spans="1:9" ht="12.75">
      <c r="A4" s="4"/>
      <c r="B4" s="5"/>
      <c r="C4" s="9"/>
      <c r="D4" s="6"/>
      <c r="E4" s="6"/>
      <c r="F4" s="6"/>
      <c r="G4" s="6"/>
      <c r="H4" s="6"/>
      <c r="I4" s="6"/>
    </row>
    <row r="5" spans="1:9" ht="12.75">
      <c r="A5" s="7"/>
      <c r="B5" s="12" t="s">
        <v>62</v>
      </c>
      <c r="C5" s="13"/>
      <c r="D5" s="14"/>
      <c r="E5" s="14"/>
      <c r="F5" s="14"/>
      <c r="G5" s="14"/>
      <c r="H5" s="14"/>
      <c r="I5" s="14"/>
    </row>
    <row r="6" spans="1:9" ht="12.75">
      <c r="A6" s="10"/>
      <c r="B6" s="11"/>
      <c r="C6" s="9"/>
      <c r="D6" s="6"/>
      <c r="E6" s="6"/>
      <c r="F6" s="6"/>
      <c r="G6" s="6"/>
      <c r="H6" s="6"/>
      <c r="I6" s="6"/>
    </row>
    <row r="7" spans="1:9" ht="12.75">
      <c r="A7" s="15"/>
      <c r="B7" s="16"/>
      <c r="C7" s="6"/>
      <c r="D7" s="6"/>
      <c r="E7" s="6"/>
      <c r="F7" s="6"/>
      <c r="G7" s="6"/>
      <c r="H7" s="6"/>
      <c r="I7" s="6"/>
    </row>
    <row r="8" spans="1:9" ht="12.75">
      <c r="A8" s="17"/>
      <c r="B8" s="18" t="s">
        <v>38</v>
      </c>
      <c r="C8" s="6"/>
      <c r="D8" s="6"/>
      <c r="E8" s="6"/>
      <c r="F8" s="6"/>
      <c r="G8" s="6"/>
      <c r="H8" s="6"/>
      <c r="I8" s="6"/>
    </row>
    <row r="9" spans="1:9" ht="12.75">
      <c r="A9" s="17"/>
      <c r="B9" s="19"/>
      <c r="C9" s="6"/>
      <c r="D9" s="6"/>
      <c r="E9" s="6"/>
      <c r="F9" s="6"/>
      <c r="G9" s="6"/>
      <c r="H9" s="6"/>
      <c r="I9" s="6"/>
    </row>
    <row r="10" spans="1:9" ht="12.75">
      <c r="A10" s="17"/>
      <c r="B10" s="19" t="s">
        <v>52</v>
      </c>
      <c r="C10" s="6"/>
      <c r="D10" s="6"/>
      <c r="E10" s="6"/>
      <c r="F10" s="6"/>
      <c r="G10" s="6"/>
      <c r="H10" s="6"/>
      <c r="I10" s="6"/>
    </row>
    <row r="11" spans="1:9" ht="12.75">
      <c r="A11" s="17"/>
      <c r="B11" s="19"/>
      <c r="C11" s="6"/>
      <c r="D11" s="6"/>
      <c r="E11" s="6"/>
      <c r="F11" s="6"/>
      <c r="G11" s="6"/>
      <c r="H11" s="6"/>
      <c r="I11" s="6"/>
    </row>
    <row r="12" spans="1:9" ht="12.75">
      <c r="A12" s="17"/>
      <c r="B12" s="19" t="s">
        <v>50</v>
      </c>
      <c r="C12" s="6"/>
      <c r="D12" s="6"/>
      <c r="E12" s="6"/>
      <c r="F12" s="6"/>
      <c r="G12" s="6"/>
      <c r="H12" s="6"/>
      <c r="I12" s="6"/>
    </row>
    <row r="13" spans="1:9" ht="12.75">
      <c r="A13" s="17"/>
      <c r="B13" s="19" t="s">
        <v>51</v>
      </c>
      <c r="C13" s="6"/>
      <c r="D13" s="6"/>
      <c r="E13" s="6"/>
      <c r="F13" s="6"/>
      <c r="G13" s="6"/>
      <c r="H13" s="6"/>
      <c r="I13" s="6"/>
    </row>
    <row r="14" spans="1:9" ht="12.75">
      <c r="A14" s="20"/>
      <c r="B14" s="21"/>
      <c r="C14" s="6"/>
      <c r="D14" s="6"/>
      <c r="E14" s="6"/>
      <c r="F14" s="6"/>
      <c r="G14" s="6"/>
      <c r="H14" s="6"/>
      <c r="I14" s="6"/>
    </row>
    <row r="15" spans="1:9" ht="12.75">
      <c r="A15" s="15"/>
      <c r="B15" s="16"/>
      <c r="C15" s="6"/>
      <c r="D15" s="6"/>
      <c r="E15" s="6"/>
      <c r="F15" s="6"/>
      <c r="G15" s="6"/>
      <c r="H15" s="6"/>
      <c r="I15" s="6"/>
    </row>
    <row r="16" spans="1:9" ht="12.75">
      <c r="A16" s="17"/>
      <c r="B16" s="18" t="s">
        <v>39</v>
      </c>
      <c r="C16" s="22"/>
      <c r="D16" s="22"/>
      <c r="E16" s="22"/>
      <c r="F16" s="22"/>
      <c r="G16" s="22"/>
      <c r="H16" s="22"/>
      <c r="I16" s="22"/>
    </row>
    <row r="17" spans="1:9" ht="12.75">
      <c r="A17" s="17"/>
      <c r="B17" s="19"/>
      <c r="C17" s="22"/>
      <c r="D17" s="22"/>
      <c r="E17" s="22"/>
      <c r="F17" s="22"/>
      <c r="G17" s="22"/>
      <c r="H17" s="22"/>
      <c r="I17" s="22"/>
    </row>
    <row r="18" spans="1:9" ht="12.75">
      <c r="A18" s="17"/>
      <c r="B18" s="19" t="s">
        <v>57</v>
      </c>
      <c r="C18" s="22"/>
      <c r="D18" s="22"/>
      <c r="E18" s="22"/>
      <c r="F18" s="22"/>
      <c r="G18" s="22"/>
      <c r="H18" s="22"/>
      <c r="I18" s="22"/>
    </row>
    <row r="19" spans="1:9" ht="12.75">
      <c r="A19" s="17"/>
      <c r="B19" s="19" t="s">
        <v>40</v>
      </c>
      <c r="C19" s="22"/>
      <c r="D19" s="22"/>
      <c r="E19" s="22"/>
      <c r="F19" s="22"/>
      <c r="G19" s="22"/>
      <c r="H19" s="22"/>
      <c r="I19" s="22"/>
    </row>
    <row r="20" spans="1:9" ht="12.75">
      <c r="A20" s="20"/>
      <c r="B20" s="21"/>
      <c r="C20" s="22"/>
      <c r="D20" s="22"/>
      <c r="E20" s="22"/>
      <c r="F20" s="22"/>
      <c r="G20" s="22"/>
      <c r="H20" s="22"/>
      <c r="I20" s="22"/>
    </row>
    <row r="21" spans="1:9" ht="12.75">
      <c r="A21" s="15"/>
      <c r="B21" s="16"/>
      <c r="C21" s="22"/>
      <c r="D21" s="22"/>
      <c r="E21" s="22"/>
      <c r="F21" s="22"/>
      <c r="G21" s="22"/>
      <c r="H21" s="22"/>
      <c r="I21" s="22"/>
    </row>
    <row r="22" spans="1:9" ht="12.75">
      <c r="A22" s="17"/>
      <c r="B22" s="18" t="s">
        <v>41</v>
      </c>
      <c r="C22" s="22"/>
      <c r="D22" s="22"/>
      <c r="E22" s="22"/>
      <c r="F22" s="22"/>
      <c r="G22" s="22"/>
      <c r="H22" s="22"/>
      <c r="I22" s="22"/>
    </row>
    <row r="23" spans="1:9" ht="12.75">
      <c r="A23" s="17"/>
      <c r="B23" s="19"/>
      <c r="C23" s="22"/>
      <c r="D23" s="22"/>
      <c r="E23" s="22"/>
      <c r="F23" s="22"/>
      <c r="G23" s="22"/>
      <c r="H23" s="22"/>
      <c r="I23" s="22"/>
    </row>
    <row r="24" spans="1:9" ht="12.75">
      <c r="A24" s="17"/>
      <c r="B24" s="58" t="s">
        <v>67</v>
      </c>
      <c r="C24" s="22"/>
      <c r="D24" s="22"/>
      <c r="E24" s="22"/>
      <c r="F24" s="22"/>
      <c r="G24" s="22"/>
      <c r="H24" s="22"/>
      <c r="I24" s="22"/>
    </row>
    <row r="25" spans="1:9" ht="12.75">
      <c r="A25" s="17"/>
      <c r="B25" s="19"/>
      <c r="C25" s="22"/>
      <c r="D25" s="22"/>
      <c r="E25" s="22"/>
      <c r="F25" s="22"/>
      <c r="G25" s="22"/>
      <c r="H25" s="22"/>
      <c r="I25" s="22"/>
    </row>
    <row r="26" spans="1:9" ht="12.75">
      <c r="A26" s="17"/>
      <c r="B26" s="19" t="s">
        <v>42</v>
      </c>
      <c r="C26" s="22"/>
      <c r="D26" s="22"/>
      <c r="E26" s="22"/>
      <c r="F26" s="22"/>
      <c r="G26" s="22"/>
      <c r="H26" s="22"/>
      <c r="I26" s="22"/>
    </row>
    <row r="27" spans="1:9" ht="12.75">
      <c r="A27" s="17"/>
      <c r="B27" s="19" t="s">
        <v>43</v>
      </c>
      <c r="C27" s="22"/>
      <c r="D27" s="22"/>
      <c r="E27" s="22"/>
      <c r="F27" s="22"/>
      <c r="G27" s="22"/>
      <c r="H27" s="22"/>
      <c r="I27" s="22"/>
    </row>
    <row r="28" spans="1:9" ht="12.75">
      <c r="A28" s="17"/>
      <c r="B28" s="59" t="s">
        <v>68</v>
      </c>
      <c r="C28" s="22"/>
      <c r="D28" s="22"/>
      <c r="E28" s="22"/>
      <c r="F28" s="22"/>
      <c r="G28" s="22"/>
      <c r="H28" s="22"/>
      <c r="I28" s="22"/>
    </row>
    <row r="29" spans="1:9" ht="12.75">
      <c r="A29" s="20"/>
      <c r="B29" s="21"/>
      <c r="C29" s="22"/>
      <c r="D29" s="22"/>
      <c r="E29" s="22"/>
      <c r="F29" s="22"/>
      <c r="G29" s="22"/>
      <c r="H29" s="22"/>
      <c r="I29" s="22"/>
    </row>
    <row r="30" spans="1:9" ht="12.75">
      <c r="A30" s="15"/>
      <c r="B30" s="16"/>
      <c r="C30" s="22"/>
      <c r="D30" s="22"/>
      <c r="E30" s="22"/>
      <c r="F30" s="22"/>
      <c r="G30" s="22"/>
      <c r="H30" s="22"/>
      <c r="I30" s="22"/>
    </row>
    <row r="31" spans="1:9" ht="12.75">
      <c r="A31" s="17"/>
      <c r="B31" s="23" t="s">
        <v>44</v>
      </c>
      <c r="C31" s="22"/>
      <c r="D31" s="22"/>
      <c r="E31" s="22"/>
      <c r="F31" s="22"/>
      <c r="G31" s="22"/>
      <c r="H31" s="22"/>
      <c r="I31" s="22"/>
    </row>
    <row r="32" spans="1:9" ht="12.75">
      <c r="A32" s="17"/>
      <c r="B32" s="19"/>
      <c r="C32" s="22"/>
      <c r="D32" s="22"/>
      <c r="E32" s="22"/>
      <c r="F32" s="22"/>
      <c r="G32" s="22"/>
      <c r="H32" s="22"/>
      <c r="I32" s="22"/>
    </row>
    <row r="33" spans="1:9" ht="12.75">
      <c r="A33" s="17"/>
      <c r="B33" s="24" t="s">
        <v>47</v>
      </c>
      <c r="C33" s="22"/>
      <c r="D33" s="22"/>
      <c r="E33" s="22"/>
      <c r="F33" s="22"/>
      <c r="G33" s="22"/>
      <c r="H33" s="22"/>
      <c r="I33" s="22"/>
    </row>
    <row r="34" spans="1:9" ht="12.75">
      <c r="A34" s="20"/>
      <c r="B34" s="21"/>
      <c r="C34" s="22"/>
      <c r="D34" s="22"/>
      <c r="E34" s="22"/>
      <c r="F34" s="22"/>
      <c r="G34" s="22"/>
      <c r="H34" s="22"/>
      <c r="I34" s="22"/>
    </row>
    <row r="35" spans="1:9" ht="12.75">
      <c r="A35" s="15"/>
      <c r="B35" s="16"/>
      <c r="C35" s="22"/>
      <c r="D35" s="22"/>
      <c r="E35" s="22"/>
      <c r="F35" s="22"/>
      <c r="G35" s="22"/>
      <c r="H35" s="22"/>
      <c r="I35" s="22"/>
    </row>
    <row r="36" spans="1:9" ht="12.75">
      <c r="A36" s="17"/>
      <c r="B36" s="25" t="s">
        <v>45</v>
      </c>
      <c r="C36" s="22"/>
      <c r="D36" s="22"/>
      <c r="E36" s="22"/>
      <c r="F36" s="22"/>
      <c r="G36" s="22"/>
      <c r="H36" s="22"/>
      <c r="I36" s="22"/>
    </row>
    <row r="37" spans="1:9" ht="12.75">
      <c r="A37" s="17"/>
      <c r="B37" s="19"/>
      <c r="C37" s="22"/>
      <c r="D37" s="22"/>
      <c r="E37" s="22"/>
      <c r="F37" s="22"/>
      <c r="G37" s="22"/>
      <c r="H37" s="22"/>
      <c r="I37" s="22"/>
    </row>
    <row r="38" spans="1:9" ht="12.75">
      <c r="A38" s="17"/>
      <c r="B38" s="19" t="s">
        <v>46</v>
      </c>
      <c r="C38" s="22"/>
      <c r="D38" s="22"/>
      <c r="E38" s="22"/>
      <c r="F38" s="22"/>
      <c r="G38" s="22"/>
      <c r="H38" s="22"/>
      <c r="I38" s="22"/>
    </row>
    <row r="39" spans="1:9" ht="12.75">
      <c r="A39" s="20"/>
      <c r="B39" s="21"/>
      <c r="C39" s="22"/>
      <c r="D39" s="22"/>
      <c r="E39" s="22"/>
      <c r="F39" s="22"/>
      <c r="G39" s="22"/>
      <c r="H39" s="22"/>
      <c r="I39" s="22"/>
    </row>
  </sheetData>
  <phoneticPr fontId="7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D1" sqref="D1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65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59709</v>
      </c>
      <c r="C11" s="54">
        <f>C40+C44+C48</f>
        <v>25895</v>
      </c>
      <c r="D11" s="54">
        <f>D40+D44+D48</f>
        <v>33814</v>
      </c>
      <c r="E11" s="54">
        <f>+F11+G11</f>
        <v>50959</v>
      </c>
      <c r="F11" s="54">
        <f>+F40+F44+F48</f>
        <v>27825</v>
      </c>
      <c r="G11" s="54">
        <f>+G40+G44+G48</f>
        <v>23134</v>
      </c>
      <c r="H11" s="54">
        <f>+I11+J11</f>
        <v>8750</v>
      </c>
      <c r="I11" s="54">
        <f>+C11-F11</f>
        <v>-1930</v>
      </c>
      <c r="J11" s="54">
        <f>+D11-G11</f>
        <v>10680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f>SUM(C15:D15)</f>
        <v>1807</v>
      </c>
      <c r="C15" s="43">
        <v>1269</v>
      </c>
      <c r="D15" s="43">
        <v>538</v>
      </c>
      <c r="E15" s="43">
        <f>SUM(F15:G15)</f>
        <v>2794</v>
      </c>
      <c r="F15" s="43">
        <v>1902</v>
      </c>
      <c r="G15" s="43">
        <v>892</v>
      </c>
      <c r="H15" s="43">
        <f>SUM(I15:J15)</f>
        <v>-987</v>
      </c>
      <c r="I15" s="43">
        <v>-633</v>
      </c>
      <c r="J15" s="43">
        <v>-354</v>
      </c>
    </row>
    <row r="16" spans="1:10" ht="12.75" customHeight="1">
      <c r="A16" s="55" t="s">
        <v>9</v>
      </c>
      <c r="B16" s="43">
        <f>SUM(C16:D16)</f>
        <v>3368</v>
      </c>
      <c r="C16" s="43">
        <v>2274</v>
      </c>
      <c r="D16" s="43">
        <v>1094</v>
      </c>
      <c r="E16" s="43">
        <f>SUM(F16:G16)</f>
        <v>4562</v>
      </c>
      <c r="F16" s="43">
        <v>3128</v>
      </c>
      <c r="G16" s="43">
        <v>1434</v>
      </c>
      <c r="H16" s="43">
        <f>SUM(I16:J16)</f>
        <v>-1194</v>
      </c>
      <c r="I16" s="43">
        <v>-854</v>
      </c>
      <c r="J16" s="43">
        <v>-340</v>
      </c>
    </row>
    <row r="17" spans="1:10" ht="12.75" customHeight="1">
      <c r="A17" s="55" t="s">
        <v>10</v>
      </c>
      <c r="B17" s="43">
        <f>SUM(C17:D17)</f>
        <v>587</v>
      </c>
      <c r="C17" s="43">
        <v>464</v>
      </c>
      <c r="D17" s="43">
        <v>123</v>
      </c>
      <c r="E17" s="43">
        <f>SUM(F17:G17)</f>
        <v>498</v>
      </c>
      <c r="F17" s="43">
        <v>348</v>
      </c>
      <c r="G17" s="43">
        <v>150</v>
      </c>
      <c r="H17" s="43">
        <f>SUM(I17:J17)</f>
        <v>89</v>
      </c>
      <c r="I17" s="43">
        <v>116</v>
      </c>
      <c r="J17" s="43">
        <v>-27</v>
      </c>
    </row>
    <row r="18" spans="1:10" ht="12.75" customHeight="1">
      <c r="A18" s="55" t="s">
        <v>11</v>
      </c>
      <c r="B18" s="43">
        <f>SUM(C18:D18)</f>
        <v>3154</v>
      </c>
      <c r="C18" s="43">
        <v>2100</v>
      </c>
      <c r="D18" s="43">
        <v>1054</v>
      </c>
      <c r="E18" s="43">
        <f>SUM(F18:G18)</f>
        <v>4572</v>
      </c>
      <c r="F18" s="43">
        <v>3091</v>
      </c>
      <c r="G18" s="43">
        <v>1481</v>
      </c>
      <c r="H18" s="43">
        <f>SUM(I18:J18)</f>
        <v>-1418</v>
      </c>
      <c r="I18" s="43">
        <v>-991</v>
      </c>
      <c r="J18" s="43">
        <v>-427</v>
      </c>
    </row>
    <row r="19" spans="1:10" ht="12.75" customHeight="1">
      <c r="A19" s="55" t="s">
        <v>12</v>
      </c>
      <c r="B19" s="43">
        <f>SUM(C19:D19)</f>
        <v>2301</v>
      </c>
      <c r="C19" s="43">
        <v>1541</v>
      </c>
      <c r="D19" s="43">
        <v>760</v>
      </c>
      <c r="E19" s="43">
        <f>SUM(F19:G19)</f>
        <v>3227</v>
      </c>
      <c r="F19" s="43">
        <v>2244</v>
      </c>
      <c r="G19" s="43">
        <v>983</v>
      </c>
      <c r="H19" s="43">
        <f>SUM(I19:J19)</f>
        <v>-926</v>
      </c>
      <c r="I19" s="43">
        <v>-703</v>
      </c>
      <c r="J19" s="43">
        <v>-223</v>
      </c>
    </row>
    <row r="20" spans="1:10" ht="12.75" customHeight="1">
      <c r="A20" s="56" t="s">
        <v>13</v>
      </c>
      <c r="B20" s="43">
        <f t="shared" ref="B20:J20" si="0">SUM(B15:B19)</f>
        <v>11217</v>
      </c>
      <c r="C20" s="43">
        <f t="shared" si="0"/>
        <v>7648</v>
      </c>
      <c r="D20" s="43">
        <f t="shared" si="0"/>
        <v>3569</v>
      </c>
      <c r="E20" s="43">
        <f t="shared" si="0"/>
        <v>15653</v>
      </c>
      <c r="F20" s="43">
        <f t="shared" si="0"/>
        <v>10713</v>
      </c>
      <c r="G20" s="43">
        <f t="shared" si="0"/>
        <v>4940</v>
      </c>
      <c r="H20" s="43">
        <f t="shared" si="0"/>
        <v>-4436</v>
      </c>
      <c r="I20" s="43">
        <f t="shared" si="0"/>
        <v>-3065</v>
      </c>
      <c r="J20" s="43">
        <f t="shared" si="0"/>
        <v>-1371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f>SUM(C24:D24)</f>
        <v>25036</v>
      </c>
      <c r="C24" s="43">
        <v>15989</v>
      </c>
      <c r="D24" s="43">
        <v>9047</v>
      </c>
      <c r="E24" s="43">
        <f>SUM(F24:G24)</f>
        <v>23950</v>
      </c>
      <c r="F24" s="43">
        <v>17242</v>
      </c>
      <c r="G24" s="43">
        <v>6708</v>
      </c>
      <c r="H24" s="43">
        <f>SUM(I24:J24)</f>
        <v>1086</v>
      </c>
      <c r="I24" s="43">
        <v>-1253</v>
      </c>
      <c r="J24" s="43">
        <v>2339</v>
      </c>
    </row>
    <row r="25" spans="1:10" ht="12.75" customHeight="1">
      <c r="A25" s="55" t="s">
        <v>15</v>
      </c>
      <c r="B25" s="43">
        <f t="shared" ref="B25:B39" si="1">SUM(C25:D25)</f>
        <v>3196</v>
      </c>
      <c r="C25" s="43">
        <v>2360</v>
      </c>
      <c r="D25" s="43">
        <v>836</v>
      </c>
      <c r="E25" s="43">
        <f t="shared" ref="E25:E39" si="2">SUM(F25:G25)</f>
        <v>3033</v>
      </c>
      <c r="F25" s="43">
        <v>2262</v>
      </c>
      <c r="G25" s="43">
        <v>771</v>
      </c>
      <c r="H25" s="43">
        <f t="shared" ref="H25:H39" si="3">SUM(I25:J25)</f>
        <v>163</v>
      </c>
      <c r="I25" s="43">
        <v>98</v>
      </c>
      <c r="J25" s="43">
        <v>65</v>
      </c>
    </row>
    <row r="26" spans="1:10" ht="12.75" customHeight="1">
      <c r="A26" s="55" t="s">
        <v>16</v>
      </c>
      <c r="B26" s="43">
        <f t="shared" si="1"/>
        <v>683</v>
      </c>
      <c r="C26" s="43">
        <v>464</v>
      </c>
      <c r="D26" s="43">
        <v>219</v>
      </c>
      <c r="E26" s="43">
        <f t="shared" si="2"/>
        <v>912</v>
      </c>
      <c r="F26" s="43">
        <v>713</v>
      </c>
      <c r="G26" s="43">
        <v>199</v>
      </c>
      <c r="H26" s="43">
        <f t="shared" si="3"/>
        <v>-229</v>
      </c>
      <c r="I26" s="43">
        <v>-249</v>
      </c>
      <c r="J26" s="43">
        <v>20</v>
      </c>
    </row>
    <row r="27" spans="1:10" ht="12.75" customHeight="1">
      <c r="A27" s="55" t="s">
        <v>17</v>
      </c>
      <c r="B27" s="43">
        <f t="shared" si="1"/>
        <v>111</v>
      </c>
      <c r="C27" s="43">
        <v>74</v>
      </c>
      <c r="D27" s="43">
        <v>37</v>
      </c>
      <c r="E27" s="43">
        <f t="shared" si="2"/>
        <v>86</v>
      </c>
      <c r="F27" s="43">
        <v>56</v>
      </c>
      <c r="G27" s="43">
        <v>30</v>
      </c>
      <c r="H27" s="43">
        <f t="shared" si="3"/>
        <v>25</v>
      </c>
      <c r="I27" s="43">
        <v>18</v>
      </c>
      <c r="J27" s="43">
        <v>7</v>
      </c>
    </row>
    <row r="28" spans="1:10" ht="12.75" customHeight="1">
      <c r="A28" s="55" t="s">
        <v>18</v>
      </c>
      <c r="B28" s="43">
        <f t="shared" si="1"/>
        <v>363</v>
      </c>
      <c r="C28" s="43">
        <v>274</v>
      </c>
      <c r="D28" s="43">
        <v>89</v>
      </c>
      <c r="E28" s="43">
        <f t="shared" si="2"/>
        <v>468</v>
      </c>
      <c r="F28" s="43">
        <v>372</v>
      </c>
      <c r="G28" s="43">
        <v>96</v>
      </c>
      <c r="H28" s="43">
        <f t="shared" si="3"/>
        <v>-105</v>
      </c>
      <c r="I28" s="43">
        <v>-98</v>
      </c>
      <c r="J28" s="43">
        <v>-7</v>
      </c>
    </row>
    <row r="29" spans="1:10" ht="12.75" customHeight="1">
      <c r="A29" s="55" t="s">
        <v>19</v>
      </c>
      <c r="B29" s="43">
        <f t="shared" si="1"/>
        <v>1327</v>
      </c>
      <c r="C29" s="43">
        <v>907</v>
      </c>
      <c r="D29" s="43">
        <v>420</v>
      </c>
      <c r="E29" s="43">
        <f t="shared" si="2"/>
        <v>1213</v>
      </c>
      <c r="F29" s="43">
        <v>864</v>
      </c>
      <c r="G29" s="43">
        <v>349</v>
      </c>
      <c r="H29" s="43">
        <f t="shared" si="3"/>
        <v>114</v>
      </c>
      <c r="I29" s="43">
        <v>43</v>
      </c>
      <c r="J29" s="43">
        <v>71</v>
      </c>
    </row>
    <row r="30" spans="1:10" ht="12.75" customHeight="1">
      <c r="A30" s="55" t="s">
        <v>20</v>
      </c>
      <c r="B30" s="43">
        <f t="shared" si="1"/>
        <v>800</v>
      </c>
      <c r="C30" s="43">
        <v>570</v>
      </c>
      <c r="D30" s="43">
        <v>230</v>
      </c>
      <c r="E30" s="43">
        <f t="shared" si="2"/>
        <v>656</v>
      </c>
      <c r="F30" s="43">
        <v>505</v>
      </c>
      <c r="G30" s="43">
        <v>151</v>
      </c>
      <c r="H30" s="43">
        <f t="shared" si="3"/>
        <v>144</v>
      </c>
      <c r="I30" s="43">
        <v>65</v>
      </c>
      <c r="J30" s="43">
        <v>79</v>
      </c>
    </row>
    <row r="31" spans="1:10" ht="12.75" customHeight="1">
      <c r="A31" s="55" t="s">
        <v>21</v>
      </c>
      <c r="B31" s="43">
        <f t="shared" si="1"/>
        <v>2060</v>
      </c>
      <c r="C31" s="43">
        <v>1433</v>
      </c>
      <c r="D31" s="43">
        <v>627</v>
      </c>
      <c r="E31" s="43">
        <f t="shared" si="2"/>
        <v>1724</v>
      </c>
      <c r="F31" s="43">
        <v>1218</v>
      </c>
      <c r="G31" s="43">
        <v>506</v>
      </c>
      <c r="H31" s="43">
        <f t="shared" si="3"/>
        <v>336</v>
      </c>
      <c r="I31" s="43">
        <v>215</v>
      </c>
      <c r="J31" s="43">
        <v>121</v>
      </c>
    </row>
    <row r="32" spans="1:10" ht="12.75" customHeight="1">
      <c r="A32" s="55" t="s">
        <v>22</v>
      </c>
      <c r="B32" s="43">
        <f t="shared" si="1"/>
        <v>857</v>
      </c>
      <c r="C32" s="43">
        <v>671</v>
      </c>
      <c r="D32" s="43">
        <v>186</v>
      </c>
      <c r="E32" s="43">
        <f t="shared" si="2"/>
        <v>648</v>
      </c>
      <c r="F32" s="43">
        <v>506</v>
      </c>
      <c r="G32" s="43">
        <v>142</v>
      </c>
      <c r="H32" s="43">
        <f t="shared" si="3"/>
        <v>209</v>
      </c>
      <c r="I32" s="43">
        <v>165</v>
      </c>
      <c r="J32" s="43">
        <v>44</v>
      </c>
    </row>
    <row r="33" spans="1:10" ht="12.75" customHeight="1">
      <c r="A33" s="55" t="s">
        <v>23</v>
      </c>
      <c r="B33" s="43">
        <f t="shared" si="1"/>
        <v>181</v>
      </c>
      <c r="C33" s="43">
        <v>132</v>
      </c>
      <c r="D33" s="43">
        <v>49</v>
      </c>
      <c r="E33" s="43">
        <f t="shared" si="2"/>
        <v>127</v>
      </c>
      <c r="F33" s="43">
        <v>88</v>
      </c>
      <c r="G33" s="43">
        <v>39</v>
      </c>
      <c r="H33" s="43">
        <f t="shared" si="3"/>
        <v>54</v>
      </c>
      <c r="I33" s="43">
        <v>44</v>
      </c>
      <c r="J33" s="43">
        <v>10</v>
      </c>
    </row>
    <row r="34" spans="1:10" ht="12.75" customHeight="1">
      <c r="A34" s="55" t="s">
        <v>24</v>
      </c>
      <c r="B34" s="43">
        <f t="shared" si="1"/>
        <v>199</v>
      </c>
      <c r="C34" s="43">
        <v>163</v>
      </c>
      <c r="D34" s="43">
        <v>36</v>
      </c>
      <c r="E34" s="43">
        <f t="shared" si="2"/>
        <v>232</v>
      </c>
      <c r="F34" s="43">
        <v>191</v>
      </c>
      <c r="G34" s="43">
        <v>41</v>
      </c>
      <c r="H34" s="43">
        <f t="shared" si="3"/>
        <v>-33</v>
      </c>
      <c r="I34" s="43">
        <v>-28</v>
      </c>
      <c r="J34" s="43">
        <v>-5</v>
      </c>
    </row>
    <row r="35" spans="1:10" ht="12.75" customHeight="1">
      <c r="A35" s="55" t="s">
        <v>25</v>
      </c>
      <c r="B35" s="43">
        <f t="shared" si="1"/>
        <v>152</v>
      </c>
      <c r="C35" s="43">
        <v>118</v>
      </c>
      <c r="D35" s="43">
        <v>34</v>
      </c>
      <c r="E35" s="43">
        <f t="shared" si="2"/>
        <v>142</v>
      </c>
      <c r="F35" s="43">
        <v>124</v>
      </c>
      <c r="G35" s="43">
        <v>18</v>
      </c>
      <c r="H35" s="43">
        <f t="shared" si="3"/>
        <v>10</v>
      </c>
      <c r="I35" s="43">
        <v>-6</v>
      </c>
      <c r="J35" s="43">
        <v>16</v>
      </c>
    </row>
    <row r="36" spans="1:10" ht="12.75" customHeight="1">
      <c r="A36" s="55" t="s">
        <v>26</v>
      </c>
      <c r="B36" s="43">
        <f t="shared" si="1"/>
        <v>90</v>
      </c>
      <c r="C36" s="43">
        <v>60</v>
      </c>
      <c r="D36" s="43">
        <v>30</v>
      </c>
      <c r="E36" s="43">
        <f t="shared" si="2"/>
        <v>81</v>
      </c>
      <c r="F36" s="43">
        <v>67</v>
      </c>
      <c r="G36" s="43">
        <v>14</v>
      </c>
      <c r="H36" s="43">
        <f t="shared" si="3"/>
        <v>9</v>
      </c>
      <c r="I36" s="43">
        <v>-7</v>
      </c>
      <c r="J36" s="43">
        <v>16</v>
      </c>
    </row>
    <row r="37" spans="1:10" ht="12.75" customHeight="1">
      <c r="A37" s="55" t="s">
        <v>27</v>
      </c>
      <c r="B37" s="43">
        <f t="shared" si="1"/>
        <v>439</v>
      </c>
      <c r="C37" s="43">
        <v>305</v>
      </c>
      <c r="D37" s="43">
        <v>134</v>
      </c>
      <c r="E37" s="43">
        <f t="shared" si="2"/>
        <v>427</v>
      </c>
      <c r="F37" s="43">
        <v>351</v>
      </c>
      <c r="G37" s="43">
        <v>76</v>
      </c>
      <c r="H37" s="43">
        <f t="shared" si="3"/>
        <v>12</v>
      </c>
      <c r="I37" s="43">
        <v>-46</v>
      </c>
      <c r="J37" s="43">
        <v>58</v>
      </c>
    </row>
    <row r="38" spans="1:10" ht="12.75" customHeight="1">
      <c r="A38" s="55" t="s">
        <v>28</v>
      </c>
      <c r="B38" s="43">
        <f t="shared" si="1"/>
        <v>196</v>
      </c>
      <c r="C38" s="43">
        <v>124</v>
      </c>
      <c r="D38" s="43">
        <v>72</v>
      </c>
      <c r="E38" s="43">
        <f t="shared" si="2"/>
        <v>128</v>
      </c>
      <c r="F38" s="43">
        <v>98</v>
      </c>
      <c r="G38" s="43">
        <v>30</v>
      </c>
      <c r="H38" s="43">
        <f t="shared" si="3"/>
        <v>68</v>
      </c>
      <c r="I38" s="43">
        <v>26</v>
      </c>
      <c r="J38" s="43">
        <v>42</v>
      </c>
    </row>
    <row r="39" spans="1:10" ht="12.75" customHeight="1">
      <c r="A39" s="55" t="s">
        <v>29</v>
      </c>
      <c r="B39" s="43">
        <f t="shared" si="1"/>
        <v>296</v>
      </c>
      <c r="C39" s="43">
        <v>208</v>
      </c>
      <c r="D39" s="43">
        <v>88</v>
      </c>
      <c r="E39" s="43">
        <f t="shared" si="2"/>
        <v>205</v>
      </c>
      <c r="F39" s="43">
        <v>157</v>
      </c>
      <c r="G39" s="43">
        <v>48</v>
      </c>
      <c r="H39" s="43">
        <f t="shared" si="3"/>
        <v>91</v>
      </c>
      <c r="I39" s="43">
        <v>51</v>
      </c>
      <c r="J39" s="43">
        <v>40</v>
      </c>
    </row>
    <row r="40" spans="1:10" ht="12.75" customHeight="1">
      <c r="A40" s="53" t="s">
        <v>30</v>
      </c>
      <c r="B40" s="43">
        <f t="shared" ref="B40:J40" si="4">SUM(B24:B39)</f>
        <v>35986</v>
      </c>
      <c r="C40" s="43">
        <f t="shared" si="4"/>
        <v>23852</v>
      </c>
      <c r="D40" s="43">
        <f t="shared" si="4"/>
        <v>12134</v>
      </c>
      <c r="E40" s="43">
        <f t="shared" si="4"/>
        <v>34032</v>
      </c>
      <c r="F40" s="43">
        <f t="shared" si="4"/>
        <v>24814</v>
      </c>
      <c r="G40" s="43">
        <f t="shared" si="4"/>
        <v>9218</v>
      </c>
      <c r="H40" s="43">
        <f t="shared" si="4"/>
        <v>1954</v>
      </c>
      <c r="I40" s="43">
        <f t="shared" si="4"/>
        <v>-962</v>
      </c>
      <c r="J40" s="43">
        <f t="shared" si="4"/>
        <v>2916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f>SUM(C44:D44)</f>
        <v>22490</v>
      </c>
      <c r="C44" s="57">
        <v>1380</v>
      </c>
      <c r="D44" s="57">
        <v>21110</v>
      </c>
      <c r="E44" s="43">
        <f>SUM(F44:G44)</f>
        <v>11807</v>
      </c>
      <c r="F44" s="57">
        <v>1689</v>
      </c>
      <c r="G44" s="57">
        <v>10118</v>
      </c>
      <c r="H44" s="43">
        <f>SUM(I44:J44)</f>
        <v>10683</v>
      </c>
      <c r="I44" s="57">
        <v>-309</v>
      </c>
      <c r="J44" s="57">
        <v>10992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f>SUM(C48:D48)</f>
        <v>1233</v>
      </c>
      <c r="C48" s="57">
        <v>663</v>
      </c>
      <c r="D48" s="57">
        <v>570</v>
      </c>
      <c r="E48" s="43">
        <f>SUM(F48:G48)</f>
        <v>5120</v>
      </c>
      <c r="F48" s="57">
        <v>1322</v>
      </c>
      <c r="G48" s="57">
        <v>3798</v>
      </c>
      <c r="H48" s="43">
        <f>SUM(I48:J48)</f>
        <v>-3887</v>
      </c>
      <c r="I48" s="43">
        <v>-659</v>
      </c>
      <c r="J48" s="43">
        <v>-3228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A5" sqref="A5:J48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64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54511</v>
      </c>
      <c r="C11" s="54">
        <v>25326</v>
      </c>
      <c r="D11" s="54">
        <v>29185</v>
      </c>
      <c r="E11" s="54">
        <f>+F11+G11</f>
        <v>48516</v>
      </c>
      <c r="F11" s="54">
        <v>27242</v>
      </c>
      <c r="G11" s="54">
        <v>21274</v>
      </c>
      <c r="H11" s="54">
        <f>+I11+J11</f>
        <v>5995</v>
      </c>
      <c r="I11" s="54">
        <f>+C11-F11</f>
        <v>-1916</v>
      </c>
      <c r="J11" s="54">
        <f>+D11-G11</f>
        <v>7911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f>SUM(C15:D15)</f>
        <v>1901</v>
      </c>
      <c r="C15" s="43">
        <v>1366</v>
      </c>
      <c r="D15" s="43">
        <v>535</v>
      </c>
      <c r="E15" s="43">
        <f>SUM(F15:G15)</f>
        <v>2462</v>
      </c>
      <c r="F15" s="43">
        <v>1814</v>
      </c>
      <c r="G15" s="43">
        <v>648</v>
      </c>
      <c r="H15" s="43">
        <f>SUM(I15:J15)</f>
        <v>-561</v>
      </c>
      <c r="I15" s="43">
        <v>-448</v>
      </c>
      <c r="J15" s="43">
        <v>-113</v>
      </c>
    </row>
    <row r="16" spans="1:10" ht="12.75" customHeight="1">
      <c r="A16" s="55" t="s">
        <v>9</v>
      </c>
      <c r="B16" s="43">
        <f>SUM(C16:D16)</f>
        <v>3320</v>
      </c>
      <c r="C16" s="43">
        <v>2185</v>
      </c>
      <c r="D16" s="43">
        <v>1135</v>
      </c>
      <c r="E16" s="43">
        <f>SUM(F16:G16)</f>
        <v>4471</v>
      </c>
      <c r="F16" s="43">
        <v>3027</v>
      </c>
      <c r="G16" s="43">
        <v>1444</v>
      </c>
      <c r="H16" s="43">
        <f>SUM(I16:J16)</f>
        <v>-1151</v>
      </c>
      <c r="I16" s="43">
        <v>-842</v>
      </c>
      <c r="J16" s="43">
        <v>-309</v>
      </c>
    </row>
    <row r="17" spans="1:10" ht="12.75" customHeight="1">
      <c r="A17" s="55" t="s">
        <v>10</v>
      </c>
      <c r="B17" s="43">
        <f>SUM(C17:D17)</f>
        <v>534</v>
      </c>
      <c r="C17" s="43">
        <v>412</v>
      </c>
      <c r="D17" s="43">
        <v>122</v>
      </c>
      <c r="E17" s="43">
        <f>SUM(F17:G17)</f>
        <v>444</v>
      </c>
      <c r="F17" s="43">
        <v>342</v>
      </c>
      <c r="G17" s="43">
        <v>102</v>
      </c>
      <c r="H17" s="43">
        <f>SUM(I17:J17)</f>
        <v>90</v>
      </c>
      <c r="I17" s="43">
        <v>70</v>
      </c>
      <c r="J17" s="43">
        <v>20</v>
      </c>
    </row>
    <row r="18" spans="1:10" ht="12.75" customHeight="1">
      <c r="A18" s="55" t="s">
        <v>11</v>
      </c>
      <c r="B18" s="43">
        <f>SUM(C18:D18)</f>
        <v>2962</v>
      </c>
      <c r="C18" s="43">
        <v>2071</v>
      </c>
      <c r="D18" s="43">
        <v>891</v>
      </c>
      <c r="E18" s="43">
        <f>SUM(F18:G18)</f>
        <v>4366</v>
      </c>
      <c r="F18" s="43">
        <v>3074</v>
      </c>
      <c r="G18" s="43">
        <v>1292</v>
      </c>
      <c r="H18" s="43">
        <f>SUM(I18:J18)</f>
        <v>-1404</v>
      </c>
      <c r="I18" s="43">
        <v>-1003</v>
      </c>
      <c r="J18" s="43">
        <v>-401</v>
      </c>
    </row>
    <row r="19" spans="1:10" ht="12.75" customHeight="1">
      <c r="A19" s="55" t="s">
        <v>12</v>
      </c>
      <c r="B19" s="43">
        <f>SUM(C19:D19)</f>
        <v>2156</v>
      </c>
      <c r="C19" s="43">
        <v>1512</v>
      </c>
      <c r="D19" s="43">
        <v>644</v>
      </c>
      <c r="E19" s="43">
        <f>SUM(F19:G19)</f>
        <v>3008</v>
      </c>
      <c r="F19" s="43">
        <v>2059</v>
      </c>
      <c r="G19" s="43">
        <v>949</v>
      </c>
      <c r="H19" s="43">
        <f>SUM(I19:J19)</f>
        <v>-852</v>
      </c>
      <c r="I19" s="43">
        <v>-547</v>
      </c>
      <c r="J19" s="43">
        <v>-305</v>
      </c>
    </row>
    <row r="20" spans="1:10" ht="12.75" customHeight="1">
      <c r="A20" s="56" t="s">
        <v>13</v>
      </c>
      <c r="B20" s="43">
        <f t="shared" ref="B20:J20" si="0">SUM(B15:B19)</f>
        <v>10873</v>
      </c>
      <c r="C20" s="43">
        <f t="shared" si="0"/>
        <v>7546</v>
      </c>
      <c r="D20" s="43">
        <f t="shared" si="0"/>
        <v>3327</v>
      </c>
      <c r="E20" s="43">
        <f t="shared" si="0"/>
        <v>14751</v>
      </c>
      <c r="F20" s="43">
        <f t="shared" si="0"/>
        <v>10316</v>
      </c>
      <c r="G20" s="43">
        <f t="shared" si="0"/>
        <v>4435</v>
      </c>
      <c r="H20" s="43">
        <f t="shared" si="0"/>
        <v>-3878</v>
      </c>
      <c r="I20" s="43">
        <f t="shared" si="0"/>
        <v>-2770</v>
      </c>
      <c r="J20" s="43">
        <f t="shared" si="0"/>
        <v>-1108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f>SUM(C24:D24)</f>
        <v>21853</v>
      </c>
      <c r="C24" s="43">
        <v>15574</v>
      </c>
      <c r="D24" s="43">
        <v>6279</v>
      </c>
      <c r="E24" s="43">
        <f>SUM(F24:G24)</f>
        <v>22592</v>
      </c>
      <c r="F24" s="43">
        <v>16611</v>
      </c>
      <c r="G24" s="43">
        <v>5981</v>
      </c>
      <c r="H24" s="43">
        <f>SUM(I24:J24)</f>
        <v>-739</v>
      </c>
      <c r="I24" s="43">
        <v>-1037</v>
      </c>
      <c r="J24" s="43">
        <v>298</v>
      </c>
    </row>
    <row r="25" spans="1:10" ht="12.75" customHeight="1">
      <c r="A25" s="55" t="s">
        <v>15</v>
      </c>
      <c r="B25" s="43">
        <f t="shared" ref="B25:B39" si="1">SUM(C25:D25)</f>
        <v>2941</v>
      </c>
      <c r="C25" s="57">
        <v>2165</v>
      </c>
      <c r="D25" s="57">
        <v>776</v>
      </c>
      <c r="E25" s="43">
        <f t="shared" ref="E25:E39" si="2">SUM(F25:G25)</f>
        <v>2984</v>
      </c>
      <c r="F25" s="57">
        <v>2178</v>
      </c>
      <c r="G25" s="57">
        <v>806</v>
      </c>
      <c r="H25" s="43">
        <f t="shared" ref="H25:H39" si="3">SUM(I25:J25)</f>
        <v>-43</v>
      </c>
      <c r="I25" s="43">
        <v>-13</v>
      </c>
      <c r="J25" s="43">
        <v>-30</v>
      </c>
    </row>
    <row r="26" spans="1:10" ht="12.75" customHeight="1">
      <c r="A26" s="55" t="s">
        <v>16</v>
      </c>
      <c r="B26" s="43">
        <f t="shared" si="1"/>
        <v>718</v>
      </c>
      <c r="C26" s="57">
        <v>492</v>
      </c>
      <c r="D26" s="57">
        <v>226</v>
      </c>
      <c r="E26" s="43">
        <f t="shared" si="2"/>
        <v>872</v>
      </c>
      <c r="F26" s="57">
        <v>678</v>
      </c>
      <c r="G26" s="57">
        <v>194</v>
      </c>
      <c r="H26" s="43">
        <f t="shared" si="3"/>
        <v>-154</v>
      </c>
      <c r="I26" s="43">
        <v>-186</v>
      </c>
      <c r="J26" s="43">
        <v>32</v>
      </c>
    </row>
    <row r="27" spans="1:10" ht="12.75" customHeight="1">
      <c r="A27" s="55" t="s">
        <v>17</v>
      </c>
      <c r="B27" s="43">
        <f t="shared" si="1"/>
        <v>104</v>
      </c>
      <c r="C27" s="57">
        <v>64</v>
      </c>
      <c r="D27" s="57">
        <v>40</v>
      </c>
      <c r="E27" s="43">
        <f t="shared" si="2"/>
        <v>78</v>
      </c>
      <c r="F27" s="57">
        <v>52</v>
      </c>
      <c r="G27" s="57">
        <v>26</v>
      </c>
      <c r="H27" s="43">
        <f t="shared" si="3"/>
        <v>26</v>
      </c>
      <c r="I27" s="43">
        <v>12</v>
      </c>
      <c r="J27" s="43">
        <v>14</v>
      </c>
    </row>
    <row r="28" spans="1:10" ht="12.75" customHeight="1">
      <c r="A28" s="55" t="s">
        <v>18</v>
      </c>
      <c r="B28" s="43">
        <f t="shared" si="1"/>
        <v>340</v>
      </c>
      <c r="C28" s="57">
        <v>263</v>
      </c>
      <c r="D28" s="57">
        <v>77</v>
      </c>
      <c r="E28" s="43">
        <f t="shared" si="2"/>
        <v>386</v>
      </c>
      <c r="F28" s="57">
        <v>306</v>
      </c>
      <c r="G28" s="57">
        <v>80</v>
      </c>
      <c r="H28" s="43">
        <f t="shared" si="3"/>
        <v>-46</v>
      </c>
      <c r="I28" s="43">
        <v>-43</v>
      </c>
      <c r="J28" s="43">
        <v>-3</v>
      </c>
    </row>
    <row r="29" spans="1:10" ht="12.75" customHeight="1">
      <c r="A29" s="55" t="s">
        <v>19</v>
      </c>
      <c r="B29" s="43">
        <f t="shared" si="1"/>
        <v>1330</v>
      </c>
      <c r="C29" s="57">
        <v>930</v>
      </c>
      <c r="D29" s="57">
        <v>400</v>
      </c>
      <c r="E29" s="43">
        <f t="shared" si="2"/>
        <v>1196</v>
      </c>
      <c r="F29" s="57">
        <v>853</v>
      </c>
      <c r="G29" s="57">
        <v>343</v>
      </c>
      <c r="H29" s="43">
        <f t="shared" si="3"/>
        <v>134</v>
      </c>
      <c r="I29" s="43">
        <v>77</v>
      </c>
      <c r="J29" s="43">
        <v>57</v>
      </c>
    </row>
    <row r="30" spans="1:10" ht="12.75" customHeight="1">
      <c r="A30" s="55" t="s">
        <v>20</v>
      </c>
      <c r="B30" s="43">
        <f t="shared" si="1"/>
        <v>740</v>
      </c>
      <c r="C30" s="57">
        <v>522</v>
      </c>
      <c r="D30" s="57">
        <v>218</v>
      </c>
      <c r="E30" s="43">
        <f t="shared" si="2"/>
        <v>622</v>
      </c>
      <c r="F30" s="57">
        <v>468</v>
      </c>
      <c r="G30" s="57">
        <v>154</v>
      </c>
      <c r="H30" s="43">
        <f t="shared" si="3"/>
        <v>118</v>
      </c>
      <c r="I30" s="43">
        <v>54</v>
      </c>
      <c r="J30" s="43">
        <v>64</v>
      </c>
    </row>
    <row r="31" spans="1:10" ht="12.75" customHeight="1">
      <c r="A31" s="55" t="s">
        <v>21</v>
      </c>
      <c r="B31" s="43">
        <f t="shared" si="1"/>
        <v>2008</v>
      </c>
      <c r="C31" s="57">
        <v>1399</v>
      </c>
      <c r="D31" s="57">
        <v>609</v>
      </c>
      <c r="E31" s="43">
        <f t="shared" si="2"/>
        <v>1539</v>
      </c>
      <c r="F31" s="57">
        <v>1094</v>
      </c>
      <c r="G31" s="57">
        <v>445</v>
      </c>
      <c r="H31" s="43">
        <f t="shared" si="3"/>
        <v>469</v>
      </c>
      <c r="I31" s="43">
        <v>305</v>
      </c>
      <c r="J31" s="43">
        <v>164</v>
      </c>
    </row>
    <row r="32" spans="1:10" ht="12.75" customHeight="1">
      <c r="A32" s="55" t="s">
        <v>22</v>
      </c>
      <c r="B32" s="43">
        <f t="shared" si="1"/>
        <v>803</v>
      </c>
      <c r="C32" s="57">
        <v>653</v>
      </c>
      <c r="D32" s="57">
        <v>150</v>
      </c>
      <c r="E32" s="43">
        <f t="shared" si="2"/>
        <v>599</v>
      </c>
      <c r="F32" s="57">
        <v>454</v>
      </c>
      <c r="G32" s="57">
        <v>145</v>
      </c>
      <c r="H32" s="43">
        <f t="shared" si="3"/>
        <v>204</v>
      </c>
      <c r="I32" s="43">
        <v>199</v>
      </c>
      <c r="J32" s="43">
        <v>5</v>
      </c>
    </row>
    <row r="33" spans="1:10" ht="12.75" customHeight="1">
      <c r="A33" s="55" t="s">
        <v>23</v>
      </c>
      <c r="B33" s="43">
        <f t="shared" si="1"/>
        <v>197</v>
      </c>
      <c r="C33" s="57">
        <v>132</v>
      </c>
      <c r="D33" s="57">
        <v>65</v>
      </c>
      <c r="E33" s="43">
        <f t="shared" si="2"/>
        <v>137</v>
      </c>
      <c r="F33" s="57">
        <v>95</v>
      </c>
      <c r="G33" s="57">
        <v>42</v>
      </c>
      <c r="H33" s="43">
        <f t="shared" si="3"/>
        <v>60</v>
      </c>
      <c r="I33" s="43">
        <v>37</v>
      </c>
      <c r="J33" s="43">
        <v>23</v>
      </c>
    </row>
    <row r="34" spans="1:10" ht="12.75" customHeight="1">
      <c r="A34" s="55" t="s">
        <v>24</v>
      </c>
      <c r="B34" s="43">
        <f t="shared" si="1"/>
        <v>218</v>
      </c>
      <c r="C34" s="57">
        <v>182</v>
      </c>
      <c r="D34" s="57">
        <v>36</v>
      </c>
      <c r="E34" s="43">
        <f t="shared" si="2"/>
        <v>224</v>
      </c>
      <c r="F34" s="57">
        <v>189</v>
      </c>
      <c r="G34" s="57">
        <v>35</v>
      </c>
      <c r="H34" s="43">
        <f t="shared" si="3"/>
        <v>-6</v>
      </c>
      <c r="I34" s="43">
        <v>-7</v>
      </c>
      <c r="J34" s="43">
        <v>1</v>
      </c>
    </row>
    <row r="35" spans="1:10" ht="12.75" customHeight="1">
      <c r="A35" s="55" t="s">
        <v>25</v>
      </c>
      <c r="B35" s="43">
        <f t="shared" si="1"/>
        <v>147</v>
      </c>
      <c r="C35" s="57">
        <v>115</v>
      </c>
      <c r="D35" s="57">
        <v>32</v>
      </c>
      <c r="E35" s="43">
        <f t="shared" si="2"/>
        <v>142</v>
      </c>
      <c r="F35" s="57">
        <v>117</v>
      </c>
      <c r="G35" s="57">
        <v>25</v>
      </c>
      <c r="H35" s="43">
        <f t="shared" si="3"/>
        <v>5</v>
      </c>
      <c r="I35" s="43">
        <v>-2</v>
      </c>
      <c r="J35" s="43">
        <v>7</v>
      </c>
    </row>
    <row r="36" spans="1:10" ht="12.75" customHeight="1">
      <c r="A36" s="55" t="s">
        <v>26</v>
      </c>
      <c r="B36" s="43">
        <f t="shared" si="1"/>
        <v>90</v>
      </c>
      <c r="C36" s="57">
        <v>71</v>
      </c>
      <c r="D36" s="57">
        <v>19</v>
      </c>
      <c r="E36" s="43">
        <f t="shared" si="2"/>
        <v>93</v>
      </c>
      <c r="F36" s="57">
        <v>78</v>
      </c>
      <c r="G36" s="57">
        <v>15</v>
      </c>
      <c r="H36" s="43">
        <f t="shared" si="3"/>
        <v>-3</v>
      </c>
      <c r="I36" s="43">
        <v>-7</v>
      </c>
      <c r="J36" s="43">
        <v>4</v>
      </c>
    </row>
    <row r="37" spans="1:10" ht="12.75" customHeight="1">
      <c r="A37" s="55" t="s">
        <v>27</v>
      </c>
      <c r="B37" s="43">
        <f t="shared" si="1"/>
        <v>431</v>
      </c>
      <c r="C37" s="57">
        <v>313</v>
      </c>
      <c r="D37" s="57">
        <v>118</v>
      </c>
      <c r="E37" s="43">
        <f t="shared" si="2"/>
        <v>401</v>
      </c>
      <c r="F37" s="57">
        <v>356</v>
      </c>
      <c r="G37" s="57">
        <v>45</v>
      </c>
      <c r="H37" s="43">
        <f t="shared" si="3"/>
        <v>30</v>
      </c>
      <c r="I37" s="43">
        <v>-43</v>
      </c>
      <c r="J37" s="43">
        <v>73</v>
      </c>
    </row>
    <row r="38" spans="1:10" ht="12.75" customHeight="1">
      <c r="A38" s="55" t="s">
        <v>28</v>
      </c>
      <c r="B38" s="43">
        <f t="shared" si="1"/>
        <v>180</v>
      </c>
      <c r="C38" s="57">
        <v>116</v>
      </c>
      <c r="D38" s="57">
        <v>64</v>
      </c>
      <c r="E38" s="43">
        <f t="shared" si="2"/>
        <v>157</v>
      </c>
      <c r="F38" s="57">
        <v>133</v>
      </c>
      <c r="G38" s="57">
        <v>24</v>
      </c>
      <c r="H38" s="43">
        <f t="shared" si="3"/>
        <v>23</v>
      </c>
      <c r="I38" s="43">
        <v>-17</v>
      </c>
      <c r="J38" s="43">
        <v>40</v>
      </c>
    </row>
    <row r="39" spans="1:10" ht="12.75" customHeight="1">
      <c r="A39" s="55" t="s">
        <v>29</v>
      </c>
      <c r="B39" s="43">
        <f t="shared" si="1"/>
        <v>269</v>
      </c>
      <c r="C39" s="57">
        <v>209</v>
      </c>
      <c r="D39" s="57">
        <v>60</v>
      </c>
      <c r="E39" s="43">
        <f t="shared" si="2"/>
        <v>207</v>
      </c>
      <c r="F39" s="57">
        <v>172</v>
      </c>
      <c r="G39" s="57">
        <v>35</v>
      </c>
      <c r="H39" s="43">
        <f t="shared" si="3"/>
        <v>62</v>
      </c>
      <c r="I39" s="43">
        <v>37</v>
      </c>
      <c r="J39" s="43">
        <v>25</v>
      </c>
    </row>
    <row r="40" spans="1:10" ht="12.75" customHeight="1">
      <c r="A40" s="53" t="s">
        <v>30</v>
      </c>
      <c r="B40" s="43">
        <f t="shared" ref="B40:J40" si="4">SUM(B24:B39)</f>
        <v>32369</v>
      </c>
      <c r="C40" s="43">
        <f t="shared" si="4"/>
        <v>23200</v>
      </c>
      <c r="D40" s="43">
        <f t="shared" si="4"/>
        <v>9169</v>
      </c>
      <c r="E40" s="43">
        <f t="shared" si="4"/>
        <v>32229</v>
      </c>
      <c r="F40" s="43">
        <f t="shared" si="4"/>
        <v>23834</v>
      </c>
      <c r="G40" s="43">
        <f t="shared" si="4"/>
        <v>8395</v>
      </c>
      <c r="H40" s="43">
        <f t="shared" si="4"/>
        <v>140</v>
      </c>
      <c r="I40" s="43">
        <f t="shared" si="4"/>
        <v>-634</v>
      </c>
      <c r="J40" s="43">
        <f t="shared" si="4"/>
        <v>774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f>SUM(C44:D44)</f>
        <v>20881</v>
      </c>
      <c r="C44" s="57">
        <v>1362</v>
      </c>
      <c r="D44" s="57">
        <v>19519</v>
      </c>
      <c r="E44" s="43">
        <f>SUM(F44:G44)</f>
        <v>10748</v>
      </c>
      <c r="F44" s="57">
        <v>1651</v>
      </c>
      <c r="G44" s="57">
        <v>9097</v>
      </c>
      <c r="H44" s="43">
        <f>SUM(I44:J44)</f>
        <v>10133</v>
      </c>
      <c r="I44" s="43">
        <v>-289</v>
      </c>
      <c r="J44" s="43">
        <v>10422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f>SUM(C48:D48)</f>
        <v>1261</v>
      </c>
      <c r="C48" s="57">
        <v>764</v>
      </c>
      <c r="D48" s="57">
        <v>497</v>
      </c>
      <c r="E48" s="43">
        <f>SUM(F48:G48)</f>
        <v>5539</v>
      </c>
      <c r="F48" s="57">
        <v>1757</v>
      </c>
      <c r="G48" s="57">
        <v>3782</v>
      </c>
      <c r="H48" s="43">
        <f>SUM(I48:J48)</f>
        <v>-4278</v>
      </c>
      <c r="I48" s="43">
        <v>-993</v>
      </c>
      <c r="J48" s="43">
        <v>-3285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L48"/>
  <sheetViews>
    <sheetView workbookViewId="0">
      <selection activeCell="E1" sqref="E1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63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50333</v>
      </c>
      <c r="C11" s="54">
        <v>25669</v>
      </c>
      <c r="D11" s="54">
        <v>24664</v>
      </c>
      <c r="E11" s="54">
        <f>+F11+G11</f>
        <v>43718</v>
      </c>
      <c r="F11" s="54">
        <v>25642</v>
      </c>
      <c r="G11" s="54">
        <v>18076</v>
      </c>
      <c r="H11" s="54">
        <f>+I11+J11</f>
        <v>6615</v>
      </c>
      <c r="I11" s="54">
        <f>+C11-F11</f>
        <v>27</v>
      </c>
      <c r="J11" s="54">
        <f>+D11-G11</f>
        <v>6588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1747</v>
      </c>
      <c r="C15" s="43">
        <v>1262</v>
      </c>
      <c r="D15" s="43">
        <v>485</v>
      </c>
      <c r="E15" s="43">
        <v>2328</v>
      </c>
      <c r="F15" s="43">
        <v>1699</v>
      </c>
      <c r="G15" s="43">
        <v>629</v>
      </c>
      <c r="H15" s="43">
        <v>-581</v>
      </c>
      <c r="I15" s="43">
        <v>-437</v>
      </c>
      <c r="J15" s="43">
        <v>-144</v>
      </c>
    </row>
    <row r="16" spans="1:10" ht="12.75" customHeight="1">
      <c r="A16" s="55" t="s">
        <v>9</v>
      </c>
      <c r="B16" s="43">
        <v>3033</v>
      </c>
      <c r="C16" s="43">
        <v>2196</v>
      </c>
      <c r="D16" s="43">
        <v>837</v>
      </c>
      <c r="E16" s="43">
        <v>3935</v>
      </c>
      <c r="F16" s="43">
        <v>2814</v>
      </c>
      <c r="G16" s="43">
        <v>1121</v>
      </c>
      <c r="H16" s="43">
        <v>-902</v>
      </c>
      <c r="I16" s="43">
        <v>-618</v>
      </c>
      <c r="J16" s="43">
        <v>-284</v>
      </c>
    </row>
    <row r="17" spans="1:10" ht="12.75" customHeight="1">
      <c r="A17" s="55" t="s">
        <v>10</v>
      </c>
      <c r="B17" s="43">
        <v>499</v>
      </c>
      <c r="C17" s="43">
        <v>398</v>
      </c>
      <c r="D17" s="43">
        <v>101</v>
      </c>
      <c r="E17" s="43">
        <v>439</v>
      </c>
      <c r="F17" s="43">
        <v>317</v>
      </c>
      <c r="G17" s="43">
        <v>122</v>
      </c>
      <c r="H17" s="43">
        <v>60</v>
      </c>
      <c r="I17" s="43">
        <v>81</v>
      </c>
      <c r="J17" s="43">
        <v>-21</v>
      </c>
    </row>
    <row r="18" spans="1:10" ht="12.75" customHeight="1">
      <c r="A18" s="55" t="s">
        <v>11</v>
      </c>
      <c r="B18" s="43">
        <v>2920</v>
      </c>
      <c r="C18" s="43">
        <v>2064</v>
      </c>
      <c r="D18" s="43">
        <v>856</v>
      </c>
      <c r="E18" s="43">
        <v>3967</v>
      </c>
      <c r="F18" s="43">
        <v>2809</v>
      </c>
      <c r="G18" s="43">
        <v>1158</v>
      </c>
      <c r="H18" s="43">
        <v>-1047</v>
      </c>
      <c r="I18" s="43">
        <v>-745</v>
      </c>
      <c r="J18" s="43">
        <v>-302</v>
      </c>
    </row>
    <row r="19" spans="1:10" ht="12.75" customHeight="1">
      <c r="A19" s="55" t="s">
        <v>12</v>
      </c>
      <c r="B19" s="43">
        <v>2169</v>
      </c>
      <c r="C19" s="43">
        <v>1606</v>
      </c>
      <c r="D19" s="43">
        <v>563</v>
      </c>
      <c r="E19" s="43">
        <v>2727</v>
      </c>
      <c r="F19" s="43">
        <v>2036</v>
      </c>
      <c r="G19" s="43">
        <v>691</v>
      </c>
      <c r="H19" s="43">
        <v>-558</v>
      </c>
      <c r="I19" s="43">
        <v>-430</v>
      </c>
      <c r="J19" s="43">
        <v>-128</v>
      </c>
    </row>
    <row r="20" spans="1:10" ht="12.75" customHeight="1">
      <c r="A20" s="56" t="s">
        <v>13</v>
      </c>
      <c r="B20" s="43">
        <f t="shared" ref="B20:J20" si="0">SUM(B15:B19)</f>
        <v>10368</v>
      </c>
      <c r="C20" s="43">
        <f t="shared" si="0"/>
        <v>7526</v>
      </c>
      <c r="D20" s="43">
        <f t="shared" si="0"/>
        <v>2842</v>
      </c>
      <c r="E20" s="43">
        <f t="shared" si="0"/>
        <v>13396</v>
      </c>
      <c r="F20" s="43">
        <f t="shared" si="0"/>
        <v>9675</v>
      </c>
      <c r="G20" s="43">
        <f t="shared" si="0"/>
        <v>3721</v>
      </c>
      <c r="H20" s="43">
        <f t="shared" si="0"/>
        <v>-3028</v>
      </c>
      <c r="I20" s="43">
        <f t="shared" si="0"/>
        <v>-2149</v>
      </c>
      <c r="J20" s="43">
        <f t="shared" si="0"/>
        <v>-879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20835</v>
      </c>
      <c r="C24" s="43">
        <v>15720</v>
      </c>
      <c r="D24" s="43">
        <v>5115</v>
      </c>
      <c r="E24" s="43">
        <v>20505</v>
      </c>
      <c r="F24" s="43">
        <v>15488</v>
      </c>
      <c r="G24" s="43">
        <v>5017</v>
      </c>
      <c r="H24" s="43">
        <v>330</v>
      </c>
      <c r="I24" s="43">
        <v>232</v>
      </c>
      <c r="J24" s="43">
        <v>98</v>
      </c>
    </row>
    <row r="25" spans="1:10" ht="12.75" customHeight="1">
      <c r="A25" s="55" t="s">
        <v>15</v>
      </c>
      <c r="B25" s="43">
        <v>2711</v>
      </c>
      <c r="C25" s="57">
        <v>2045</v>
      </c>
      <c r="D25" s="57">
        <v>666</v>
      </c>
      <c r="E25" s="43">
        <v>2862</v>
      </c>
      <c r="F25" s="57">
        <v>2241</v>
      </c>
      <c r="G25" s="57">
        <v>621</v>
      </c>
      <c r="H25" s="43">
        <v>-151</v>
      </c>
      <c r="I25" s="43">
        <v>-196</v>
      </c>
      <c r="J25" s="43">
        <v>45</v>
      </c>
    </row>
    <row r="26" spans="1:10" ht="12.75" customHeight="1">
      <c r="A26" s="55" t="s">
        <v>16</v>
      </c>
      <c r="B26" s="43">
        <v>759</v>
      </c>
      <c r="C26" s="57">
        <v>567</v>
      </c>
      <c r="D26" s="57">
        <v>192</v>
      </c>
      <c r="E26" s="43">
        <v>858</v>
      </c>
      <c r="F26" s="57">
        <v>707</v>
      </c>
      <c r="G26" s="57">
        <v>151</v>
      </c>
      <c r="H26" s="43">
        <v>-99</v>
      </c>
      <c r="I26" s="43">
        <v>-140</v>
      </c>
      <c r="J26" s="43">
        <v>41</v>
      </c>
    </row>
    <row r="27" spans="1:10" ht="12.75" customHeight="1">
      <c r="A27" s="55" t="s">
        <v>17</v>
      </c>
      <c r="B27" s="43">
        <v>93</v>
      </c>
      <c r="C27" s="57">
        <v>70</v>
      </c>
      <c r="D27" s="57">
        <v>23</v>
      </c>
      <c r="E27" s="43">
        <v>85</v>
      </c>
      <c r="F27" s="57">
        <v>68</v>
      </c>
      <c r="G27" s="57">
        <v>17</v>
      </c>
      <c r="H27" s="43">
        <v>8</v>
      </c>
      <c r="I27" s="43">
        <v>2</v>
      </c>
      <c r="J27" s="43">
        <v>6</v>
      </c>
    </row>
    <row r="28" spans="1:10" ht="12.75" customHeight="1">
      <c r="A28" s="55" t="s">
        <v>18</v>
      </c>
      <c r="B28" s="43">
        <v>351</v>
      </c>
      <c r="C28" s="57">
        <v>256</v>
      </c>
      <c r="D28" s="57">
        <v>95</v>
      </c>
      <c r="E28" s="43">
        <v>400</v>
      </c>
      <c r="F28" s="57">
        <v>323</v>
      </c>
      <c r="G28" s="57">
        <v>77</v>
      </c>
      <c r="H28" s="43">
        <v>-49</v>
      </c>
      <c r="I28" s="43">
        <v>-67</v>
      </c>
      <c r="J28" s="43">
        <v>18</v>
      </c>
    </row>
    <row r="29" spans="1:10" ht="12.75" customHeight="1">
      <c r="A29" s="55" t="s">
        <v>19</v>
      </c>
      <c r="B29" s="43">
        <v>1251</v>
      </c>
      <c r="C29" s="57">
        <v>935</v>
      </c>
      <c r="D29" s="57">
        <v>316</v>
      </c>
      <c r="E29" s="43">
        <v>1075</v>
      </c>
      <c r="F29" s="57">
        <v>800</v>
      </c>
      <c r="G29" s="57">
        <v>275</v>
      </c>
      <c r="H29" s="43">
        <v>176</v>
      </c>
      <c r="I29" s="43">
        <v>135</v>
      </c>
      <c r="J29" s="43">
        <v>41</v>
      </c>
    </row>
    <row r="30" spans="1:10" ht="12.75" customHeight="1">
      <c r="A30" s="55" t="s">
        <v>20</v>
      </c>
      <c r="B30" s="43">
        <v>735</v>
      </c>
      <c r="C30" s="57">
        <v>570</v>
      </c>
      <c r="D30" s="57">
        <v>165</v>
      </c>
      <c r="E30" s="43">
        <v>543</v>
      </c>
      <c r="F30" s="57">
        <v>432</v>
      </c>
      <c r="G30" s="57">
        <v>111</v>
      </c>
      <c r="H30" s="43">
        <v>192</v>
      </c>
      <c r="I30" s="43">
        <v>138</v>
      </c>
      <c r="J30" s="43">
        <v>54</v>
      </c>
    </row>
    <row r="31" spans="1:10" ht="12.75" customHeight="1">
      <c r="A31" s="55" t="s">
        <v>21</v>
      </c>
      <c r="B31" s="43">
        <v>1966</v>
      </c>
      <c r="C31" s="57">
        <v>1465</v>
      </c>
      <c r="D31" s="57">
        <v>501</v>
      </c>
      <c r="E31" s="43">
        <v>1526</v>
      </c>
      <c r="F31" s="57">
        <v>1117</v>
      </c>
      <c r="G31" s="57">
        <v>409</v>
      </c>
      <c r="H31" s="43">
        <v>440</v>
      </c>
      <c r="I31" s="43">
        <v>348</v>
      </c>
      <c r="J31" s="43">
        <v>92</v>
      </c>
    </row>
    <row r="32" spans="1:10" ht="12.75" customHeight="1">
      <c r="A32" s="55" t="s">
        <v>22</v>
      </c>
      <c r="B32" s="43">
        <v>766</v>
      </c>
      <c r="C32" s="57">
        <v>617</v>
      </c>
      <c r="D32" s="57">
        <v>149</v>
      </c>
      <c r="E32" s="43">
        <v>504</v>
      </c>
      <c r="F32" s="57">
        <v>405</v>
      </c>
      <c r="G32" s="57">
        <v>99</v>
      </c>
      <c r="H32" s="43">
        <v>262</v>
      </c>
      <c r="I32" s="43">
        <v>212</v>
      </c>
      <c r="J32" s="43">
        <v>50</v>
      </c>
    </row>
    <row r="33" spans="1:12" ht="12.75" customHeight="1">
      <c r="A33" s="55" t="s">
        <v>23</v>
      </c>
      <c r="B33" s="43">
        <v>185</v>
      </c>
      <c r="C33" s="57">
        <v>158</v>
      </c>
      <c r="D33" s="57">
        <v>27</v>
      </c>
      <c r="E33" s="43">
        <v>130</v>
      </c>
      <c r="F33" s="57">
        <v>93</v>
      </c>
      <c r="G33" s="57">
        <v>37</v>
      </c>
      <c r="H33" s="43">
        <v>55</v>
      </c>
      <c r="I33" s="43">
        <v>65</v>
      </c>
      <c r="J33" s="43">
        <v>-10</v>
      </c>
    </row>
    <row r="34" spans="1:12" ht="12.75" customHeight="1">
      <c r="A34" s="55" t="s">
        <v>24</v>
      </c>
      <c r="B34" s="43">
        <v>255</v>
      </c>
      <c r="C34" s="57">
        <v>193</v>
      </c>
      <c r="D34" s="57">
        <v>62</v>
      </c>
      <c r="E34" s="43">
        <v>186</v>
      </c>
      <c r="F34" s="57">
        <v>165</v>
      </c>
      <c r="G34" s="57">
        <v>21</v>
      </c>
      <c r="H34" s="43">
        <v>69</v>
      </c>
      <c r="I34" s="43">
        <v>28</v>
      </c>
      <c r="J34" s="43">
        <v>41</v>
      </c>
    </row>
    <row r="35" spans="1:12" ht="12.75" customHeight="1">
      <c r="A35" s="55" t="s">
        <v>25</v>
      </c>
      <c r="B35" s="43">
        <v>160</v>
      </c>
      <c r="C35" s="57">
        <v>138</v>
      </c>
      <c r="D35" s="57">
        <v>22</v>
      </c>
      <c r="E35" s="43">
        <v>133</v>
      </c>
      <c r="F35" s="57">
        <v>120</v>
      </c>
      <c r="G35" s="57">
        <v>13</v>
      </c>
      <c r="H35" s="43">
        <v>27</v>
      </c>
      <c r="I35" s="43">
        <v>18</v>
      </c>
      <c r="J35" s="43">
        <v>9</v>
      </c>
      <c r="L35" s="43">
        <f>B40+B44+B48</f>
        <v>50333</v>
      </c>
    </row>
    <row r="36" spans="1:12" ht="12.75" customHeight="1">
      <c r="A36" s="55" t="s">
        <v>26</v>
      </c>
      <c r="B36" s="43">
        <v>81</v>
      </c>
      <c r="C36" s="57">
        <v>72</v>
      </c>
      <c r="D36" s="57">
        <v>9</v>
      </c>
      <c r="E36" s="43">
        <v>62</v>
      </c>
      <c r="F36" s="57">
        <v>52</v>
      </c>
      <c r="G36" s="57">
        <v>10</v>
      </c>
      <c r="H36" s="43">
        <v>19</v>
      </c>
      <c r="I36" s="43">
        <v>20</v>
      </c>
      <c r="J36" s="43">
        <v>-1</v>
      </c>
    </row>
    <row r="37" spans="1:12" ht="12.75" customHeight="1">
      <c r="A37" s="55" t="s">
        <v>27</v>
      </c>
      <c r="B37" s="43">
        <v>465</v>
      </c>
      <c r="C37" s="57">
        <v>344</v>
      </c>
      <c r="D37" s="57">
        <v>121</v>
      </c>
      <c r="E37" s="43">
        <v>368</v>
      </c>
      <c r="F37" s="57">
        <v>291</v>
      </c>
      <c r="G37" s="57">
        <v>77</v>
      </c>
      <c r="H37" s="43">
        <v>97</v>
      </c>
      <c r="I37" s="43">
        <v>53</v>
      </c>
      <c r="J37" s="43">
        <v>44</v>
      </c>
    </row>
    <row r="38" spans="1:12" ht="12.75" customHeight="1">
      <c r="A38" s="55" t="s">
        <v>28</v>
      </c>
      <c r="B38" s="43">
        <v>188</v>
      </c>
      <c r="C38" s="57">
        <v>142</v>
      </c>
      <c r="D38" s="57">
        <v>46</v>
      </c>
      <c r="E38" s="43">
        <v>146</v>
      </c>
      <c r="F38" s="57">
        <v>121</v>
      </c>
      <c r="G38" s="57">
        <v>25</v>
      </c>
      <c r="H38" s="43">
        <v>42</v>
      </c>
      <c r="I38" s="43">
        <v>21</v>
      </c>
      <c r="J38" s="43">
        <v>21</v>
      </c>
    </row>
    <row r="39" spans="1:12" ht="12.75" customHeight="1">
      <c r="A39" s="55" t="s">
        <v>29</v>
      </c>
      <c r="B39" s="43">
        <v>285</v>
      </c>
      <c r="C39" s="57">
        <v>232</v>
      </c>
      <c r="D39" s="57">
        <v>53</v>
      </c>
      <c r="E39" s="43">
        <v>220</v>
      </c>
      <c r="F39" s="57">
        <v>203</v>
      </c>
      <c r="G39" s="57">
        <v>17</v>
      </c>
      <c r="H39" s="43">
        <v>65</v>
      </c>
      <c r="I39" s="43">
        <v>29</v>
      </c>
      <c r="J39" s="43">
        <v>36</v>
      </c>
    </row>
    <row r="40" spans="1:12" ht="12.75" customHeight="1">
      <c r="A40" s="53" t="s">
        <v>30</v>
      </c>
      <c r="B40" s="43">
        <f>SUM(B24:B39)</f>
        <v>31086</v>
      </c>
      <c r="C40" s="43">
        <v>23524</v>
      </c>
      <c r="D40" s="43">
        <v>7562</v>
      </c>
      <c r="E40" s="43">
        <f>SUM(E24:E39)</f>
        <v>29603</v>
      </c>
      <c r="F40" s="43">
        <v>22626</v>
      </c>
      <c r="G40" s="43">
        <v>6977</v>
      </c>
      <c r="H40" s="43">
        <f>SUM(H24:H39)</f>
        <v>1483</v>
      </c>
      <c r="I40" s="43">
        <v>898</v>
      </c>
      <c r="J40" s="43">
        <v>585</v>
      </c>
    </row>
    <row r="41" spans="1:12" ht="6" customHeight="1">
      <c r="A41" s="52"/>
    </row>
    <row r="42" spans="1:12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2" ht="6" customHeight="1">
      <c r="A43" s="52"/>
    </row>
    <row r="44" spans="1:12" ht="12.75" customHeight="1">
      <c r="A44" s="53" t="s">
        <v>31</v>
      </c>
      <c r="B44" s="43">
        <v>18076</v>
      </c>
      <c r="C44" s="57">
        <v>1298</v>
      </c>
      <c r="D44" s="57">
        <v>16778</v>
      </c>
      <c r="E44" s="43">
        <v>12558</v>
      </c>
      <c r="F44" s="57">
        <v>1568</v>
      </c>
      <c r="G44" s="57">
        <v>10990</v>
      </c>
      <c r="H44" s="43">
        <v>5518</v>
      </c>
      <c r="I44" s="43">
        <v>-270</v>
      </c>
      <c r="J44" s="43">
        <v>5788</v>
      </c>
    </row>
    <row r="45" spans="1:12" ht="6" customHeight="1">
      <c r="A45" s="52"/>
    </row>
    <row r="46" spans="1:12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2" ht="6" customHeight="1">
      <c r="A47" s="52"/>
    </row>
    <row r="48" spans="1:12" ht="12.75" customHeight="1">
      <c r="A48" s="56" t="s">
        <v>32</v>
      </c>
      <c r="B48" s="43">
        <v>1171</v>
      </c>
      <c r="C48" s="57">
        <v>847</v>
      </c>
      <c r="D48" s="57">
        <v>324</v>
      </c>
      <c r="E48" s="43">
        <v>1557</v>
      </c>
      <c r="F48" s="57">
        <v>1448</v>
      </c>
      <c r="G48" s="57">
        <v>109</v>
      </c>
      <c r="H48" s="43">
        <v>-386</v>
      </c>
      <c r="I48" s="43">
        <v>-601</v>
      </c>
      <c r="J48" s="43">
        <v>215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E2" sqref="E2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61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48789</v>
      </c>
      <c r="C11" s="54">
        <f>+C40+C44+C48</f>
        <v>26342</v>
      </c>
      <c r="D11" s="54">
        <f>+D40+D44+D48</f>
        <v>22447</v>
      </c>
      <c r="E11" s="54">
        <f>+F11+G11</f>
        <v>43270</v>
      </c>
      <c r="F11" s="54">
        <f>+F40+F44+F48</f>
        <v>26685</v>
      </c>
      <c r="G11" s="54">
        <f>+G40+G44+G48</f>
        <v>16585</v>
      </c>
      <c r="H11" s="54">
        <f>+I11+J11</f>
        <v>5519</v>
      </c>
      <c r="I11" s="54">
        <f>+C11-F11</f>
        <v>-343</v>
      </c>
      <c r="J11" s="54">
        <f>+D11-G11</f>
        <v>5862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1674</v>
      </c>
      <c r="C15" s="43">
        <v>1273</v>
      </c>
      <c r="D15" s="43">
        <v>401</v>
      </c>
      <c r="E15" s="43">
        <v>2073</v>
      </c>
      <c r="F15" s="43">
        <v>1592</v>
      </c>
      <c r="G15" s="43">
        <v>481</v>
      </c>
      <c r="H15" s="43">
        <v>-399</v>
      </c>
      <c r="I15" s="43">
        <v>-319</v>
      </c>
      <c r="J15" s="43">
        <v>-80</v>
      </c>
    </row>
    <row r="16" spans="1:10" ht="12.75" customHeight="1">
      <c r="A16" s="55" t="s">
        <v>9</v>
      </c>
      <c r="B16" s="43">
        <v>3074</v>
      </c>
      <c r="C16" s="43">
        <v>2200</v>
      </c>
      <c r="D16" s="43">
        <v>874</v>
      </c>
      <c r="E16" s="43">
        <v>4207</v>
      </c>
      <c r="F16" s="43">
        <v>3061</v>
      </c>
      <c r="G16" s="43">
        <v>1146</v>
      </c>
      <c r="H16" s="43">
        <v>-1133</v>
      </c>
      <c r="I16" s="43">
        <v>-861</v>
      </c>
      <c r="J16" s="43">
        <v>-272</v>
      </c>
    </row>
    <row r="17" spans="1:10" ht="12.75" customHeight="1">
      <c r="A17" s="55" t="s">
        <v>10</v>
      </c>
      <c r="B17" s="43">
        <v>543</v>
      </c>
      <c r="C17" s="43">
        <v>450</v>
      </c>
      <c r="D17" s="43">
        <v>93</v>
      </c>
      <c r="E17" s="43">
        <v>433</v>
      </c>
      <c r="F17" s="43">
        <v>324</v>
      </c>
      <c r="G17" s="43">
        <v>109</v>
      </c>
      <c r="H17" s="43">
        <v>110</v>
      </c>
      <c r="I17" s="43">
        <v>126</v>
      </c>
      <c r="J17" s="43">
        <v>-16</v>
      </c>
    </row>
    <row r="18" spans="1:10" ht="12.75" customHeight="1">
      <c r="A18" s="55" t="s">
        <v>11</v>
      </c>
      <c r="B18" s="43">
        <v>2828</v>
      </c>
      <c r="C18" s="43">
        <v>2095</v>
      </c>
      <c r="D18" s="43">
        <v>733</v>
      </c>
      <c r="E18" s="43">
        <v>4132</v>
      </c>
      <c r="F18" s="43">
        <v>2992</v>
      </c>
      <c r="G18" s="43">
        <v>1140</v>
      </c>
      <c r="H18" s="43">
        <v>-1304</v>
      </c>
      <c r="I18" s="43">
        <v>-897</v>
      </c>
      <c r="J18" s="43">
        <v>-407</v>
      </c>
    </row>
    <row r="19" spans="1:10" ht="12.75" customHeight="1">
      <c r="A19" s="55" t="s">
        <v>12</v>
      </c>
      <c r="B19" s="43">
        <v>2100</v>
      </c>
      <c r="C19" s="43">
        <v>1582</v>
      </c>
      <c r="D19" s="43">
        <v>518</v>
      </c>
      <c r="E19" s="43">
        <v>2774</v>
      </c>
      <c r="F19" s="43">
        <v>2049</v>
      </c>
      <c r="G19" s="43">
        <v>725</v>
      </c>
      <c r="H19" s="43">
        <v>-674</v>
      </c>
      <c r="I19" s="43">
        <v>-467</v>
      </c>
      <c r="J19" s="43">
        <v>-207</v>
      </c>
    </row>
    <row r="20" spans="1:10" ht="12.75" customHeight="1">
      <c r="A20" s="56" t="s">
        <v>13</v>
      </c>
      <c r="B20" s="43">
        <f t="shared" ref="B20:J20" si="0">SUM(B15:B19)</f>
        <v>10219</v>
      </c>
      <c r="C20" s="43">
        <f t="shared" si="0"/>
        <v>7600</v>
      </c>
      <c r="D20" s="43">
        <f t="shared" si="0"/>
        <v>2619</v>
      </c>
      <c r="E20" s="43">
        <f t="shared" si="0"/>
        <v>13619</v>
      </c>
      <c r="F20" s="43">
        <f t="shared" si="0"/>
        <v>10018</v>
      </c>
      <c r="G20" s="43">
        <f t="shared" si="0"/>
        <v>3601</v>
      </c>
      <c r="H20" s="43">
        <f t="shared" si="0"/>
        <v>-3400</v>
      </c>
      <c r="I20" s="43">
        <f t="shared" si="0"/>
        <v>-2418</v>
      </c>
      <c r="J20" s="43">
        <f t="shared" si="0"/>
        <v>-982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20697</v>
      </c>
      <c r="C24" s="43">
        <v>16042</v>
      </c>
      <c r="D24" s="43">
        <v>4655</v>
      </c>
      <c r="E24" s="43">
        <v>20819</v>
      </c>
      <c r="F24" s="43">
        <v>15926</v>
      </c>
      <c r="G24" s="43">
        <v>4893</v>
      </c>
      <c r="H24" s="43">
        <v>-122</v>
      </c>
      <c r="I24" s="43">
        <v>116</v>
      </c>
      <c r="J24" s="43">
        <v>-238</v>
      </c>
    </row>
    <row r="25" spans="1:10" ht="12.75" customHeight="1">
      <c r="A25" s="55" t="s">
        <v>15</v>
      </c>
      <c r="B25" s="43">
        <v>2897</v>
      </c>
      <c r="C25" s="57">
        <v>2216</v>
      </c>
      <c r="D25" s="57">
        <v>681</v>
      </c>
      <c r="E25" s="43">
        <v>2911</v>
      </c>
      <c r="F25" s="57">
        <v>2324</v>
      </c>
      <c r="G25" s="57">
        <v>587</v>
      </c>
      <c r="H25" s="43">
        <v>-14</v>
      </c>
      <c r="I25" s="43">
        <v>-108</v>
      </c>
      <c r="J25" s="43">
        <v>94</v>
      </c>
    </row>
    <row r="26" spans="1:10" ht="12.75" customHeight="1">
      <c r="A26" s="55" t="s">
        <v>16</v>
      </c>
      <c r="B26" s="43">
        <v>788</v>
      </c>
      <c r="C26" s="57">
        <v>600</v>
      </c>
      <c r="D26" s="57">
        <v>188</v>
      </c>
      <c r="E26" s="43">
        <v>1008</v>
      </c>
      <c r="F26" s="57">
        <v>848</v>
      </c>
      <c r="G26" s="57">
        <v>160</v>
      </c>
      <c r="H26" s="43">
        <v>-220</v>
      </c>
      <c r="I26" s="43">
        <v>-248</v>
      </c>
      <c r="J26" s="43">
        <v>28</v>
      </c>
    </row>
    <row r="27" spans="1:10" ht="12.75" customHeight="1">
      <c r="A27" s="55" t="s">
        <v>17</v>
      </c>
      <c r="B27" s="43">
        <v>104</v>
      </c>
      <c r="C27" s="57">
        <v>74</v>
      </c>
      <c r="D27" s="57">
        <v>30</v>
      </c>
      <c r="E27" s="43">
        <v>83</v>
      </c>
      <c r="F27" s="57">
        <v>60</v>
      </c>
      <c r="G27" s="57">
        <v>23</v>
      </c>
      <c r="H27" s="43">
        <v>21</v>
      </c>
      <c r="I27" s="43">
        <v>14</v>
      </c>
      <c r="J27" s="43">
        <v>7</v>
      </c>
    </row>
    <row r="28" spans="1:10" ht="12.75" customHeight="1">
      <c r="A28" s="55" t="s">
        <v>18</v>
      </c>
      <c r="B28" s="43">
        <v>290</v>
      </c>
      <c r="C28" s="57">
        <v>221</v>
      </c>
      <c r="D28" s="57">
        <v>69</v>
      </c>
      <c r="E28" s="43">
        <v>466</v>
      </c>
      <c r="F28" s="57">
        <v>403</v>
      </c>
      <c r="G28" s="57">
        <v>63</v>
      </c>
      <c r="H28" s="43">
        <v>-176</v>
      </c>
      <c r="I28" s="43">
        <v>-182</v>
      </c>
      <c r="J28" s="43">
        <v>6</v>
      </c>
    </row>
    <row r="29" spans="1:10" ht="12.75" customHeight="1">
      <c r="A29" s="55" t="s">
        <v>19</v>
      </c>
      <c r="B29" s="43">
        <v>1280</v>
      </c>
      <c r="C29" s="57">
        <v>976</v>
      </c>
      <c r="D29" s="57">
        <v>304</v>
      </c>
      <c r="E29" s="43">
        <v>1115</v>
      </c>
      <c r="F29" s="57">
        <v>833</v>
      </c>
      <c r="G29" s="57">
        <v>282</v>
      </c>
      <c r="H29" s="43">
        <v>165</v>
      </c>
      <c r="I29" s="43">
        <v>143</v>
      </c>
      <c r="J29" s="43">
        <v>22</v>
      </c>
    </row>
    <row r="30" spans="1:10" ht="12.75" customHeight="1">
      <c r="A30" s="55" t="s">
        <v>20</v>
      </c>
      <c r="B30" s="43">
        <v>731</v>
      </c>
      <c r="C30" s="57">
        <v>573</v>
      </c>
      <c r="D30" s="57">
        <v>158</v>
      </c>
      <c r="E30" s="43">
        <v>615</v>
      </c>
      <c r="F30" s="57">
        <v>486</v>
      </c>
      <c r="G30" s="57">
        <v>129</v>
      </c>
      <c r="H30" s="43">
        <v>116</v>
      </c>
      <c r="I30" s="43">
        <v>87</v>
      </c>
      <c r="J30" s="43">
        <v>29</v>
      </c>
    </row>
    <row r="31" spans="1:10" ht="12.75" customHeight="1">
      <c r="A31" s="55" t="s">
        <v>21</v>
      </c>
      <c r="B31" s="43">
        <v>1987</v>
      </c>
      <c r="C31" s="57">
        <v>1517</v>
      </c>
      <c r="D31" s="57">
        <v>470</v>
      </c>
      <c r="E31" s="43">
        <v>1579</v>
      </c>
      <c r="F31" s="57">
        <v>1172</v>
      </c>
      <c r="G31" s="57">
        <v>407</v>
      </c>
      <c r="H31" s="43">
        <v>408</v>
      </c>
      <c r="I31" s="43">
        <v>345</v>
      </c>
      <c r="J31" s="43">
        <v>63</v>
      </c>
    </row>
    <row r="32" spans="1:10" ht="12.75" customHeight="1">
      <c r="A32" s="55" t="s">
        <v>22</v>
      </c>
      <c r="B32" s="43">
        <v>896</v>
      </c>
      <c r="C32" s="57">
        <v>702</v>
      </c>
      <c r="D32" s="57">
        <v>194</v>
      </c>
      <c r="E32" s="43">
        <v>570</v>
      </c>
      <c r="F32" s="57">
        <v>447</v>
      </c>
      <c r="G32" s="57">
        <v>123</v>
      </c>
      <c r="H32" s="43">
        <v>326</v>
      </c>
      <c r="I32" s="43">
        <v>255</v>
      </c>
      <c r="J32" s="43">
        <v>71</v>
      </c>
    </row>
    <row r="33" spans="1:10" ht="12.75" customHeight="1">
      <c r="A33" s="55" t="s">
        <v>23</v>
      </c>
      <c r="B33" s="43">
        <v>191</v>
      </c>
      <c r="C33" s="57">
        <v>153</v>
      </c>
      <c r="D33" s="57">
        <v>38</v>
      </c>
      <c r="E33" s="43">
        <v>113</v>
      </c>
      <c r="F33" s="57">
        <v>98</v>
      </c>
      <c r="G33" s="57">
        <v>15</v>
      </c>
      <c r="H33" s="43">
        <v>78</v>
      </c>
      <c r="I33" s="43">
        <v>55</v>
      </c>
      <c r="J33" s="43">
        <v>23</v>
      </c>
    </row>
    <row r="34" spans="1:10" ht="12.75" customHeight="1">
      <c r="A34" s="55" t="s">
        <v>24</v>
      </c>
      <c r="B34" s="43">
        <v>228</v>
      </c>
      <c r="C34" s="57">
        <v>194</v>
      </c>
      <c r="D34" s="57">
        <v>34</v>
      </c>
      <c r="E34" s="43">
        <v>201</v>
      </c>
      <c r="F34" s="57">
        <v>174</v>
      </c>
      <c r="G34" s="57">
        <v>27</v>
      </c>
      <c r="H34" s="43">
        <v>27</v>
      </c>
      <c r="I34" s="43">
        <v>20</v>
      </c>
      <c r="J34" s="43">
        <v>7</v>
      </c>
    </row>
    <row r="35" spans="1:10" ht="12.75" customHeight="1">
      <c r="A35" s="55" t="s">
        <v>25</v>
      </c>
      <c r="B35" s="43">
        <v>173</v>
      </c>
      <c r="C35" s="57">
        <v>148</v>
      </c>
      <c r="D35" s="57">
        <v>25</v>
      </c>
      <c r="E35" s="43">
        <v>162</v>
      </c>
      <c r="F35" s="57">
        <v>144</v>
      </c>
      <c r="G35" s="57">
        <v>18</v>
      </c>
      <c r="H35" s="43">
        <v>11</v>
      </c>
      <c r="I35" s="43">
        <v>4</v>
      </c>
      <c r="J35" s="43">
        <v>7</v>
      </c>
    </row>
    <row r="36" spans="1:10" ht="12.75" customHeight="1">
      <c r="A36" s="55" t="s">
        <v>26</v>
      </c>
      <c r="B36" s="43">
        <v>98</v>
      </c>
      <c r="C36" s="57">
        <v>82</v>
      </c>
      <c r="D36" s="57">
        <v>16</v>
      </c>
      <c r="E36" s="43">
        <v>79</v>
      </c>
      <c r="F36" s="57">
        <v>73</v>
      </c>
      <c r="G36" s="57">
        <v>6</v>
      </c>
      <c r="H36" s="43">
        <v>19</v>
      </c>
      <c r="I36" s="43">
        <v>9</v>
      </c>
      <c r="J36" s="43">
        <v>10</v>
      </c>
    </row>
    <row r="37" spans="1:10" ht="12.75" customHeight="1">
      <c r="A37" s="55" t="s">
        <v>27</v>
      </c>
      <c r="B37" s="43">
        <v>410</v>
      </c>
      <c r="C37" s="57">
        <v>331</v>
      </c>
      <c r="D37" s="57">
        <v>79</v>
      </c>
      <c r="E37" s="43">
        <v>423</v>
      </c>
      <c r="F37" s="57">
        <v>371</v>
      </c>
      <c r="G37" s="57">
        <v>52</v>
      </c>
      <c r="H37" s="43">
        <v>-13</v>
      </c>
      <c r="I37" s="43">
        <v>-40</v>
      </c>
      <c r="J37" s="43">
        <v>27</v>
      </c>
    </row>
    <row r="38" spans="1:10" ht="12.75" customHeight="1">
      <c r="A38" s="55" t="s">
        <v>28</v>
      </c>
      <c r="B38" s="43">
        <v>196</v>
      </c>
      <c r="C38" s="57">
        <v>159</v>
      </c>
      <c r="D38" s="57">
        <v>37</v>
      </c>
      <c r="E38" s="43">
        <v>118</v>
      </c>
      <c r="F38" s="57">
        <v>104</v>
      </c>
      <c r="G38" s="57">
        <v>14</v>
      </c>
      <c r="H38" s="43">
        <v>78</v>
      </c>
      <c r="I38" s="43">
        <v>55</v>
      </c>
      <c r="J38" s="43">
        <v>23</v>
      </c>
    </row>
    <row r="39" spans="1:10" ht="12.75" customHeight="1">
      <c r="A39" s="55" t="s">
        <v>29</v>
      </c>
      <c r="B39" s="43">
        <v>338</v>
      </c>
      <c r="C39" s="57">
        <v>278</v>
      </c>
      <c r="D39" s="57">
        <v>60</v>
      </c>
      <c r="E39" s="43">
        <v>255</v>
      </c>
      <c r="F39" s="57">
        <v>189</v>
      </c>
      <c r="G39" s="57">
        <v>66</v>
      </c>
      <c r="H39" s="43">
        <v>83</v>
      </c>
      <c r="I39" s="43">
        <v>89</v>
      </c>
      <c r="J39" s="43">
        <v>-6</v>
      </c>
    </row>
    <row r="40" spans="1:10" ht="12.75" customHeight="1">
      <c r="A40" s="53" t="s">
        <v>30</v>
      </c>
      <c r="B40" s="43">
        <f t="shared" ref="B40:J40" si="1">SUM(B24:B39)</f>
        <v>31304</v>
      </c>
      <c r="C40" s="43">
        <f t="shared" si="1"/>
        <v>24266</v>
      </c>
      <c r="D40" s="43">
        <f t="shared" si="1"/>
        <v>7038</v>
      </c>
      <c r="E40" s="43">
        <f t="shared" si="1"/>
        <v>30517</v>
      </c>
      <c r="F40" s="43">
        <f t="shared" si="1"/>
        <v>23652</v>
      </c>
      <c r="G40" s="43">
        <f t="shared" si="1"/>
        <v>6865</v>
      </c>
      <c r="H40" s="43">
        <f t="shared" si="1"/>
        <v>787</v>
      </c>
      <c r="I40" s="43">
        <f t="shared" si="1"/>
        <v>614</v>
      </c>
      <c r="J40" s="43">
        <f t="shared" si="1"/>
        <v>173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v>16587</v>
      </c>
      <c r="C44" s="57">
        <v>1271</v>
      </c>
      <c r="D44" s="57">
        <v>15316</v>
      </c>
      <c r="E44" s="43">
        <v>11287</v>
      </c>
      <c r="F44" s="57">
        <v>1670</v>
      </c>
      <c r="G44" s="57">
        <v>9617</v>
      </c>
      <c r="H44" s="43">
        <v>5300</v>
      </c>
      <c r="I44" s="43">
        <v>-399</v>
      </c>
      <c r="J44" s="43">
        <v>5699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v>898</v>
      </c>
      <c r="C48" s="57">
        <v>805</v>
      </c>
      <c r="D48" s="57">
        <v>93</v>
      </c>
      <c r="E48" s="43">
        <v>1466</v>
      </c>
      <c r="F48" s="57">
        <v>1363</v>
      </c>
      <c r="G48" s="57">
        <v>103</v>
      </c>
      <c r="H48" s="43">
        <v>-568</v>
      </c>
      <c r="I48" s="43">
        <v>-558</v>
      </c>
      <c r="J48" s="43">
        <v>-10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F2" sqref="F2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60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39">
        <f>+C11+D11</f>
        <v>47129</v>
      </c>
      <c r="C11" s="39">
        <f>+C40+C44+C48</f>
        <v>28045</v>
      </c>
      <c r="D11" s="39">
        <f>+D40+D44+D48</f>
        <v>19084</v>
      </c>
      <c r="E11" s="39">
        <f>+F11+G11</f>
        <v>40414</v>
      </c>
      <c r="F11" s="39">
        <f>+F40+F44+F48</f>
        <v>25671</v>
      </c>
      <c r="G11" s="39">
        <f>+G40+G44+G48</f>
        <v>14743</v>
      </c>
      <c r="H11" s="39">
        <f>+I11+J11</f>
        <v>6715</v>
      </c>
      <c r="I11" s="39">
        <f>+C11-F11</f>
        <v>2374</v>
      </c>
      <c r="J11" s="39">
        <f>+D11-G11</f>
        <v>4341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1783</v>
      </c>
      <c r="C15" s="1">
        <v>1432</v>
      </c>
      <c r="D15" s="1">
        <v>351</v>
      </c>
      <c r="E15" s="1">
        <v>1894</v>
      </c>
      <c r="F15" s="1">
        <v>1477</v>
      </c>
      <c r="G15" s="1">
        <v>417</v>
      </c>
      <c r="H15" s="1">
        <v>-111</v>
      </c>
      <c r="I15" s="1">
        <v>-45</v>
      </c>
      <c r="J15" s="1">
        <v>-66</v>
      </c>
    </row>
    <row r="16" spans="1:10" ht="12.75" customHeight="1">
      <c r="A16" s="35" t="s">
        <v>9</v>
      </c>
      <c r="B16" s="1">
        <v>3153</v>
      </c>
      <c r="C16" s="1">
        <v>2343</v>
      </c>
      <c r="D16" s="1">
        <v>810</v>
      </c>
      <c r="E16" s="1">
        <v>3773</v>
      </c>
      <c r="F16" s="1">
        <v>2763</v>
      </c>
      <c r="G16" s="1">
        <v>1010</v>
      </c>
      <c r="H16" s="1">
        <v>-620</v>
      </c>
      <c r="I16" s="1">
        <v>-420</v>
      </c>
      <c r="J16" s="1">
        <v>-200</v>
      </c>
    </row>
    <row r="17" spans="1:10" ht="12.75" customHeight="1">
      <c r="A17" s="35" t="s">
        <v>10</v>
      </c>
      <c r="B17" s="1">
        <v>553</v>
      </c>
      <c r="C17" s="1">
        <v>461</v>
      </c>
      <c r="D17" s="1">
        <v>92</v>
      </c>
      <c r="E17" s="1">
        <v>370</v>
      </c>
      <c r="F17" s="1">
        <v>280</v>
      </c>
      <c r="G17" s="1">
        <v>90</v>
      </c>
      <c r="H17" s="1">
        <v>183</v>
      </c>
      <c r="I17" s="1">
        <v>181</v>
      </c>
      <c r="J17" s="1">
        <v>2</v>
      </c>
    </row>
    <row r="18" spans="1:10" ht="12.75" customHeight="1">
      <c r="A18" s="35" t="s">
        <v>11</v>
      </c>
      <c r="B18" s="1">
        <v>2975</v>
      </c>
      <c r="C18" s="1">
        <v>2298</v>
      </c>
      <c r="D18" s="1">
        <v>677</v>
      </c>
      <c r="E18" s="1">
        <v>3859</v>
      </c>
      <c r="F18" s="1">
        <v>2943</v>
      </c>
      <c r="G18" s="1">
        <v>916</v>
      </c>
      <c r="H18" s="1">
        <v>-884</v>
      </c>
      <c r="I18" s="1">
        <v>-645</v>
      </c>
      <c r="J18" s="1">
        <v>-239</v>
      </c>
    </row>
    <row r="19" spans="1:10" ht="12.75" customHeight="1">
      <c r="A19" s="35" t="s">
        <v>12</v>
      </c>
      <c r="B19" s="1">
        <v>2192</v>
      </c>
      <c r="C19" s="1">
        <v>1682</v>
      </c>
      <c r="D19" s="1">
        <v>510</v>
      </c>
      <c r="E19" s="1">
        <v>2541</v>
      </c>
      <c r="F19" s="1">
        <v>1941</v>
      </c>
      <c r="G19" s="1">
        <v>600</v>
      </c>
      <c r="H19" s="1">
        <v>-349</v>
      </c>
      <c r="I19" s="1">
        <v>-259</v>
      </c>
      <c r="J19" s="1">
        <v>-90</v>
      </c>
    </row>
    <row r="20" spans="1:10" ht="12.75" customHeight="1">
      <c r="A20" s="36" t="s">
        <v>13</v>
      </c>
      <c r="B20" s="1">
        <v>10656</v>
      </c>
      <c r="C20" s="1">
        <v>8216</v>
      </c>
      <c r="D20" s="1">
        <v>2440</v>
      </c>
      <c r="E20" s="1">
        <v>12437</v>
      </c>
      <c r="F20" s="1">
        <v>9404</v>
      </c>
      <c r="G20" s="1">
        <v>3033</v>
      </c>
      <c r="H20" s="1">
        <v>-1781</v>
      </c>
      <c r="I20" s="1">
        <v>-1188</v>
      </c>
      <c r="J20" s="1">
        <v>-593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21500</v>
      </c>
      <c r="C24" s="1">
        <v>17253</v>
      </c>
      <c r="D24" s="1">
        <v>4247</v>
      </c>
      <c r="E24" s="1">
        <v>19433</v>
      </c>
      <c r="F24" s="1">
        <v>15240</v>
      </c>
      <c r="G24" s="1">
        <v>4193</v>
      </c>
      <c r="H24" s="1">
        <v>2067</v>
      </c>
      <c r="I24" s="1">
        <v>2013</v>
      </c>
      <c r="J24" s="1">
        <v>54</v>
      </c>
    </row>
    <row r="25" spans="1:10" ht="12.75" customHeight="1">
      <c r="A25" s="35" t="s">
        <v>15</v>
      </c>
      <c r="B25" s="1">
        <v>2977</v>
      </c>
      <c r="C25">
        <v>2478</v>
      </c>
      <c r="D25">
        <v>499</v>
      </c>
      <c r="E25" s="1">
        <v>2804</v>
      </c>
      <c r="F25">
        <v>2286</v>
      </c>
      <c r="G25">
        <v>518</v>
      </c>
      <c r="H25" s="1">
        <v>173</v>
      </c>
      <c r="I25" s="1">
        <v>192</v>
      </c>
      <c r="J25" s="1">
        <v>-19</v>
      </c>
    </row>
    <row r="26" spans="1:10" ht="12.75" customHeight="1">
      <c r="A26" s="35" t="s">
        <v>16</v>
      </c>
      <c r="B26" s="1">
        <v>694</v>
      </c>
      <c r="C26">
        <v>542</v>
      </c>
      <c r="D26">
        <v>152</v>
      </c>
      <c r="E26" s="1">
        <v>842</v>
      </c>
      <c r="F26">
        <v>710</v>
      </c>
      <c r="G26">
        <v>132</v>
      </c>
      <c r="H26" s="1">
        <v>-148</v>
      </c>
      <c r="I26" s="1">
        <v>-168</v>
      </c>
      <c r="J26" s="1">
        <v>20</v>
      </c>
    </row>
    <row r="27" spans="1:10" ht="12.75" customHeight="1">
      <c r="A27" s="35" t="s">
        <v>17</v>
      </c>
      <c r="B27" s="1">
        <v>232</v>
      </c>
      <c r="C27">
        <v>206</v>
      </c>
      <c r="D27">
        <v>26</v>
      </c>
      <c r="E27" s="1">
        <v>168</v>
      </c>
      <c r="F27">
        <v>139</v>
      </c>
      <c r="G27">
        <v>29</v>
      </c>
      <c r="H27" s="1">
        <v>64</v>
      </c>
      <c r="I27" s="1">
        <v>67</v>
      </c>
      <c r="J27" s="1">
        <v>-3</v>
      </c>
    </row>
    <row r="28" spans="1:10" ht="12.75" customHeight="1">
      <c r="A28" s="35" t="s">
        <v>18</v>
      </c>
      <c r="B28" s="1">
        <v>121</v>
      </c>
      <c r="C28">
        <v>86</v>
      </c>
      <c r="D28">
        <v>35</v>
      </c>
      <c r="E28" s="1">
        <v>57</v>
      </c>
      <c r="F28">
        <v>52</v>
      </c>
      <c r="G28">
        <v>5</v>
      </c>
      <c r="H28" s="1">
        <v>64</v>
      </c>
      <c r="I28" s="1">
        <v>34</v>
      </c>
      <c r="J28" s="1">
        <v>30</v>
      </c>
    </row>
    <row r="29" spans="1:10" ht="12.75" customHeight="1">
      <c r="A29" s="35" t="s">
        <v>19</v>
      </c>
      <c r="B29" s="1">
        <v>300</v>
      </c>
      <c r="C29">
        <v>242</v>
      </c>
      <c r="D29">
        <v>58</v>
      </c>
      <c r="E29" s="1">
        <v>480</v>
      </c>
      <c r="F29">
        <v>388</v>
      </c>
      <c r="G29">
        <v>92</v>
      </c>
      <c r="H29" s="1">
        <v>-180</v>
      </c>
      <c r="I29" s="1">
        <v>-146</v>
      </c>
      <c r="J29" s="1">
        <v>-34</v>
      </c>
    </row>
    <row r="30" spans="1:10" ht="12.75" customHeight="1">
      <c r="A30" s="35" t="s">
        <v>20</v>
      </c>
      <c r="B30" s="1">
        <v>1228</v>
      </c>
      <c r="C30">
        <v>925</v>
      </c>
      <c r="D30">
        <v>303</v>
      </c>
      <c r="E30" s="1">
        <v>1060</v>
      </c>
      <c r="F30">
        <v>799</v>
      </c>
      <c r="G30">
        <v>261</v>
      </c>
      <c r="H30" s="1">
        <v>168</v>
      </c>
      <c r="I30" s="1">
        <v>126</v>
      </c>
      <c r="J30" s="1">
        <v>42</v>
      </c>
    </row>
    <row r="31" spans="1:10" ht="12.75" customHeight="1">
      <c r="A31" s="35" t="s">
        <v>21</v>
      </c>
      <c r="B31" s="1">
        <v>111</v>
      </c>
      <c r="C31">
        <v>92</v>
      </c>
      <c r="D31">
        <v>19</v>
      </c>
      <c r="E31" s="1">
        <v>87</v>
      </c>
      <c r="F31">
        <v>78</v>
      </c>
      <c r="G31">
        <v>9</v>
      </c>
      <c r="H31" s="1">
        <v>24</v>
      </c>
      <c r="I31" s="1">
        <v>14</v>
      </c>
      <c r="J31" s="1">
        <v>10</v>
      </c>
    </row>
    <row r="32" spans="1:10" ht="12.75" customHeight="1">
      <c r="A32" s="35" t="s">
        <v>22</v>
      </c>
      <c r="B32" s="1">
        <v>763</v>
      </c>
      <c r="C32">
        <v>639</v>
      </c>
      <c r="D32">
        <v>124</v>
      </c>
      <c r="E32" s="1">
        <v>565</v>
      </c>
      <c r="F32">
        <v>472</v>
      </c>
      <c r="G32">
        <v>93</v>
      </c>
      <c r="H32" s="1">
        <v>198</v>
      </c>
      <c r="I32" s="1">
        <v>167</v>
      </c>
      <c r="J32" s="1">
        <v>31</v>
      </c>
    </row>
    <row r="33" spans="1:10" ht="12.75" customHeight="1">
      <c r="A33" s="35" t="s">
        <v>23</v>
      </c>
      <c r="B33" s="1">
        <v>1919</v>
      </c>
      <c r="C33">
        <v>1490</v>
      </c>
      <c r="D33">
        <v>429</v>
      </c>
      <c r="E33" s="1">
        <v>1422</v>
      </c>
      <c r="F33">
        <v>1111</v>
      </c>
      <c r="G33">
        <v>311</v>
      </c>
      <c r="H33" s="1">
        <v>497</v>
      </c>
      <c r="I33" s="1">
        <v>379</v>
      </c>
      <c r="J33" s="1">
        <v>118</v>
      </c>
    </row>
    <row r="34" spans="1:10" ht="12.75" customHeight="1">
      <c r="A34" s="35" t="s">
        <v>24</v>
      </c>
      <c r="B34" s="1">
        <v>802</v>
      </c>
      <c r="C34">
        <v>687</v>
      </c>
      <c r="D34">
        <v>115</v>
      </c>
      <c r="E34" s="1">
        <v>544</v>
      </c>
      <c r="F34">
        <v>447</v>
      </c>
      <c r="G34">
        <v>97</v>
      </c>
      <c r="H34" s="1">
        <v>258</v>
      </c>
      <c r="I34" s="1">
        <v>240</v>
      </c>
      <c r="J34" s="1">
        <v>18</v>
      </c>
    </row>
    <row r="35" spans="1:10" ht="12.75" customHeight="1">
      <c r="A35" s="35" t="s">
        <v>25</v>
      </c>
      <c r="B35" s="1">
        <v>163</v>
      </c>
      <c r="C35">
        <v>134</v>
      </c>
      <c r="D35">
        <v>29</v>
      </c>
      <c r="E35" s="1">
        <v>106</v>
      </c>
      <c r="F35">
        <v>88</v>
      </c>
      <c r="G35">
        <v>18</v>
      </c>
      <c r="H35" s="1">
        <v>57</v>
      </c>
      <c r="I35" s="1">
        <v>46</v>
      </c>
      <c r="J35" s="1">
        <v>11</v>
      </c>
    </row>
    <row r="36" spans="1:10" ht="12.75" customHeight="1">
      <c r="A36" s="35" t="s">
        <v>26</v>
      </c>
      <c r="B36" s="1">
        <v>534</v>
      </c>
      <c r="C36">
        <v>436</v>
      </c>
      <c r="D36">
        <v>98</v>
      </c>
      <c r="E36" s="1">
        <v>404</v>
      </c>
      <c r="F36">
        <v>353</v>
      </c>
      <c r="G36">
        <v>51</v>
      </c>
      <c r="H36" s="1">
        <v>130</v>
      </c>
      <c r="I36" s="1">
        <v>83</v>
      </c>
      <c r="J36" s="1">
        <v>47</v>
      </c>
    </row>
    <row r="37" spans="1:10" ht="12.75" customHeight="1">
      <c r="A37" s="35" t="s">
        <v>27</v>
      </c>
      <c r="B37" s="1">
        <v>205</v>
      </c>
      <c r="C37">
        <v>166</v>
      </c>
      <c r="D37">
        <v>39</v>
      </c>
      <c r="E37" s="1">
        <v>116</v>
      </c>
      <c r="F37">
        <v>102</v>
      </c>
      <c r="G37">
        <v>14</v>
      </c>
      <c r="H37" s="1">
        <v>89</v>
      </c>
      <c r="I37" s="1">
        <v>64</v>
      </c>
      <c r="J37" s="1">
        <v>25</v>
      </c>
    </row>
    <row r="38" spans="1:10" ht="12.75" customHeight="1">
      <c r="A38" s="35" t="s">
        <v>28</v>
      </c>
      <c r="B38" s="1">
        <v>231</v>
      </c>
      <c r="C38">
        <v>184</v>
      </c>
      <c r="D38">
        <v>47</v>
      </c>
      <c r="E38" s="1">
        <v>208</v>
      </c>
      <c r="F38">
        <v>190</v>
      </c>
      <c r="G38">
        <v>18</v>
      </c>
      <c r="H38" s="1">
        <v>23</v>
      </c>
      <c r="I38" s="1">
        <v>-6</v>
      </c>
      <c r="J38" s="1">
        <v>29</v>
      </c>
    </row>
    <row r="39" spans="1:10" ht="12.75" customHeight="1">
      <c r="A39" s="35" t="s">
        <v>29</v>
      </c>
      <c r="B39" s="1">
        <v>306</v>
      </c>
      <c r="C39">
        <v>256</v>
      </c>
      <c r="D39">
        <v>50</v>
      </c>
      <c r="E39" s="1">
        <v>185</v>
      </c>
      <c r="F39">
        <v>163</v>
      </c>
      <c r="G39">
        <v>22</v>
      </c>
      <c r="H39" s="1">
        <v>121</v>
      </c>
      <c r="I39" s="1">
        <v>93</v>
      </c>
      <c r="J39" s="1">
        <v>28</v>
      </c>
    </row>
    <row r="40" spans="1:10" ht="12.75" customHeight="1">
      <c r="A40" s="34" t="s">
        <v>30</v>
      </c>
      <c r="B40" s="1">
        <v>32086</v>
      </c>
      <c r="C40" s="1">
        <v>25816</v>
      </c>
      <c r="D40" s="1">
        <v>6270</v>
      </c>
      <c r="E40" s="1">
        <v>28481</v>
      </c>
      <c r="F40" s="1">
        <v>22618</v>
      </c>
      <c r="G40" s="1">
        <v>5863</v>
      </c>
      <c r="H40" s="1">
        <v>3605</v>
      </c>
      <c r="I40" s="1">
        <v>3198</v>
      </c>
      <c r="J40" s="1">
        <v>407</v>
      </c>
    </row>
    <row r="41" spans="1:10" ht="6" customHeight="1">
      <c r="A41" s="33"/>
    </row>
    <row r="42" spans="1:10" ht="12.75" customHeight="1">
      <c r="A42" s="33"/>
      <c r="B42" s="66" t="s">
        <v>31</v>
      </c>
      <c r="C42" s="67"/>
      <c r="D42" s="67"/>
      <c r="E42" s="67"/>
      <c r="F42" s="67"/>
      <c r="G42" s="67"/>
      <c r="H42" s="67"/>
      <c r="I42" s="67"/>
      <c r="J42" s="67"/>
    </row>
    <row r="43" spans="1:10" ht="6" customHeight="1">
      <c r="A43" s="33"/>
    </row>
    <row r="44" spans="1:10" ht="12.75" customHeight="1">
      <c r="A44" s="34" t="s">
        <v>31</v>
      </c>
      <c r="B44" s="1">
        <v>14032</v>
      </c>
      <c r="C44">
        <v>1300</v>
      </c>
      <c r="D44">
        <v>12732</v>
      </c>
      <c r="E44" s="1">
        <v>10455</v>
      </c>
      <c r="F44">
        <v>1663</v>
      </c>
      <c r="G44">
        <v>8792</v>
      </c>
      <c r="H44" s="1">
        <v>3577</v>
      </c>
      <c r="I44" s="1">
        <v>-363</v>
      </c>
      <c r="J44" s="1">
        <v>3940</v>
      </c>
    </row>
    <row r="45" spans="1:10" ht="6" customHeight="1">
      <c r="A45" s="33"/>
    </row>
    <row r="46" spans="1:10" ht="12.75" customHeight="1">
      <c r="A46" s="33"/>
      <c r="B46" s="66" t="s">
        <v>32</v>
      </c>
      <c r="C46" s="67"/>
      <c r="D46" s="67"/>
      <c r="E46" s="67"/>
      <c r="F46" s="67"/>
      <c r="G46" s="67"/>
      <c r="H46" s="67"/>
      <c r="I46" s="67"/>
      <c r="J46" s="67"/>
    </row>
    <row r="47" spans="1:10" ht="6" customHeight="1">
      <c r="A47" s="33"/>
    </row>
    <row r="48" spans="1:10" ht="12.75" customHeight="1">
      <c r="A48" s="36" t="s">
        <v>32</v>
      </c>
      <c r="B48" s="1">
        <v>1011</v>
      </c>
      <c r="C48">
        <v>929</v>
      </c>
      <c r="D48">
        <v>82</v>
      </c>
      <c r="E48" s="1">
        <v>1478</v>
      </c>
      <c r="F48">
        <v>1390</v>
      </c>
      <c r="G48">
        <v>88</v>
      </c>
      <c r="H48" s="1">
        <v>-467</v>
      </c>
      <c r="I48" s="1">
        <v>-461</v>
      </c>
      <c r="J48" s="1">
        <v>-6</v>
      </c>
    </row>
  </sheetData>
  <mergeCells count="8">
    <mergeCell ref="B46:J46"/>
    <mergeCell ref="B9:J9"/>
    <mergeCell ref="B13:J13"/>
    <mergeCell ref="A5:A7"/>
    <mergeCell ref="B6:B7"/>
    <mergeCell ref="E6:E7"/>
    <mergeCell ref="H6:H7"/>
    <mergeCell ref="B42:J42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E24" sqref="E24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59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39">
        <f>+C11+D11</f>
        <v>43968</v>
      </c>
      <c r="C11" s="39">
        <v>27831</v>
      </c>
      <c r="D11" s="39">
        <v>16137</v>
      </c>
      <c r="E11" s="39">
        <f>+F11+G11</f>
        <v>39917</v>
      </c>
      <c r="F11" s="39">
        <f>+F40+F44+F48</f>
        <v>25226</v>
      </c>
      <c r="G11" s="39">
        <f>+G40+G44+G48</f>
        <v>14691</v>
      </c>
      <c r="H11" s="39">
        <f>+I11+J11</f>
        <v>4051</v>
      </c>
      <c r="I11" s="39">
        <f>+C11-F11</f>
        <v>2605</v>
      </c>
      <c r="J11" s="39">
        <f>+D11-G11</f>
        <v>1446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1788</v>
      </c>
      <c r="C15">
        <v>1462</v>
      </c>
      <c r="D15">
        <v>326</v>
      </c>
      <c r="E15" s="1">
        <v>1682</v>
      </c>
      <c r="F15">
        <v>1328</v>
      </c>
      <c r="G15">
        <v>354</v>
      </c>
      <c r="H15" s="1">
        <v>106</v>
      </c>
      <c r="I15" s="1">
        <v>134</v>
      </c>
      <c r="J15" s="1">
        <v>-28</v>
      </c>
    </row>
    <row r="16" spans="1:10" ht="12.75" customHeight="1">
      <c r="A16" s="35" t="s">
        <v>9</v>
      </c>
      <c r="B16" s="1">
        <v>3106</v>
      </c>
      <c r="C16">
        <v>2391</v>
      </c>
      <c r="D16">
        <v>715</v>
      </c>
      <c r="E16" s="1">
        <v>3777</v>
      </c>
      <c r="F16">
        <v>2890</v>
      </c>
      <c r="G16">
        <v>887</v>
      </c>
      <c r="H16" s="1">
        <v>-671</v>
      </c>
      <c r="I16" s="1">
        <v>-499</v>
      </c>
      <c r="J16" s="1">
        <v>-172</v>
      </c>
    </row>
    <row r="17" spans="1:10" ht="12.75" customHeight="1">
      <c r="A17" s="35" t="s">
        <v>10</v>
      </c>
      <c r="B17" s="1">
        <v>540</v>
      </c>
      <c r="C17">
        <v>447</v>
      </c>
      <c r="D17">
        <v>93</v>
      </c>
      <c r="E17" s="1">
        <v>337</v>
      </c>
      <c r="F17">
        <v>273</v>
      </c>
      <c r="G17">
        <v>64</v>
      </c>
      <c r="H17" s="1">
        <v>203</v>
      </c>
      <c r="I17" s="1">
        <v>174</v>
      </c>
      <c r="J17" s="1">
        <v>29</v>
      </c>
    </row>
    <row r="18" spans="1:10" ht="12.75" customHeight="1">
      <c r="A18" s="35" t="s">
        <v>11</v>
      </c>
      <c r="B18" s="1">
        <v>2981</v>
      </c>
      <c r="C18">
        <v>2259</v>
      </c>
      <c r="D18">
        <v>722</v>
      </c>
      <c r="E18" s="1">
        <v>3552</v>
      </c>
      <c r="F18">
        <v>2724</v>
      </c>
      <c r="G18">
        <v>828</v>
      </c>
      <c r="H18" s="1">
        <v>-571</v>
      </c>
      <c r="I18" s="1">
        <v>-465</v>
      </c>
      <c r="J18" s="1">
        <v>-106</v>
      </c>
    </row>
    <row r="19" spans="1:10" ht="12.75" customHeight="1">
      <c r="A19" s="35" t="s">
        <v>12</v>
      </c>
      <c r="B19" s="1">
        <v>2183</v>
      </c>
      <c r="C19">
        <v>1726</v>
      </c>
      <c r="D19">
        <v>457</v>
      </c>
      <c r="E19" s="1">
        <v>2690</v>
      </c>
      <c r="F19">
        <v>2054</v>
      </c>
      <c r="G19">
        <v>636</v>
      </c>
      <c r="H19" s="1">
        <v>-507</v>
      </c>
      <c r="I19" s="1">
        <v>-328</v>
      </c>
      <c r="J19" s="1">
        <v>-179</v>
      </c>
    </row>
    <row r="20" spans="1:10" ht="12.75" customHeight="1">
      <c r="A20" s="36" t="s">
        <v>13</v>
      </c>
      <c r="B20" s="1">
        <f t="shared" ref="B20:J20" si="0">SUM(B15:B19)</f>
        <v>10598</v>
      </c>
      <c r="C20" s="1">
        <f t="shared" si="0"/>
        <v>8285</v>
      </c>
      <c r="D20" s="1">
        <f t="shared" si="0"/>
        <v>2313</v>
      </c>
      <c r="E20" s="1">
        <f t="shared" si="0"/>
        <v>12038</v>
      </c>
      <c r="F20" s="1">
        <f t="shared" si="0"/>
        <v>9269</v>
      </c>
      <c r="G20" s="1">
        <f t="shared" si="0"/>
        <v>2769</v>
      </c>
      <c r="H20" s="1">
        <f t="shared" si="0"/>
        <v>-1440</v>
      </c>
      <c r="I20" s="1">
        <f t="shared" si="0"/>
        <v>-984</v>
      </c>
      <c r="J20" s="1">
        <f t="shared" si="0"/>
        <v>-456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20913</v>
      </c>
      <c r="C24" s="1">
        <v>17154</v>
      </c>
      <c r="D24" s="1">
        <v>3759</v>
      </c>
      <c r="E24" s="1">
        <v>18557</v>
      </c>
      <c r="F24" s="1">
        <v>14756</v>
      </c>
      <c r="G24" s="1">
        <v>3801</v>
      </c>
      <c r="H24" s="1">
        <v>2356</v>
      </c>
      <c r="I24" s="1">
        <v>2398</v>
      </c>
      <c r="J24" s="1">
        <v>-42</v>
      </c>
    </row>
    <row r="25" spans="1:10" ht="12.75" customHeight="1">
      <c r="A25" s="35" t="s">
        <v>15</v>
      </c>
      <c r="B25" s="1">
        <v>2794</v>
      </c>
      <c r="C25">
        <v>2367</v>
      </c>
      <c r="D25">
        <v>427</v>
      </c>
      <c r="E25" s="1">
        <v>2601</v>
      </c>
      <c r="F25">
        <v>2104</v>
      </c>
      <c r="G25">
        <v>497</v>
      </c>
      <c r="H25" s="1">
        <v>193</v>
      </c>
      <c r="I25" s="1">
        <v>263</v>
      </c>
      <c r="J25" s="1">
        <v>-70</v>
      </c>
    </row>
    <row r="26" spans="1:10" ht="12.75" customHeight="1">
      <c r="A26" s="35" t="s">
        <v>16</v>
      </c>
      <c r="B26" s="1">
        <v>660</v>
      </c>
      <c r="C26">
        <v>529</v>
      </c>
      <c r="D26">
        <v>131</v>
      </c>
      <c r="E26" s="1">
        <v>834</v>
      </c>
      <c r="F26">
        <v>659</v>
      </c>
      <c r="G26">
        <v>175</v>
      </c>
      <c r="H26" s="1">
        <v>-174</v>
      </c>
      <c r="I26" s="1">
        <v>-130</v>
      </c>
      <c r="J26" s="1">
        <v>-44</v>
      </c>
    </row>
    <row r="27" spans="1:10" ht="12.75" customHeight="1">
      <c r="A27" s="35" t="s">
        <v>17</v>
      </c>
      <c r="B27" s="1">
        <v>96</v>
      </c>
      <c r="C27">
        <v>78</v>
      </c>
      <c r="D27">
        <v>18</v>
      </c>
      <c r="E27" s="1">
        <v>93</v>
      </c>
      <c r="F27">
        <v>71</v>
      </c>
      <c r="G27">
        <v>22</v>
      </c>
      <c r="H27" s="1">
        <v>3</v>
      </c>
      <c r="I27" s="1">
        <v>7</v>
      </c>
      <c r="J27" s="1">
        <v>-4</v>
      </c>
    </row>
    <row r="28" spans="1:10" ht="12.75" customHeight="1">
      <c r="A28" s="35" t="s">
        <v>18</v>
      </c>
      <c r="B28" s="1">
        <v>256</v>
      </c>
      <c r="C28">
        <v>216</v>
      </c>
      <c r="D28">
        <v>40</v>
      </c>
      <c r="E28" s="1">
        <v>351</v>
      </c>
      <c r="F28">
        <v>270</v>
      </c>
      <c r="G28">
        <v>81</v>
      </c>
      <c r="H28" s="1">
        <v>-95</v>
      </c>
      <c r="I28" s="1">
        <v>-54</v>
      </c>
      <c r="J28" s="1">
        <v>-41</v>
      </c>
    </row>
    <row r="29" spans="1:10" ht="12.75" customHeight="1">
      <c r="A29" s="35" t="s">
        <v>19</v>
      </c>
      <c r="B29" s="1">
        <v>1127</v>
      </c>
      <c r="C29">
        <v>889</v>
      </c>
      <c r="D29">
        <v>238</v>
      </c>
      <c r="E29" s="1">
        <v>1033</v>
      </c>
      <c r="F29">
        <v>783</v>
      </c>
      <c r="G29">
        <v>250</v>
      </c>
      <c r="H29" s="1">
        <v>94</v>
      </c>
      <c r="I29" s="1">
        <v>106</v>
      </c>
      <c r="J29" s="1">
        <v>-12</v>
      </c>
    </row>
    <row r="30" spans="1:10" ht="12.75" customHeight="1">
      <c r="A30" s="35" t="s">
        <v>20</v>
      </c>
      <c r="B30" s="1">
        <v>683</v>
      </c>
      <c r="C30">
        <v>575</v>
      </c>
      <c r="D30">
        <v>108</v>
      </c>
      <c r="E30" s="1">
        <v>575</v>
      </c>
      <c r="F30">
        <v>482</v>
      </c>
      <c r="G30">
        <v>93</v>
      </c>
      <c r="H30" s="1">
        <v>108</v>
      </c>
      <c r="I30" s="1">
        <v>93</v>
      </c>
      <c r="J30" s="1">
        <v>15</v>
      </c>
    </row>
    <row r="31" spans="1:10" ht="12.75" customHeight="1">
      <c r="A31" s="35" t="s">
        <v>21</v>
      </c>
      <c r="B31" s="1">
        <v>1783</v>
      </c>
      <c r="C31">
        <v>1408</v>
      </c>
      <c r="D31">
        <v>375</v>
      </c>
      <c r="E31" s="1">
        <v>1540</v>
      </c>
      <c r="F31">
        <v>1217</v>
      </c>
      <c r="G31">
        <v>323</v>
      </c>
      <c r="H31" s="1">
        <v>243</v>
      </c>
      <c r="I31" s="1">
        <v>191</v>
      </c>
      <c r="J31" s="1">
        <v>52</v>
      </c>
    </row>
    <row r="32" spans="1:10" ht="12.75" customHeight="1">
      <c r="A32" s="35" t="s">
        <v>22</v>
      </c>
      <c r="B32" s="1">
        <v>801</v>
      </c>
      <c r="C32">
        <v>680</v>
      </c>
      <c r="D32">
        <v>121</v>
      </c>
      <c r="E32" s="1">
        <v>518</v>
      </c>
      <c r="F32">
        <v>426</v>
      </c>
      <c r="G32">
        <v>92</v>
      </c>
      <c r="H32" s="1">
        <v>283</v>
      </c>
      <c r="I32" s="1">
        <v>254</v>
      </c>
      <c r="J32" s="1">
        <v>29</v>
      </c>
    </row>
    <row r="33" spans="1:10" ht="12.75" customHeight="1">
      <c r="A33" s="35" t="s">
        <v>23</v>
      </c>
      <c r="B33" s="1">
        <v>172</v>
      </c>
      <c r="C33">
        <v>155</v>
      </c>
      <c r="D33">
        <v>17</v>
      </c>
      <c r="E33" s="1">
        <v>127</v>
      </c>
      <c r="F33">
        <v>102</v>
      </c>
      <c r="G33">
        <v>25</v>
      </c>
      <c r="H33" s="1">
        <v>45</v>
      </c>
      <c r="I33" s="1">
        <v>53</v>
      </c>
      <c r="J33" s="1">
        <v>-8</v>
      </c>
    </row>
    <row r="34" spans="1:10" ht="12.75" customHeight="1">
      <c r="A34" s="35" t="s">
        <v>24</v>
      </c>
      <c r="B34" s="1">
        <v>218</v>
      </c>
      <c r="C34">
        <v>180</v>
      </c>
      <c r="D34">
        <v>38</v>
      </c>
      <c r="E34" s="1">
        <v>201</v>
      </c>
      <c r="F34">
        <v>164</v>
      </c>
      <c r="G34">
        <v>37</v>
      </c>
      <c r="H34" s="1">
        <v>17</v>
      </c>
      <c r="I34" s="1">
        <v>16</v>
      </c>
      <c r="J34" s="1">
        <v>1</v>
      </c>
    </row>
    <row r="35" spans="1:10" ht="12.75" customHeight="1">
      <c r="A35" s="35" t="s">
        <v>25</v>
      </c>
      <c r="B35" s="1">
        <v>242</v>
      </c>
      <c r="C35">
        <v>221</v>
      </c>
      <c r="D35">
        <v>21</v>
      </c>
      <c r="E35" s="1">
        <v>220</v>
      </c>
      <c r="F35">
        <v>179</v>
      </c>
      <c r="G35">
        <v>41</v>
      </c>
      <c r="H35" s="1">
        <v>22</v>
      </c>
      <c r="I35" s="1">
        <v>42</v>
      </c>
      <c r="J35" s="1">
        <v>-20</v>
      </c>
    </row>
    <row r="36" spans="1:10" ht="12.75" customHeight="1">
      <c r="A36" s="35" t="s">
        <v>26</v>
      </c>
      <c r="B36" s="1">
        <v>107</v>
      </c>
      <c r="C36">
        <v>99</v>
      </c>
      <c r="D36">
        <v>8</v>
      </c>
      <c r="E36" s="1">
        <v>85</v>
      </c>
      <c r="F36">
        <v>80</v>
      </c>
      <c r="G36">
        <v>5</v>
      </c>
      <c r="H36" s="1">
        <v>22</v>
      </c>
      <c r="I36" s="1">
        <v>19</v>
      </c>
      <c r="J36" s="1">
        <v>3</v>
      </c>
    </row>
    <row r="37" spans="1:10" ht="12.75" customHeight="1">
      <c r="A37" s="35" t="s">
        <v>27</v>
      </c>
      <c r="B37" s="1">
        <v>490</v>
      </c>
      <c r="C37">
        <v>413</v>
      </c>
      <c r="D37">
        <v>77</v>
      </c>
      <c r="E37" s="1">
        <v>414</v>
      </c>
      <c r="F37">
        <v>370</v>
      </c>
      <c r="G37">
        <v>44</v>
      </c>
      <c r="H37" s="1">
        <v>76</v>
      </c>
      <c r="I37" s="1">
        <v>43</v>
      </c>
      <c r="J37" s="1">
        <v>33</v>
      </c>
    </row>
    <row r="38" spans="1:10" ht="12.75" customHeight="1">
      <c r="A38" s="35" t="s">
        <v>28</v>
      </c>
      <c r="B38" s="1">
        <v>214</v>
      </c>
      <c r="C38">
        <v>179</v>
      </c>
      <c r="D38">
        <v>35</v>
      </c>
      <c r="E38" s="1">
        <v>133</v>
      </c>
      <c r="F38">
        <v>119</v>
      </c>
      <c r="G38">
        <v>14</v>
      </c>
      <c r="H38" s="1">
        <v>81</v>
      </c>
      <c r="I38" s="1">
        <v>60</v>
      </c>
      <c r="J38" s="1">
        <v>21</v>
      </c>
    </row>
    <row r="39" spans="1:10" ht="12.75" customHeight="1">
      <c r="A39" s="35" t="s">
        <v>29</v>
      </c>
      <c r="B39" s="1">
        <v>356</v>
      </c>
      <c r="C39">
        <v>310</v>
      </c>
      <c r="D39">
        <v>46</v>
      </c>
      <c r="E39" s="1">
        <v>217</v>
      </c>
      <c r="F39">
        <v>189</v>
      </c>
      <c r="G39">
        <v>28</v>
      </c>
      <c r="H39" s="1">
        <v>139</v>
      </c>
      <c r="I39" s="1">
        <v>121</v>
      </c>
      <c r="J39" s="1">
        <v>18</v>
      </c>
    </row>
    <row r="40" spans="1:10" ht="12.75" customHeight="1">
      <c r="A40" s="34" t="s">
        <v>30</v>
      </c>
      <c r="B40" s="1">
        <f t="shared" ref="B40:J40" si="1">SUM(B24:B39)</f>
        <v>30912</v>
      </c>
      <c r="C40" s="1">
        <f t="shared" si="1"/>
        <v>25453</v>
      </c>
      <c r="D40" s="1">
        <f t="shared" si="1"/>
        <v>5459</v>
      </c>
      <c r="E40" s="1">
        <f t="shared" si="1"/>
        <v>27499</v>
      </c>
      <c r="F40" s="1">
        <f t="shared" si="1"/>
        <v>21971</v>
      </c>
      <c r="G40" s="1">
        <f t="shared" si="1"/>
        <v>5528</v>
      </c>
      <c r="H40" s="1">
        <f t="shared" si="1"/>
        <v>3413</v>
      </c>
      <c r="I40" s="1">
        <f t="shared" si="1"/>
        <v>3482</v>
      </c>
      <c r="J40" s="1">
        <f t="shared" si="1"/>
        <v>-69</v>
      </c>
    </row>
    <row r="41" spans="1:10" ht="6" customHeight="1">
      <c r="A41" s="33"/>
    </row>
    <row r="42" spans="1:10" ht="12.75" customHeight="1">
      <c r="A42" s="33"/>
      <c r="B42" s="66" t="s">
        <v>31</v>
      </c>
      <c r="C42" s="67"/>
      <c r="D42" s="67"/>
      <c r="E42" s="67"/>
      <c r="F42" s="67"/>
      <c r="G42" s="67"/>
      <c r="H42" s="67"/>
      <c r="I42" s="67"/>
      <c r="J42" s="67"/>
    </row>
    <row r="43" spans="1:10" ht="6" customHeight="1">
      <c r="A43" s="33"/>
    </row>
    <row r="44" spans="1:10" ht="12.75" customHeight="1">
      <c r="A44" s="34" t="s">
        <v>31</v>
      </c>
      <c r="B44" s="1">
        <v>11958</v>
      </c>
      <c r="C44">
        <v>1376</v>
      </c>
      <c r="D44">
        <v>10582</v>
      </c>
      <c r="E44" s="1">
        <v>10856</v>
      </c>
      <c r="F44">
        <v>1791</v>
      </c>
      <c r="G44">
        <v>9065</v>
      </c>
      <c r="H44" s="1">
        <v>1102</v>
      </c>
      <c r="I44" s="1">
        <v>-415</v>
      </c>
      <c r="J44" s="1">
        <v>1517</v>
      </c>
    </row>
    <row r="45" spans="1:10" ht="6" customHeight="1">
      <c r="A45" s="33"/>
    </row>
    <row r="46" spans="1:10" ht="12.75" customHeight="1">
      <c r="A46" s="33"/>
      <c r="B46" s="66" t="s">
        <v>32</v>
      </c>
      <c r="C46" s="67"/>
      <c r="D46" s="67"/>
      <c r="E46" s="67"/>
      <c r="F46" s="67"/>
      <c r="G46" s="67"/>
      <c r="H46" s="67"/>
      <c r="I46" s="67"/>
      <c r="J46" s="67"/>
    </row>
    <row r="47" spans="1:10" ht="6" customHeight="1">
      <c r="A47" s="33"/>
    </row>
    <row r="48" spans="1:10" ht="12.75" customHeight="1">
      <c r="A48" s="36" t="s">
        <v>32</v>
      </c>
      <c r="B48" s="1">
        <v>1098</v>
      </c>
      <c r="C48">
        <v>1002</v>
      </c>
      <c r="D48">
        <v>96</v>
      </c>
      <c r="E48" s="1">
        <v>1562</v>
      </c>
      <c r="F48">
        <v>1464</v>
      </c>
      <c r="G48">
        <v>98</v>
      </c>
      <c r="H48" s="1">
        <v>-464</v>
      </c>
      <c r="I48" s="1">
        <v>-462</v>
      </c>
      <c r="J48" s="1">
        <v>-2</v>
      </c>
    </row>
  </sheetData>
  <mergeCells count="8">
    <mergeCell ref="B42:J42"/>
    <mergeCell ref="B46:J46"/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B29" sqref="B29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58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39">
        <f>+C11+D11</f>
        <v>41772</v>
      </c>
      <c r="C11" s="39">
        <f>+C40+C44+C48</f>
        <v>26046</v>
      </c>
      <c r="D11" s="39">
        <f>+D40+D44+D48</f>
        <v>15726</v>
      </c>
      <c r="E11" s="39">
        <f>+F11+G11</f>
        <v>42121</v>
      </c>
      <c r="F11" s="39">
        <f>+F40+F44+F48</f>
        <v>26803</v>
      </c>
      <c r="G11" s="39">
        <f>+G40+G44+G48</f>
        <v>15318</v>
      </c>
      <c r="H11" s="39">
        <f>+I11+J11</f>
        <v>-349</v>
      </c>
      <c r="I11" s="39">
        <f>+C11-F11</f>
        <v>-757</v>
      </c>
      <c r="J11" s="39">
        <f>+D11-G11</f>
        <v>408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1768</v>
      </c>
      <c r="C15" s="1">
        <v>1362</v>
      </c>
      <c r="D15" s="1">
        <v>406</v>
      </c>
      <c r="E15" s="1">
        <v>1820</v>
      </c>
      <c r="F15" s="1">
        <v>1398</v>
      </c>
      <c r="G15" s="1">
        <v>422</v>
      </c>
      <c r="H15" s="1">
        <v>-52</v>
      </c>
      <c r="I15" s="1">
        <v>-36</v>
      </c>
      <c r="J15" s="1">
        <v>-16</v>
      </c>
    </row>
    <row r="16" spans="1:10" ht="12.75" customHeight="1">
      <c r="A16" s="35" t="s">
        <v>9</v>
      </c>
      <c r="B16" s="1">
        <v>2886</v>
      </c>
      <c r="C16" s="1">
        <v>2153</v>
      </c>
      <c r="D16" s="1">
        <v>733</v>
      </c>
      <c r="E16" s="1">
        <v>3678</v>
      </c>
      <c r="F16" s="1">
        <v>2774</v>
      </c>
      <c r="G16" s="1">
        <v>904</v>
      </c>
      <c r="H16" s="1">
        <v>-792</v>
      </c>
      <c r="I16" s="1">
        <v>-621</v>
      </c>
      <c r="J16" s="1">
        <v>-171</v>
      </c>
    </row>
    <row r="17" spans="1:10" ht="12.75" customHeight="1">
      <c r="A17" s="35" t="s">
        <v>10</v>
      </c>
      <c r="B17" s="1">
        <v>500</v>
      </c>
      <c r="C17" s="1">
        <v>419</v>
      </c>
      <c r="D17" s="1">
        <v>81</v>
      </c>
      <c r="E17" s="1">
        <v>362</v>
      </c>
      <c r="F17" s="1">
        <v>283</v>
      </c>
      <c r="G17" s="1">
        <v>79</v>
      </c>
      <c r="H17" s="1">
        <v>138</v>
      </c>
      <c r="I17" s="1">
        <v>136</v>
      </c>
      <c r="J17" s="1">
        <v>2</v>
      </c>
    </row>
    <row r="18" spans="1:10" ht="12.75" customHeight="1">
      <c r="A18" s="35" t="s">
        <v>11</v>
      </c>
      <c r="B18" s="1">
        <v>2960</v>
      </c>
      <c r="C18" s="1">
        <v>2188</v>
      </c>
      <c r="D18" s="1">
        <v>772</v>
      </c>
      <c r="E18" s="1">
        <v>3742</v>
      </c>
      <c r="F18" s="1">
        <v>2867</v>
      </c>
      <c r="G18" s="1">
        <v>875</v>
      </c>
      <c r="H18" s="1">
        <v>-782</v>
      </c>
      <c r="I18" s="1">
        <v>-679</v>
      </c>
      <c r="J18" s="1">
        <v>-103</v>
      </c>
    </row>
    <row r="19" spans="1:10" ht="12.75" customHeight="1">
      <c r="A19" s="35" t="s">
        <v>12</v>
      </c>
      <c r="B19" s="1">
        <v>2055</v>
      </c>
      <c r="C19" s="1">
        <v>1555</v>
      </c>
      <c r="D19" s="1">
        <v>500</v>
      </c>
      <c r="E19" s="1">
        <v>2688</v>
      </c>
      <c r="F19" s="1">
        <v>2097</v>
      </c>
      <c r="G19" s="1">
        <v>591</v>
      </c>
      <c r="H19" s="1">
        <v>-633</v>
      </c>
      <c r="I19" s="1">
        <v>-542</v>
      </c>
      <c r="J19" s="1">
        <v>-91</v>
      </c>
    </row>
    <row r="20" spans="1:10" ht="12.75" customHeight="1">
      <c r="A20" s="36" t="s">
        <v>13</v>
      </c>
      <c r="B20" s="1">
        <f t="shared" ref="B20:J20" si="0">SUM(B15:B19)</f>
        <v>10169</v>
      </c>
      <c r="C20" s="1">
        <f t="shared" si="0"/>
        <v>7677</v>
      </c>
      <c r="D20" s="1">
        <f t="shared" si="0"/>
        <v>2492</v>
      </c>
      <c r="E20" s="1">
        <f t="shared" si="0"/>
        <v>12290</v>
      </c>
      <c r="F20" s="1">
        <f t="shared" si="0"/>
        <v>9419</v>
      </c>
      <c r="G20" s="1">
        <f t="shared" si="0"/>
        <v>2871</v>
      </c>
      <c r="H20" s="1">
        <f t="shared" si="0"/>
        <v>-2121</v>
      </c>
      <c r="I20" s="1">
        <f t="shared" si="0"/>
        <v>-1742</v>
      </c>
      <c r="J20" s="1">
        <f t="shared" si="0"/>
        <v>-379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19239</v>
      </c>
      <c r="C24" s="1">
        <v>15271</v>
      </c>
      <c r="D24" s="1">
        <v>3968</v>
      </c>
      <c r="E24" s="1">
        <v>19374</v>
      </c>
      <c r="F24" s="1">
        <v>15397</v>
      </c>
      <c r="G24" s="1">
        <v>3977</v>
      </c>
      <c r="H24" s="1">
        <v>-135</v>
      </c>
      <c r="I24" s="1">
        <v>-126</v>
      </c>
      <c r="J24" s="1">
        <v>-9</v>
      </c>
    </row>
    <row r="25" spans="1:10" ht="12.75" customHeight="1">
      <c r="A25" s="35" t="s">
        <v>15</v>
      </c>
      <c r="B25" s="1">
        <v>2683</v>
      </c>
      <c r="C25" s="1">
        <v>2261</v>
      </c>
      <c r="D25" s="1">
        <v>422</v>
      </c>
      <c r="E25" s="1">
        <v>2713</v>
      </c>
      <c r="F25" s="1">
        <v>2246</v>
      </c>
      <c r="G25" s="1">
        <v>467</v>
      </c>
      <c r="H25" s="1">
        <v>-30</v>
      </c>
      <c r="I25" s="1">
        <v>15</v>
      </c>
      <c r="J25" s="1">
        <v>-45</v>
      </c>
    </row>
    <row r="26" spans="1:10" ht="12.75" customHeight="1">
      <c r="A26" s="35" t="s">
        <v>16</v>
      </c>
      <c r="B26" s="1">
        <v>703</v>
      </c>
      <c r="C26" s="1">
        <v>508</v>
      </c>
      <c r="D26" s="1">
        <v>195</v>
      </c>
      <c r="E26" s="1">
        <v>911</v>
      </c>
      <c r="F26" s="1">
        <v>771</v>
      </c>
      <c r="G26" s="1">
        <v>140</v>
      </c>
      <c r="H26" s="1">
        <v>-208</v>
      </c>
      <c r="I26" s="1">
        <v>-263</v>
      </c>
      <c r="J26" s="1">
        <v>55</v>
      </c>
    </row>
    <row r="27" spans="1:10" ht="12.75" customHeight="1">
      <c r="A27" s="35" t="s">
        <v>17</v>
      </c>
      <c r="B27" s="1">
        <v>109</v>
      </c>
      <c r="C27" s="1">
        <v>96</v>
      </c>
      <c r="D27" s="1">
        <v>13</v>
      </c>
      <c r="E27" s="1">
        <v>112</v>
      </c>
      <c r="F27" s="1">
        <v>95</v>
      </c>
      <c r="G27" s="1">
        <v>17</v>
      </c>
      <c r="H27" s="1">
        <v>-3</v>
      </c>
      <c r="I27" s="1">
        <v>1</v>
      </c>
      <c r="J27" s="1">
        <v>-4</v>
      </c>
    </row>
    <row r="28" spans="1:10" ht="12.75" customHeight="1">
      <c r="A28" s="35" t="s">
        <v>18</v>
      </c>
      <c r="B28" s="1">
        <v>304</v>
      </c>
      <c r="C28" s="1">
        <v>246</v>
      </c>
      <c r="D28" s="1">
        <v>58</v>
      </c>
      <c r="E28" s="1">
        <v>393</v>
      </c>
      <c r="F28" s="1">
        <v>346</v>
      </c>
      <c r="G28" s="1">
        <v>47</v>
      </c>
      <c r="H28" s="1">
        <v>-89</v>
      </c>
      <c r="I28" s="1">
        <v>-100</v>
      </c>
      <c r="J28" s="1">
        <v>11</v>
      </c>
    </row>
    <row r="29" spans="1:10" ht="12.75" customHeight="1">
      <c r="A29" s="35" t="s">
        <v>19</v>
      </c>
      <c r="B29" s="1">
        <v>1208</v>
      </c>
      <c r="C29" s="1">
        <v>926</v>
      </c>
      <c r="D29" s="1">
        <v>282</v>
      </c>
      <c r="E29" s="1">
        <v>1188</v>
      </c>
      <c r="F29" s="1">
        <v>883</v>
      </c>
      <c r="G29" s="1">
        <v>305</v>
      </c>
      <c r="H29" s="1">
        <v>20</v>
      </c>
      <c r="I29" s="1">
        <v>43</v>
      </c>
      <c r="J29" s="1">
        <v>-23</v>
      </c>
    </row>
    <row r="30" spans="1:10" ht="12.75" customHeight="1">
      <c r="A30" s="35" t="s">
        <v>20</v>
      </c>
      <c r="B30" s="1">
        <v>788</v>
      </c>
      <c r="C30" s="1">
        <v>625</v>
      </c>
      <c r="D30" s="1">
        <v>163</v>
      </c>
      <c r="E30" s="1">
        <v>669</v>
      </c>
      <c r="F30" s="1">
        <v>536</v>
      </c>
      <c r="G30" s="1">
        <v>133</v>
      </c>
      <c r="H30" s="1">
        <v>119</v>
      </c>
      <c r="I30" s="1">
        <v>89</v>
      </c>
      <c r="J30" s="1">
        <v>30</v>
      </c>
    </row>
    <row r="31" spans="1:10" ht="12.75" customHeight="1">
      <c r="A31" s="35" t="s">
        <v>21</v>
      </c>
      <c r="B31" s="1">
        <v>1796</v>
      </c>
      <c r="C31" s="1">
        <v>1427</v>
      </c>
      <c r="D31" s="1">
        <v>369</v>
      </c>
      <c r="E31" s="1">
        <v>1653</v>
      </c>
      <c r="F31" s="1">
        <v>1266</v>
      </c>
      <c r="G31" s="1">
        <v>387</v>
      </c>
      <c r="H31" s="1">
        <v>143</v>
      </c>
      <c r="I31" s="1">
        <v>161</v>
      </c>
      <c r="J31" s="1">
        <v>-18</v>
      </c>
    </row>
    <row r="32" spans="1:10" ht="12.75" customHeight="1">
      <c r="A32" s="35" t="s">
        <v>22</v>
      </c>
      <c r="B32" s="1">
        <v>692</v>
      </c>
      <c r="C32" s="1">
        <v>589</v>
      </c>
      <c r="D32" s="1">
        <v>103</v>
      </c>
      <c r="E32" s="1">
        <v>560</v>
      </c>
      <c r="F32" s="1">
        <v>457</v>
      </c>
      <c r="G32" s="1">
        <v>103</v>
      </c>
      <c r="H32" s="1">
        <v>132</v>
      </c>
      <c r="I32" s="1">
        <v>132</v>
      </c>
      <c r="J32" s="1">
        <v>0</v>
      </c>
    </row>
    <row r="33" spans="1:10" ht="12.75" customHeight="1">
      <c r="A33" s="35" t="s">
        <v>23</v>
      </c>
      <c r="B33" s="1">
        <v>172</v>
      </c>
      <c r="C33" s="1">
        <v>150</v>
      </c>
      <c r="D33" s="1">
        <v>22</v>
      </c>
      <c r="E33" s="1">
        <v>117</v>
      </c>
      <c r="F33" s="1">
        <v>93</v>
      </c>
      <c r="G33" s="1">
        <v>24</v>
      </c>
      <c r="H33" s="1">
        <v>55</v>
      </c>
      <c r="I33" s="1">
        <v>57</v>
      </c>
      <c r="J33" s="1">
        <v>-2</v>
      </c>
    </row>
    <row r="34" spans="1:10" ht="12.75" customHeight="1">
      <c r="A34" s="35" t="s">
        <v>24</v>
      </c>
      <c r="B34" s="1">
        <v>180</v>
      </c>
      <c r="C34" s="1">
        <v>151</v>
      </c>
      <c r="D34" s="1">
        <v>29</v>
      </c>
      <c r="E34" s="1">
        <v>219</v>
      </c>
      <c r="F34" s="1">
        <v>175</v>
      </c>
      <c r="G34" s="1">
        <v>44</v>
      </c>
      <c r="H34" s="1">
        <v>-39</v>
      </c>
      <c r="I34" s="1">
        <v>-24</v>
      </c>
      <c r="J34" s="1">
        <v>-15</v>
      </c>
    </row>
    <row r="35" spans="1:10" ht="12.75" customHeight="1">
      <c r="A35" s="35" t="s">
        <v>25</v>
      </c>
      <c r="B35" s="1">
        <v>247</v>
      </c>
      <c r="C35" s="1">
        <v>216</v>
      </c>
      <c r="D35" s="1">
        <v>31</v>
      </c>
      <c r="E35" s="1">
        <v>207</v>
      </c>
      <c r="F35" s="1">
        <v>191</v>
      </c>
      <c r="G35" s="1">
        <v>16</v>
      </c>
      <c r="H35" s="1">
        <v>40</v>
      </c>
      <c r="I35" s="1">
        <v>25</v>
      </c>
      <c r="J35" s="1">
        <v>15</v>
      </c>
    </row>
    <row r="36" spans="1:10" ht="12.75" customHeight="1">
      <c r="A36" s="35" t="s">
        <v>26</v>
      </c>
      <c r="B36" s="1">
        <v>114</v>
      </c>
      <c r="C36" s="1">
        <v>108</v>
      </c>
      <c r="D36" s="1">
        <v>6</v>
      </c>
      <c r="E36" s="1">
        <v>113</v>
      </c>
      <c r="F36" s="1">
        <v>106</v>
      </c>
      <c r="G36" s="1">
        <v>7</v>
      </c>
      <c r="H36" s="1">
        <v>1</v>
      </c>
      <c r="I36" s="1">
        <v>2</v>
      </c>
      <c r="J36" s="1">
        <v>-1</v>
      </c>
    </row>
    <row r="37" spans="1:10" ht="12.75" customHeight="1">
      <c r="A37" s="35" t="s">
        <v>27</v>
      </c>
      <c r="B37" s="1">
        <v>570</v>
      </c>
      <c r="C37" s="1">
        <v>475</v>
      </c>
      <c r="D37" s="1">
        <v>95</v>
      </c>
      <c r="E37" s="1">
        <v>457</v>
      </c>
      <c r="F37" s="1">
        <v>395</v>
      </c>
      <c r="G37" s="1">
        <v>62</v>
      </c>
      <c r="H37" s="1">
        <v>113</v>
      </c>
      <c r="I37" s="1">
        <v>80</v>
      </c>
      <c r="J37" s="1">
        <v>33</v>
      </c>
    </row>
    <row r="38" spans="1:10" ht="12.75" customHeight="1">
      <c r="A38" s="35" t="s">
        <v>28</v>
      </c>
      <c r="B38" s="1">
        <v>237</v>
      </c>
      <c r="C38" s="1">
        <v>191</v>
      </c>
      <c r="D38" s="1">
        <v>46</v>
      </c>
      <c r="E38" s="1">
        <v>190</v>
      </c>
      <c r="F38" s="1">
        <v>145</v>
      </c>
      <c r="G38" s="1">
        <v>45</v>
      </c>
      <c r="H38" s="1">
        <v>47</v>
      </c>
      <c r="I38" s="1">
        <v>46</v>
      </c>
      <c r="J38" s="1">
        <v>1</v>
      </c>
    </row>
    <row r="39" spans="1:10" ht="12.75" customHeight="1">
      <c r="A39" s="35" t="s">
        <v>29</v>
      </c>
      <c r="B39" s="1">
        <v>341</v>
      </c>
      <c r="C39" s="1">
        <v>293</v>
      </c>
      <c r="D39" s="1">
        <v>48</v>
      </c>
      <c r="E39" s="1">
        <v>269</v>
      </c>
      <c r="F39" s="1">
        <v>234</v>
      </c>
      <c r="G39" s="1">
        <v>35</v>
      </c>
      <c r="H39" s="1">
        <v>72</v>
      </c>
      <c r="I39" s="1">
        <v>59</v>
      </c>
      <c r="J39" s="1">
        <v>13</v>
      </c>
    </row>
    <row r="40" spans="1:10" ht="12.75" customHeight="1">
      <c r="A40" s="34" t="s">
        <v>30</v>
      </c>
      <c r="B40" s="1">
        <f t="shared" ref="B40:J40" si="1">SUM(B24:B39)</f>
        <v>29383</v>
      </c>
      <c r="C40" s="1">
        <f t="shared" si="1"/>
        <v>23533</v>
      </c>
      <c r="D40" s="1">
        <f t="shared" si="1"/>
        <v>5850</v>
      </c>
      <c r="E40" s="1">
        <f t="shared" si="1"/>
        <v>29145</v>
      </c>
      <c r="F40" s="1">
        <f t="shared" si="1"/>
        <v>23336</v>
      </c>
      <c r="G40" s="1">
        <f t="shared" si="1"/>
        <v>5809</v>
      </c>
      <c r="H40" s="1">
        <f t="shared" si="1"/>
        <v>238</v>
      </c>
      <c r="I40" s="1">
        <f t="shared" si="1"/>
        <v>197</v>
      </c>
      <c r="J40" s="1">
        <f t="shared" si="1"/>
        <v>41</v>
      </c>
    </row>
    <row r="41" spans="1:10" ht="6" customHeight="1">
      <c r="A41" s="33"/>
    </row>
    <row r="42" spans="1:10" ht="12.75" customHeight="1">
      <c r="A42" s="33"/>
      <c r="B42" s="3" t="s">
        <v>31</v>
      </c>
      <c r="C42" s="3"/>
      <c r="D42" s="3"/>
      <c r="E42" s="3"/>
      <c r="F42" s="3"/>
      <c r="G42" s="3"/>
      <c r="H42" s="3"/>
      <c r="I42" s="3"/>
      <c r="J42" s="3"/>
    </row>
    <row r="43" spans="1:10" ht="6" customHeight="1">
      <c r="A43" s="33"/>
    </row>
    <row r="44" spans="1:10" ht="12.75" customHeight="1">
      <c r="A44" s="34" t="s">
        <v>31</v>
      </c>
      <c r="B44" s="1">
        <v>11127</v>
      </c>
      <c r="C44" s="1">
        <v>1354</v>
      </c>
      <c r="D44" s="1">
        <v>9773</v>
      </c>
      <c r="E44" s="1">
        <v>11095</v>
      </c>
      <c r="F44" s="1">
        <v>1703</v>
      </c>
      <c r="G44" s="1">
        <v>9392</v>
      </c>
      <c r="H44" s="1">
        <v>32</v>
      </c>
      <c r="I44" s="1">
        <v>-349</v>
      </c>
      <c r="J44" s="1">
        <v>381</v>
      </c>
    </row>
    <row r="45" spans="1:10" ht="6" customHeight="1">
      <c r="A45" s="33"/>
    </row>
    <row r="46" spans="1:10" ht="12.75" customHeight="1">
      <c r="A46" s="33"/>
      <c r="B46" s="40" t="s">
        <v>32</v>
      </c>
      <c r="C46" s="3"/>
      <c r="D46" s="3"/>
      <c r="E46" s="3"/>
      <c r="F46" s="3"/>
      <c r="G46" s="3"/>
      <c r="H46" s="3"/>
      <c r="I46" s="3"/>
      <c r="J46" s="3"/>
    </row>
    <row r="47" spans="1:10" ht="6" customHeight="1">
      <c r="A47" s="33"/>
    </row>
    <row r="48" spans="1:10" ht="12.75" customHeight="1">
      <c r="A48" s="36" t="s">
        <v>32</v>
      </c>
      <c r="B48" s="1">
        <v>1262</v>
      </c>
      <c r="C48" s="1">
        <v>1159</v>
      </c>
      <c r="D48" s="1">
        <v>103</v>
      </c>
      <c r="E48" s="1">
        <v>1881</v>
      </c>
      <c r="F48" s="1">
        <v>1764</v>
      </c>
      <c r="G48" s="1">
        <v>117</v>
      </c>
      <c r="H48" s="1">
        <v>-619</v>
      </c>
      <c r="I48" s="1">
        <v>-605</v>
      </c>
      <c r="J48" s="1">
        <v>-14</v>
      </c>
    </row>
  </sheetData>
  <mergeCells count="6"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C24" sqref="C24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56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39">
        <f>+C11+D11</f>
        <v>43317</v>
      </c>
      <c r="C11" s="39">
        <f>+C40+C44+C48</f>
        <v>26945</v>
      </c>
      <c r="D11" s="39">
        <f>+D40+D44+D48</f>
        <v>16372</v>
      </c>
      <c r="E11" s="39">
        <f>+F11+G11</f>
        <v>41214</v>
      </c>
      <c r="F11" s="39">
        <f>+F40+F44+F48</f>
        <v>25280</v>
      </c>
      <c r="G11" s="39">
        <f>+G40+G44+G48</f>
        <v>15934</v>
      </c>
      <c r="H11" s="39">
        <f>+I11+J11</f>
        <v>2103</v>
      </c>
      <c r="I11" s="39">
        <f>+C11-F11</f>
        <v>1665</v>
      </c>
      <c r="J11" s="39">
        <f>+D11-G11</f>
        <v>438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1799</v>
      </c>
      <c r="C15" s="1">
        <v>1356</v>
      </c>
      <c r="D15" s="1">
        <v>443</v>
      </c>
      <c r="E15" s="1">
        <v>1760</v>
      </c>
      <c r="F15" s="1">
        <v>1349</v>
      </c>
      <c r="G15" s="1">
        <v>411</v>
      </c>
      <c r="H15" s="1">
        <v>39</v>
      </c>
      <c r="I15" s="1">
        <v>7</v>
      </c>
      <c r="J15" s="1">
        <v>32</v>
      </c>
    </row>
    <row r="16" spans="1:10" ht="12.75" customHeight="1">
      <c r="A16" s="35" t="s">
        <v>9</v>
      </c>
      <c r="B16" s="1">
        <v>2881</v>
      </c>
      <c r="C16" s="1">
        <v>2115</v>
      </c>
      <c r="D16" s="1">
        <v>766</v>
      </c>
      <c r="E16" s="1">
        <v>3518</v>
      </c>
      <c r="F16" s="1">
        <v>2619</v>
      </c>
      <c r="G16" s="1">
        <v>899</v>
      </c>
      <c r="H16" s="1">
        <v>-637</v>
      </c>
      <c r="I16" s="1">
        <v>-504</v>
      </c>
      <c r="J16" s="1">
        <v>-133</v>
      </c>
    </row>
    <row r="17" spans="1:10" ht="12.75" customHeight="1">
      <c r="A17" s="35" t="s">
        <v>10</v>
      </c>
      <c r="B17" s="1">
        <v>469</v>
      </c>
      <c r="C17" s="1">
        <v>370</v>
      </c>
      <c r="D17" s="1">
        <v>99</v>
      </c>
      <c r="E17" s="1">
        <v>293</v>
      </c>
      <c r="F17" s="1">
        <v>241</v>
      </c>
      <c r="G17" s="1">
        <v>52</v>
      </c>
      <c r="H17" s="1">
        <v>176</v>
      </c>
      <c r="I17" s="1">
        <v>129</v>
      </c>
      <c r="J17" s="1">
        <v>47</v>
      </c>
    </row>
    <row r="18" spans="1:10" ht="12.75" customHeight="1">
      <c r="A18" s="35" t="s">
        <v>11</v>
      </c>
      <c r="B18" s="1">
        <v>2877</v>
      </c>
      <c r="C18" s="1">
        <v>2084</v>
      </c>
      <c r="D18" s="1">
        <v>793</v>
      </c>
      <c r="E18" s="1">
        <v>3735</v>
      </c>
      <c r="F18" s="1">
        <v>2818</v>
      </c>
      <c r="G18" s="1">
        <v>917</v>
      </c>
      <c r="H18" s="1">
        <v>-858</v>
      </c>
      <c r="I18" s="1">
        <v>-734</v>
      </c>
      <c r="J18" s="1">
        <v>-124</v>
      </c>
    </row>
    <row r="19" spans="1:10" ht="12.75" customHeight="1">
      <c r="A19" s="35" t="s">
        <v>12</v>
      </c>
      <c r="B19" s="1">
        <v>2054</v>
      </c>
      <c r="C19" s="1">
        <v>1545</v>
      </c>
      <c r="D19" s="1">
        <v>509</v>
      </c>
      <c r="E19" s="1">
        <v>2465</v>
      </c>
      <c r="F19" s="1">
        <v>1903</v>
      </c>
      <c r="G19" s="1">
        <v>562</v>
      </c>
      <c r="H19" s="1">
        <v>-411</v>
      </c>
      <c r="I19" s="1">
        <v>-358</v>
      </c>
      <c r="J19" s="1">
        <v>-53</v>
      </c>
    </row>
    <row r="20" spans="1:10" ht="12.75" customHeight="1">
      <c r="A20" s="36" t="s">
        <v>13</v>
      </c>
      <c r="B20" s="1">
        <f t="shared" ref="B20:J20" si="0">SUM(B15:B19)</f>
        <v>10080</v>
      </c>
      <c r="C20" s="1">
        <f t="shared" si="0"/>
        <v>7470</v>
      </c>
      <c r="D20" s="1">
        <f t="shared" si="0"/>
        <v>2610</v>
      </c>
      <c r="E20" s="1">
        <f t="shared" si="0"/>
        <v>11771</v>
      </c>
      <c r="F20" s="1">
        <f t="shared" si="0"/>
        <v>8930</v>
      </c>
      <c r="G20" s="1">
        <f t="shared" si="0"/>
        <v>2841</v>
      </c>
      <c r="H20" s="1">
        <f t="shared" si="0"/>
        <v>-1691</v>
      </c>
      <c r="I20" s="1">
        <f t="shared" si="0"/>
        <v>-1460</v>
      </c>
      <c r="J20" s="1">
        <f t="shared" si="0"/>
        <v>-231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19399</v>
      </c>
      <c r="C24" s="1">
        <v>15281</v>
      </c>
      <c r="D24" s="1">
        <v>4118</v>
      </c>
      <c r="E24" s="1">
        <v>17874</v>
      </c>
      <c r="F24" s="1">
        <v>14126</v>
      </c>
      <c r="G24" s="1">
        <v>3748</v>
      </c>
      <c r="H24" s="1">
        <v>1525</v>
      </c>
      <c r="I24" s="1">
        <v>1155</v>
      </c>
      <c r="J24" s="1">
        <v>370</v>
      </c>
    </row>
    <row r="25" spans="1:10" ht="12.75" customHeight="1">
      <c r="A25" s="35" t="s">
        <v>15</v>
      </c>
      <c r="B25" s="1">
        <v>2918</v>
      </c>
      <c r="C25" s="1">
        <v>2397</v>
      </c>
      <c r="D25" s="1">
        <v>521</v>
      </c>
      <c r="E25" s="1">
        <v>2642</v>
      </c>
      <c r="F25" s="1">
        <v>2149</v>
      </c>
      <c r="G25" s="1">
        <v>493</v>
      </c>
      <c r="H25" s="1">
        <v>276</v>
      </c>
      <c r="I25" s="1">
        <v>248</v>
      </c>
      <c r="J25" s="1">
        <v>28</v>
      </c>
    </row>
    <row r="26" spans="1:10" ht="12.75" customHeight="1">
      <c r="A26" s="35" t="s">
        <v>16</v>
      </c>
      <c r="B26" s="1">
        <v>748</v>
      </c>
      <c r="C26" s="1">
        <v>617</v>
      </c>
      <c r="D26" s="1">
        <v>131</v>
      </c>
      <c r="E26" s="1">
        <v>796</v>
      </c>
      <c r="F26" s="1">
        <v>672</v>
      </c>
      <c r="G26" s="1">
        <v>124</v>
      </c>
      <c r="H26" s="1">
        <v>-48</v>
      </c>
      <c r="I26" s="1">
        <v>-55</v>
      </c>
      <c r="J26" s="1">
        <v>7</v>
      </c>
    </row>
    <row r="27" spans="1:10" ht="12.75" customHeight="1">
      <c r="A27" s="35" t="s">
        <v>17</v>
      </c>
      <c r="B27" s="1">
        <v>128</v>
      </c>
      <c r="C27" s="1">
        <v>99</v>
      </c>
      <c r="D27" s="1">
        <v>29</v>
      </c>
      <c r="E27" s="1">
        <v>90</v>
      </c>
      <c r="F27" s="1">
        <v>73</v>
      </c>
      <c r="G27" s="1">
        <v>17</v>
      </c>
      <c r="H27" s="1">
        <v>38</v>
      </c>
      <c r="I27" s="1">
        <v>26</v>
      </c>
      <c r="J27" s="1">
        <v>12</v>
      </c>
    </row>
    <row r="28" spans="1:10" ht="12.75" customHeight="1">
      <c r="A28" s="35" t="s">
        <v>18</v>
      </c>
      <c r="B28" s="1">
        <v>286</v>
      </c>
      <c r="C28" s="1">
        <v>248</v>
      </c>
      <c r="D28" s="1">
        <v>38</v>
      </c>
      <c r="E28" s="1">
        <v>416</v>
      </c>
      <c r="F28" s="1">
        <v>344</v>
      </c>
      <c r="G28" s="1">
        <v>72</v>
      </c>
      <c r="H28" s="1">
        <v>-130</v>
      </c>
      <c r="I28" s="1">
        <v>-96</v>
      </c>
      <c r="J28" s="1">
        <v>-34</v>
      </c>
    </row>
    <row r="29" spans="1:10" ht="12.75" customHeight="1">
      <c r="A29" s="35" t="s">
        <v>19</v>
      </c>
      <c r="B29" s="1">
        <v>1325</v>
      </c>
      <c r="C29" s="1">
        <v>1037</v>
      </c>
      <c r="D29" s="1">
        <v>288</v>
      </c>
      <c r="E29" s="1">
        <v>1053</v>
      </c>
      <c r="F29" s="1">
        <v>825</v>
      </c>
      <c r="G29" s="1">
        <v>228</v>
      </c>
      <c r="H29" s="1">
        <v>272</v>
      </c>
      <c r="I29" s="1">
        <v>212</v>
      </c>
      <c r="J29" s="1">
        <v>60</v>
      </c>
    </row>
    <row r="30" spans="1:10" ht="12.75" customHeight="1">
      <c r="A30" s="35" t="s">
        <v>20</v>
      </c>
      <c r="B30" s="1">
        <v>895</v>
      </c>
      <c r="C30" s="1">
        <v>716</v>
      </c>
      <c r="D30" s="1">
        <v>179</v>
      </c>
      <c r="E30" s="1">
        <v>568</v>
      </c>
      <c r="F30" s="1">
        <v>479</v>
      </c>
      <c r="G30" s="1">
        <v>89</v>
      </c>
      <c r="H30" s="1">
        <v>327</v>
      </c>
      <c r="I30" s="1">
        <v>237</v>
      </c>
      <c r="J30" s="1">
        <v>90</v>
      </c>
    </row>
    <row r="31" spans="1:10" ht="12.75" customHeight="1">
      <c r="A31" s="35" t="s">
        <v>21</v>
      </c>
      <c r="B31" s="1">
        <v>2032</v>
      </c>
      <c r="C31" s="1">
        <v>1583</v>
      </c>
      <c r="D31" s="1">
        <v>449</v>
      </c>
      <c r="E31" s="1">
        <v>1381</v>
      </c>
      <c r="F31" s="1">
        <v>1045</v>
      </c>
      <c r="G31" s="1">
        <v>336</v>
      </c>
      <c r="H31" s="1">
        <v>651</v>
      </c>
      <c r="I31" s="1">
        <v>538</v>
      </c>
      <c r="J31" s="1">
        <v>113</v>
      </c>
    </row>
    <row r="32" spans="1:10" ht="12.75" customHeight="1">
      <c r="A32" s="35" t="s">
        <v>22</v>
      </c>
      <c r="B32" s="1">
        <v>786</v>
      </c>
      <c r="C32" s="1">
        <v>653</v>
      </c>
      <c r="D32" s="1">
        <v>133</v>
      </c>
      <c r="E32" s="1">
        <v>548</v>
      </c>
      <c r="F32" s="1">
        <v>430</v>
      </c>
      <c r="G32" s="1">
        <v>118</v>
      </c>
      <c r="H32" s="1">
        <v>238</v>
      </c>
      <c r="I32" s="1">
        <v>223</v>
      </c>
      <c r="J32" s="1">
        <v>15</v>
      </c>
    </row>
    <row r="33" spans="1:10" ht="12.75" customHeight="1">
      <c r="A33" s="35" t="s">
        <v>23</v>
      </c>
      <c r="B33" s="1">
        <v>183</v>
      </c>
      <c r="C33" s="1">
        <v>157</v>
      </c>
      <c r="D33" s="1">
        <v>26</v>
      </c>
      <c r="E33" s="1">
        <v>124</v>
      </c>
      <c r="F33" s="1">
        <v>104</v>
      </c>
      <c r="G33" s="1">
        <v>20</v>
      </c>
      <c r="H33" s="1">
        <v>59</v>
      </c>
      <c r="I33" s="1">
        <v>53</v>
      </c>
      <c r="J33" s="1">
        <v>6</v>
      </c>
    </row>
    <row r="34" spans="1:10" ht="12.75" customHeight="1">
      <c r="A34" s="35" t="s">
        <v>24</v>
      </c>
      <c r="B34" s="1">
        <v>192</v>
      </c>
      <c r="C34" s="1">
        <v>165</v>
      </c>
      <c r="D34" s="1">
        <v>27</v>
      </c>
      <c r="E34" s="1">
        <v>213</v>
      </c>
      <c r="F34" s="1">
        <v>185</v>
      </c>
      <c r="G34" s="1">
        <v>28</v>
      </c>
      <c r="H34" s="1">
        <v>-21</v>
      </c>
      <c r="I34" s="1">
        <v>-20</v>
      </c>
      <c r="J34" s="1">
        <v>-1</v>
      </c>
    </row>
    <row r="35" spans="1:10" ht="12.75" customHeight="1">
      <c r="A35" s="35" t="s">
        <v>25</v>
      </c>
      <c r="B35" s="1">
        <v>296</v>
      </c>
      <c r="C35" s="1">
        <v>270</v>
      </c>
      <c r="D35" s="1">
        <v>26</v>
      </c>
      <c r="E35" s="1">
        <v>183</v>
      </c>
      <c r="F35" s="1">
        <v>175</v>
      </c>
      <c r="G35" s="1">
        <v>8</v>
      </c>
      <c r="H35" s="1">
        <v>113</v>
      </c>
      <c r="I35" s="1">
        <v>95</v>
      </c>
      <c r="J35" s="1">
        <v>18</v>
      </c>
    </row>
    <row r="36" spans="1:10" ht="12.75" customHeight="1">
      <c r="A36" s="35" t="s">
        <v>26</v>
      </c>
      <c r="B36" s="1">
        <v>199</v>
      </c>
      <c r="C36" s="1">
        <v>172</v>
      </c>
      <c r="D36" s="1">
        <v>27</v>
      </c>
      <c r="E36" s="1">
        <v>119</v>
      </c>
      <c r="F36" s="1">
        <v>105</v>
      </c>
      <c r="G36" s="1">
        <v>14</v>
      </c>
      <c r="H36" s="1">
        <v>80</v>
      </c>
      <c r="I36" s="1">
        <v>67</v>
      </c>
      <c r="J36" s="1">
        <v>13</v>
      </c>
    </row>
    <row r="37" spans="1:10" ht="12.75" customHeight="1">
      <c r="A37" s="35" t="s">
        <v>27</v>
      </c>
      <c r="B37" s="1">
        <v>701</v>
      </c>
      <c r="C37" s="1">
        <v>584</v>
      </c>
      <c r="D37" s="1">
        <v>117</v>
      </c>
      <c r="E37" s="1">
        <v>428</v>
      </c>
      <c r="F37" s="1">
        <v>379</v>
      </c>
      <c r="G37" s="1">
        <v>49</v>
      </c>
      <c r="H37" s="1">
        <v>273</v>
      </c>
      <c r="I37" s="1">
        <v>205</v>
      </c>
      <c r="J37" s="1">
        <v>68</v>
      </c>
    </row>
    <row r="38" spans="1:10" ht="12.75" customHeight="1">
      <c r="A38" s="35" t="s">
        <v>28</v>
      </c>
      <c r="B38" s="1">
        <v>342</v>
      </c>
      <c r="C38" s="1">
        <v>265</v>
      </c>
      <c r="D38" s="1">
        <v>77</v>
      </c>
      <c r="E38" s="1">
        <v>141</v>
      </c>
      <c r="F38" s="1">
        <v>109</v>
      </c>
      <c r="G38" s="1">
        <v>32</v>
      </c>
      <c r="H38" s="1">
        <v>201</v>
      </c>
      <c r="I38" s="1">
        <v>156</v>
      </c>
      <c r="J38" s="1">
        <v>45</v>
      </c>
    </row>
    <row r="39" spans="1:10" ht="12.75" customHeight="1">
      <c r="A39" s="35" t="s">
        <v>29</v>
      </c>
      <c r="B39" s="1">
        <v>414</v>
      </c>
      <c r="C39" s="1">
        <v>360</v>
      </c>
      <c r="D39" s="1">
        <v>54</v>
      </c>
      <c r="E39" s="1">
        <v>216</v>
      </c>
      <c r="F39" s="1">
        <v>194</v>
      </c>
      <c r="G39" s="1">
        <v>22</v>
      </c>
      <c r="H39" s="1">
        <v>198</v>
      </c>
      <c r="I39" s="1">
        <v>166</v>
      </c>
      <c r="J39" s="1">
        <v>32</v>
      </c>
    </row>
    <row r="40" spans="1:10" ht="12.75" customHeight="1">
      <c r="A40" s="34" t="s">
        <v>30</v>
      </c>
      <c r="B40" s="1">
        <f t="shared" ref="B40:J40" si="1">SUM(B24:B39)</f>
        <v>30844</v>
      </c>
      <c r="C40" s="1">
        <f t="shared" si="1"/>
        <v>24604</v>
      </c>
      <c r="D40" s="1">
        <f t="shared" si="1"/>
        <v>6240</v>
      </c>
      <c r="E40" s="1">
        <f t="shared" si="1"/>
        <v>26792</v>
      </c>
      <c r="F40" s="1">
        <f t="shared" si="1"/>
        <v>21394</v>
      </c>
      <c r="G40" s="1">
        <f t="shared" si="1"/>
        <v>5398</v>
      </c>
      <c r="H40" s="1">
        <f t="shared" si="1"/>
        <v>4052</v>
      </c>
      <c r="I40" s="1">
        <f t="shared" si="1"/>
        <v>3210</v>
      </c>
      <c r="J40" s="1">
        <f t="shared" si="1"/>
        <v>842</v>
      </c>
    </row>
    <row r="41" spans="1:10" ht="6" customHeight="1">
      <c r="A41" s="33"/>
    </row>
    <row r="42" spans="1:10" ht="12.75" customHeight="1">
      <c r="A42" s="33"/>
      <c r="B42" s="40" t="s">
        <v>31</v>
      </c>
      <c r="C42" s="3"/>
      <c r="D42" s="3"/>
      <c r="E42" s="3"/>
      <c r="F42" s="3"/>
      <c r="G42" s="3"/>
      <c r="H42" s="3"/>
      <c r="I42" s="3"/>
      <c r="J42" s="3"/>
    </row>
    <row r="43" spans="1:10" ht="6" customHeight="1">
      <c r="A43" s="33"/>
    </row>
    <row r="44" spans="1:10" ht="12.75" customHeight="1">
      <c r="A44" s="34" t="s">
        <v>31</v>
      </c>
      <c r="B44" s="1">
        <v>11296</v>
      </c>
      <c r="C44" s="1">
        <v>1238</v>
      </c>
      <c r="D44" s="1">
        <v>10058</v>
      </c>
      <c r="E44" s="1">
        <v>12382</v>
      </c>
      <c r="F44" s="1">
        <v>1926</v>
      </c>
      <c r="G44" s="1">
        <v>10456</v>
      </c>
      <c r="H44" s="1">
        <v>-1086</v>
      </c>
      <c r="I44" s="1">
        <v>-688</v>
      </c>
      <c r="J44" s="1">
        <v>-398</v>
      </c>
    </row>
    <row r="45" spans="1:10" ht="6" customHeight="1">
      <c r="A45" s="33"/>
    </row>
    <row r="46" spans="1:10" ht="12.75" customHeight="1">
      <c r="A46" s="33"/>
      <c r="B46" s="40" t="s">
        <v>32</v>
      </c>
      <c r="C46" s="3"/>
      <c r="D46" s="3"/>
      <c r="E46" s="3"/>
      <c r="F46" s="3"/>
      <c r="G46" s="3"/>
      <c r="H46" s="3"/>
      <c r="I46" s="3"/>
      <c r="J46" s="3"/>
    </row>
    <row r="47" spans="1:10" ht="6" customHeight="1">
      <c r="A47" s="33"/>
    </row>
    <row r="48" spans="1:10" ht="12.75" customHeight="1">
      <c r="A48" s="36" t="s">
        <v>32</v>
      </c>
      <c r="B48" s="1">
        <v>1177</v>
      </c>
      <c r="C48" s="1">
        <v>1103</v>
      </c>
      <c r="D48" s="1">
        <v>74</v>
      </c>
      <c r="E48" s="1">
        <v>2040</v>
      </c>
      <c r="F48" s="1">
        <v>1960</v>
      </c>
      <c r="G48" s="1">
        <v>80</v>
      </c>
      <c r="H48" s="1">
        <v>-863</v>
      </c>
      <c r="I48" s="1">
        <v>-857</v>
      </c>
      <c r="J48" s="1">
        <v>-6</v>
      </c>
    </row>
  </sheetData>
  <mergeCells count="6"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A49" sqref="A49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55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1">
        <f>+C11+D11</f>
        <v>42637</v>
      </c>
      <c r="C11" s="1">
        <f>+C40+C44+C48</f>
        <v>26089</v>
      </c>
      <c r="D11" s="1">
        <f>+D40+D44+D48</f>
        <v>16548</v>
      </c>
      <c r="E11" s="1">
        <f>+F11+G11</f>
        <v>40650</v>
      </c>
      <c r="F11" s="1">
        <f>+F40+F44+F48</f>
        <v>24787</v>
      </c>
      <c r="G11" s="1">
        <f>+G40+G44+G48</f>
        <v>15863</v>
      </c>
      <c r="H11" s="1">
        <f>+I11+J11</f>
        <v>1987</v>
      </c>
      <c r="I11" s="1">
        <f>+C11-F11</f>
        <v>1302</v>
      </c>
      <c r="J11" s="1">
        <f>+D11-G11</f>
        <v>685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1729</v>
      </c>
      <c r="C15" s="1">
        <v>1254</v>
      </c>
      <c r="D15" s="1">
        <v>475</v>
      </c>
      <c r="E15" s="1">
        <v>1824</v>
      </c>
      <c r="F15" s="1">
        <v>1404</v>
      </c>
      <c r="G15" s="1">
        <v>420</v>
      </c>
      <c r="H15" s="1">
        <v>-95</v>
      </c>
      <c r="I15" s="1">
        <v>-150</v>
      </c>
      <c r="J15" s="1">
        <v>55</v>
      </c>
    </row>
    <row r="16" spans="1:10" ht="12.75" customHeight="1">
      <c r="A16" s="35" t="s">
        <v>9</v>
      </c>
      <c r="B16" s="1">
        <v>3020</v>
      </c>
      <c r="C16" s="1">
        <v>2219</v>
      </c>
      <c r="D16" s="1">
        <v>801</v>
      </c>
      <c r="E16" s="1">
        <v>3651</v>
      </c>
      <c r="F16" s="1">
        <v>2721</v>
      </c>
      <c r="G16" s="1">
        <v>930</v>
      </c>
      <c r="H16" s="1">
        <v>-631</v>
      </c>
      <c r="I16" s="1">
        <v>-502</v>
      </c>
      <c r="J16" s="1">
        <v>-129</v>
      </c>
    </row>
    <row r="17" spans="1:10" ht="12.75" customHeight="1">
      <c r="A17" s="35" t="s">
        <v>10</v>
      </c>
      <c r="B17" s="1">
        <v>412</v>
      </c>
      <c r="C17" s="1">
        <v>343</v>
      </c>
      <c r="D17" s="1">
        <v>69</v>
      </c>
      <c r="E17" s="1">
        <v>367</v>
      </c>
      <c r="F17" s="1">
        <v>309</v>
      </c>
      <c r="G17" s="1">
        <v>58</v>
      </c>
      <c r="H17" s="1">
        <v>45</v>
      </c>
      <c r="I17" s="1">
        <v>34</v>
      </c>
      <c r="J17" s="1">
        <v>11</v>
      </c>
    </row>
    <row r="18" spans="1:10" ht="12.75" customHeight="1">
      <c r="A18" s="35" t="s">
        <v>11</v>
      </c>
      <c r="B18" s="1">
        <v>2951</v>
      </c>
      <c r="C18" s="1">
        <v>2145</v>
      </c>
      <c r="D18" s="1">
        <v>806</v>
      </c>
      <c r="E18" s="1">
        <v>3563</v>
      </c>
      <c r="F18" s="1">
        <v>2648</v>
      </c>
      <c r="G18" s="1">
        <v>915</v>
      </c>
      <c r="H18" s="1">
        <v>-612</v>
      </c>
      <c r="I18" s="1">
        <v>-503</v>
      </c>
      <c r="J18" s="1">
        <v>-109</v>
      </c>
    </row>
    <row r="19" spans="1:10" ht="12.75" customHeight="1">
      <c r="A19" s="35" t="s">
        <v>12</v>
      </c>
      <c r="B19" s="1">
        <v>2227</v>
      </c>
      <c r="C19" s="1">
        <v>1646</v>
      </c>
      <c r="D19" s="1">
        <v>581</v>
      </c>
      <c r="E19" s="1">
        <v>2512</v>
      </c>
      <c r="F19" s="1">
        <v>1892</v>
      </c>
      <c r="G19" s="1">
        <v>620</v>
      </c>
      <c r="H19" s="1">
        <v>-285</v>
      </c>
      <c r="I19" s="1">
        <v>-246</v>
      </c>
      <c r="J19" s="1">
        <v>-39</v>
      </c>
    </row>
    <row r="20" spans="1:10" ht="12.75" customHeight="1">
      <c r="A20" s="36" t="s">
        <v>13</v>
      </c>
      <c r="B20" s="1">
        <f t="shared" ref="B20:J20" si="0">SUM(B15:B19)</f>
        <v>10339</v>
      </c>
      <c r="C20" s="1">
        <f t="shared" si="0"/>
        <v>7607</v>
      </c>
      <c r="D20" s="1">
        <f t="shared" si="0"/>
        <v>2732</v>
      </c>
      <c r="E20" s="1">
        <f t="shared" si="0"/>
        <v>11917</v>
      </c>
      <c r="F20" s="1">
        <f t="shared" si="0"/>
        <v>8974</v>
      </c>
      <c r="G20" s="1">
        <f t="shared" si="0"/>
        <v>2943</v>
      </c>
      <c r="H20" s="1">
        <f t="shared" si="0"/>
        <v>-1578</v>
      </c>
      <c r="I20" s="1">
        <f t="shared" si="0"/>
        <v>-1367</v>
      </c>
      <c r="J20" s="1">
        <f t="shared" si="0"/>
        <v>-211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19047</v>
      </c>
      <c r="C24" s="1">
        <v>14872</v>
      </c>
      <c r="D24" s="1">
        <v>4175</v>
      </c>
      <c r="E24" s="1">
        <v>17880</v>
      </c>
      <c r="F24" s="1">
        <v>14002</v>
      </c>
      <c r="G24" s="1">
        <v>3878</v>
      </c>
      <c r="H24" s="1">
        <v>1167</v>
      </c>
      <c r="I24" s="1">
        <v>870</v>
      </c>
      <c r="J24" s="1">
        <v>297</v>
      </c>
    </row>
    <row r="25" spans="1:10" ht="12.75" customHeight="1">
      <c r="A25" s="35" t="s">
        <v>15</v>
      </c>
      <c r="B25" s="1">
        <v>2615</v>
      </c>
      <c r="C25" s="1">
        <v>2136</v>
      </c>
      <c r="D25" s="1">
        <v>479</v>
      </c>
      <c r="E25" s="1">
        <v>2783</v>
      </c>
      <c r="F25" s="1">
        <v>2269</v>
      </c>
      <c r="G25" s="1">
        <v>514</v>
      </c>
      <c r="H25" s="1">
        <v>-168</v>
      </c>
      <c r="I25" s="1">
        <v>-133</v>
      </c>
      <c r="J25" s="1">
        <v>-35</v>
      </c>
    </row>
    <row r="26" spans="1:10" ht="12.75" customHeight="1">
      <c r="A26" s="35" t="s">
        <v>16</v>
      </c>
      <c r="B26" s="1">
        <v>732</v>
      </c>
      <c r="C26" s="1">
        <v>596</v>
      </c>
      <c r="D26" s="1">
        <v>136</v>
      </c>
      <c r="E26" s="1">
        <v>811</v>
      </c>
      <c r="F26" s="1">
        <v>672</v>
      </c>
      <c r="G26" s="1">
        <v>139</v>
      </c>
      <c r="H26" s="1">
        <v>-79</v>
      </c>
      <c r="I26" s="1">
        <v>-76</v>
      </c>
      <c r="J26" s="1">
        <v>-3</v>
      </c>
    </row>
    <row r="27" spans="1:10" ht="12.75" customHeight="1">
      <c r="A27" s="35" t="s">
        <v>17</v>
      </c>
      <c r="B27" s="1">
        <v>102</v>
      </c>
      <c r="C27" s="1">
        <v>71</v>
      </c>
      <c r="D27" s="1">
        <v>31</v>
      </c>
      <c r="E27" s="1">
        <v>93</v>
      </c>
      <c r="F27" s="1">
        <v>79</v>
      </c>
      <c r="G27" s="1">
        <v>14</v>
      </c>
      <c r="H27" s="1">
        <v>9</v>
      </c>
      <c r="I27" s="1">
        <v>-8</v>
      </c>
      <c r="J27" s="1">
        <v>17</v>
      </c>
    </row>
    <row r="28" spans="1:10" ht="12.75" customHeight="1">
      <c r="A28" s="35" t="s">
        <v>18</v>
      </c>
      <c r="B28" s="1">
        <v>256</v>
      </c>
      <c r="C28" s="1">
        <v>211</v>
      </c>
      <c r="D28" s="1">
        <v>45</v>
      </c>
      <c r="E28" s="1">
        <v>389</v>
      </c>
      <c r="F28" s="1">
        <v>317</v>
      </c>
      <c r="G28" s="1">
        <v>72</v>
      </c>
      <c r="H28" s="1">
        <v>-133</v>
      </c>
      <c r="I28" s="1">
        <v>-106</v>
      </c>
      <c r="J28" s="1">
        <v>-27</v>
      </c>
    </row>
    <row r="29" spans="1:10" ht="12.75" customHeight="1">
      <c r="A29" s="35" t="s">
        <v>19</v>
      </c>
      <c r="B29" s="1">
        <v>1331</v>
      </c>
      <c r="C29" s="1">
        <v>997</v>
      </c>
      <c r="D29" s="1">
        <v>334</v>
      </c>
      <c r="E29" s="1">
        <v>1173</v>
      </c>
      <c r="F29" s="1">
        <v>869</v>
      </c>
      <c r="G29" s="1">
        <v>304</v>
      </c>
      <c r="H29" s="1">
        <v>158</v>
      </c>
      <c r="I29" s="1">
        <v>128</v>
      </c>
      <c r="J29" s="1">
        <v>30</v>
      </c>
    </row>
    <row r="30" spans="1:10" ht="12.75" customHeight="1">
      <c r="A30" s="35" t="s">
        <v>20</v>
      </c>
      <c r="B30" s="1">
        <v>802</v>
      </c>
      <c r="C30" s="1">
        <v>649</v>
      </c>
      <c r="D30" s="1">
        <v>153</v>
      </c>
      <c r="E30" s="1">
        <v>518</v>
      </c>
      <c r="F30" s="1">
        <v>416</v>
      </c>
      <c r="G30" s="1">
        <v>102</v>
      </c>
      <c r="H30" s="1">
        <v>284</v>
      </c>
      <c r="I30" s="1">
        <v>233</v>
      </c>
      <c r="J30" s="1">
        <v>51</v>
      </c>
    </row>
    <row r="31" spans="1:10" ht="12.75" customHeight="1">
      <c r="A31" s="35" t="s">
        <v>21</v>
      </c>
      <c r="B31" s="1">
        <v>1921</v>
      </c>
      <c r="C31" s="1">
        <v>1508</v>
      </c>
      <c r="D31" s="1">
        <v>413</v>
      </c>
      <c r="E31" s="1">
        <v>1487</v>
      </c>
      <c r="F31" s="1">
        <v>1125</v>
      </c>
      <c r="G31" s="1">
        <v>362</v>
      </c>
      <c r="H31" s="1">
        <v>434</v>
      </c>
      <c r="I31" s="1">
        <v>383</v>
      </c>
      <c r="J31" s="1">
        <v>51</v>
      </c>
    </row>
    <row r="32" spans="1:10" ht="12.75" customHeight="1">
      <c r="A32" s="35" t="s">
        <v>22</v>
      </c>
      <c r="B32" s="1">
        <v>729</v>
      </c>
      <c r="C32" s="1">
        <v>600</v>
      </c>
      <c r="D32" s="1">
        <v>129</v>
      </c>
      <c r="E32" s="1">
        <v>513</v>
      </c>
      <c r="F32" s="1">
        <v>396</v>
      </c>
      <c r="G32" s="1">
        <v>117</v>
      </c>
      <c r="H32" s="1">
        <v>216</v>
      </c>
      <c r="I32" s="1">
        <v>204</v>
      </c>
      <c r="J32" s="1">
        <v>12</v>
      </c>
    </row>
    <row r="33" spans="1:10" ht="12.75" customHeight="1">
      <c r="A33" s="35" t="s">
        <v>23</v>
      </c>
      <c r="B33" s="1">
        <v>181</v>
      </c>
      <c r="C33" s="1">
        <v>150</v>
      </c>
      <c r="D33" s="1">
        <v>31</v>
      </c>
      <c r="E33" s="1">
        <v>99</v>
      </c>
      <c r="F33" s="1">
        <v>83</v>
      </c>
      <c r="G33" s="1">
        <v>16</v>
      </c>
      <c r="H33" s="1">
        <v>82</v>
      </c>
      <c r="I33" s="1">
        <v>67</v>
      </c>
      <c r="J33" s="1">
        <v>15</v>
      </c>
    </row>
    <row r="34" spans="1:10" ht="12.75" customHeight="1">
      <c r="A34" s="35" t="s">
        <v>24</v>
      </c>
      <c r="B34" s="1">
        <v>223</v>
      </c>
      <c r="C34" s="1">
        <v>194</v>
      </c>
      <c r="D34" s="1">
        <v>29</v>
      </c>
      <c r="E34" s="1">
        <v>202</v>
      </c>
      <c r="F34" s="1">
        <v>169</v>
      </c>
      <c r="G34" s="1">
        <v>33</v>
      </c>
      <c r="H34" s="1">
        <v>21</v>
      </c>
      <c r="I34" s="1">
        <v>25</v>
      </c>
      <c r="J34" s="1">
        <v>-4</v>
      </c>
    </row>
    <row r="35" spans="1:10" ht="12.75" customHeight="1">
      <c r="A35" s="35" t="s">
        <v>25</v>
      </c>
      <c r="B35" s="1">
        <v>337</v>
      </c>
      <c r="C35" s="1">
        <v>313</v>
      </c>
      <c r="D35" s="1">
        <v>24</v>
      </c>
      <c r="E35" s="1">
        <v>176</v>
      </c>
      <c r="F35" s="1">
        <v>155</v>
      </c>
      <c r="G35" s="1">
        <v>21</v>
      </c>
      <c r="H35" s="1">
        <v>161</v>
      </c>
      <c r="I35" s="1">
        <v>158</v>
      </c>
      <c r="J35" s="1">
        <v>3</v>
      </c>
    </row>
    <row r="36" spans="1:10" ht="12.75" customHeight="1">
      <c r="A36" s="35" t="s">
        <v>26</v>
      </c>
      <c r="B36" s="1">
        <v>169</v>
      </c>
      <c r="C36" s="1">
        <v>140</v>
      </c>
      <c r="D36" s="1">
        <v>29</v>
      </c>
      <c r="E36" s="1">
        <v>91</v>
      </c>
      <c r="F36" s="1">
        <v>83</v>
      </c>
      <c r="G36" s="1">
        <v>8</v>
      </c>
      <c r="H36" s="1">
        <v>78</v>
      </c>
      <c r="I36" s="1">
        <v>57</v>
      </c>
      <c r="J36" s="1">
        <v>21</v>
      </c>
    </row>
    <row r="37" spans="1:10" ht="12.75" customHeight="1">
      <c r="A37" s="35" t="s">
        <v>27</v>
      </c>
      <c r="B37" s="1">
        <v>745</v>
      </c>
      <c r="C37" s="1">
        <v>619</v>
      </c>
      <c r="D37" s="1">
        <v>126</v>
      </c>
      <c r="E37" s="1">
        <v>465</v>
      </c>
      <c r="F37" s="1">
        <v>402</v>
      </c>
      <c r="G37" s="1">
        <v>63</v>
      </c>
      <c r="H37" s="1">
        <v>280</v>
      </c>
      <c r="I37" s="1">
        <v>217</v>
      </c>
      <c r="J37" s="1">
        <v>63</v>
      </c>
    </row>
    <row r="38" spans="1:10" ht="12.75" customHeight="1">
      <c r="A38" s="35" t="s">
        <v>28</v>
      </c>
      <c r="B38" s="1">
        <v>362</v>
      </c>
      <c r="C38" s="1">
        <v>284</v>
      </c>
      <c r="D38" s="1">
        <v>78</v>
      </c>
      <c r="E38" s="1">
        <v>136</v>
      </c>
      <c r="F38" s="1">
        <v>122</v>
      </c>
      <c r="G38" s="1">
        <v>14</v>
      </c>
      <c r="H38" s="1">
        <v>226</v>
      </c>
      <c r="I38" s="1">
        <v>162</v>
      </c>
      <c r="J38" s="1">
        <v>64</v>
      </c>
    </row>
    <row r="39" spans="1:10" ht="12.75" customHeight="1">
      <c r="A39" s="35" t="s">
        <v>29</v>
      </c>
      <c r="B39" s="1">
        <v>465</v>
      </c>
      <c r="C39" s="1">
        <v>432</v>
      </c>
      <c r="D39" s="1">
        <v>33</v>
      </c>
      <c r="E39" s="1">
        <v>210</v>
      </c>
      <c r="F39" s="1">
        <v>186</v>
      </c>
      <c r="G39" s="1">
        <v>24</v>
      </c>
      <c r="H39" s="1">
        <v>255</v>
      </c>
      <c r="I39" s="1">
        <v>246</v>
      </c>
      <c r="J39" s="1">
        <v>9</v>
      </c>
    </row>
    <row r="40" spans="1:10" ht="12.75" customHeight="1">
      <c r="A40" s="34" t="s">
        <v>30</v>
      </c>
      <c r="B40" s="1">
        <f t="shared" ref="B40:J40" si="1">SUM(B24:B39)</f>
        <v>30017</v>
      </c>
      <c r="C40" s="1">
        <f t="shared" si="1"/>
        <v>23772</v>
      </c>
      <c r="D40" s="1">
        <f t="shared" si="1"/>
        <v>6245</v>
      </c>
      <c r="E40" s="1">
        <f t="shared" si="1"/>
        <v>27026</v>
      </c>
      <c r="F40" s="1">
        <f t="shared" si="1"/>
        <v>21345</v>
      </c>
      <c r="G40" s="1">
        <f t="shared" si="1"/>
        <v>5681</v>
      </c>
      <c r="H40" s="1">
        <f t="shared" si="1"/>
        <v>2991</v>
      </c>
      <c r="I40" s="1">
        <f t="shared" si="1"/>
        <v>2427</v>
      </c>
      <c r="J40" s="1">
        <f t="shared" si="1"/>
        <v>564</v>
      </c>
    </row>
    <row r="41" spans="1:10" ht="6" customHeight="1">
      <c r="A41" s="33"/>
    </row>
    <row r="42" spans="1:10" ht="12.75" customHeight="1">
      <c r="A42" s="33"/>
      <c r="B42" s="40" t="s">
        <v>31</v>
      </c>
      <c r="C42" s="3"/>
      <c r="D42" s="3"/>
      <c r="E42" s="3"/>
      <c r="F42" s="3"/>
      <c r="G42" s="3"/>
      <c r="H42" s="3"/>
      <c r="I42" s="3"/>
      <c r="J42" s="3"/>
    </row>
    <row r="43" spans="1:10" ht="6" customHeight="1">
      <c r="A43" s="33"/>
    </row>
    <row r="44" spans="1:10" ht="12.75" customHeight="1">
      <c r="A44" s="34" t="s">
        <v>31</v>
      </c>
      <c r="B44" s="1">
        <v>11356</v>
      </c>
      <c r="C44" s="1">
        <v>1146</v>
      </c>
      <c r="D44" s="1">
        <v>10210</v>
      </c>
      <c r="E44" s="1">
        <v>11775</v>
      </c>
      <c r="F44" s="1">
        <v>1692</v>
      </c>
      <c r="G44" s="1">
        <v>10083</v>
      </c>
      <c r="H44" s="1">
        <v>-419</v>
      </c>
      <c r="I44" s="1">
        <v>-546</v>
      </c>
      <c r="J44" s="1">
        <v>127</v>
      </c>
    </row>
    <row r="45" spans="1:10" ht="6" customHeight="1">
      <c r="A45" s="33"/>
    </row>
    <row r="46" spans="1:10" ht="12.75" customHeight="1">
      <c r="A46" s="33"/>
      <c r="B46" s="40" t="s">
        <v>32</v>
      </c>
      <c r="C46" s="3"/>
      <c r="D46" s="3"/>
      <c r="E46" s="3"/>
      <c r="F46" s="3"/>
      <c r="G46" s="3"/>
      <c r="H46" s="3"/>
      <c r="I46" s="3"/>
      <c r="J46" s="3"/>
    </row>
    <row r="47" spans="1:10" ht="6" customHeight="1">
      <c r="A47" s="33"/>
    </row>
    <row r="48" spans="1:10" ht="12.75" customHeight="1">
      <c r="A48" s="36" t="s">
        <v>32</v>
      </c>
      <c r="B48" s="1">
        <v>1264</v>
      </c>
      <c r="C48" s="1">
        <v>1171</v>
      </c>
      <c r="D48" s="1">
        <v>93</v>
      </c>
      <c r="E48" s="1">
        <v>1849</v>
      </c>
      <c r="F48" s="1">
        <v>1750</v>
      </c>
      <c r="G48" s="1">
        <v>99</v>
      </c>
      <c r="H48" s="1">
        <v>-585</v>
      </c>
      <c r="I48" s="1">
        <v>-579</v>
      </c>
      <c r="J48" s="1">
        <v>-6</v>
      </c>
    </row>
  </sheetData>
  <mergeCells count="6"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3">
    <pageSetUpPr fitToPage="1"/>
  </sheetPr>
  <dimension ref="A1:J48"/>
  <sheetViews>
    <sheetView workbookViewId="0">
      <selection activeCell="A49" sqref="A49"/>
    </sheetView>
  </sheetViews>
  <sheetFormatPr baseColWidth="10" defaultColWidth="9.83203125" defaultRowHeight="12.75" customHeight="1"/>
  <cols>
    <col min="1" max="1" width="22.664062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48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37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1">
        <f>+C11+D11</f>
        <v>40318</v>
      </c>
      <c r="C11" s="1">
        <f>+C40+C44+C48</f>
        <v>23686</v>
      </c>
      <c r="D11" s="1">
        <f>+D40+D44+D48</f>
        <v>16632</v>
      </c>
      <c r="E11" s="1">
        <f>+F11+G11</f>
        <v>40408</v>
      </c>
      <c r="F11" s="1">
        <f>+F40+F44+F48</f>
        <v>24228</v>
      </c>
      <c r="G11" s="1">
        <f>+G40+G44+G48</f>
        <v>16180</v>
      </c>
      <c r="H11" s="1">
        <f>+I11+J11</f>
        <v>-90</v>
      </c>
      <c r="I11" s="1">
        <f>+C11-F11</f>
        <v>-542</v>
      </c>
      <c r="J11" s="1">
        <f>+D11-G11</f>
        <v>452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1742</v>
      </c>
      <c r="C15" s="1">
        <v>1271</v>
      </c>
      <c r="D15" s="1">
        <v>471</v>
      </c>
      <c r="E15" s="1">
        <v>1864</v>
      </c>
      <c r="F15" s="1">
        <v>1429</v>
      </c>
      <c r="G15" s="1">
        <v>435</v>
      </c>
      <c r="H15" s="1">
        <v>-122</v>
      </c>
      <c r="I15" s="1">
        <v>-158</v>
      </c>
      <c r="J15" s="1">
        <v>36</v>
      </c>
    </row>
    <row r="16" spans="1:10" ht="12.75" customHeight="1">
      <c r="A16" s="35" t="s">
        <v>9</v>
      </c>
      <c r="B16" s="1">
        <v>3092</v>
      </c>
      <c r="C16" s="1">
        <v>2148</v>
      </c>
      <c r="D16" s="1">
        <v>944</v>
      </c>
      <c r="E16" s="1">
        <v>3829</v>
      </c>
      <c r="F16" s="1">
        <v>2908</v>
      </c>
      <c r="G16" s="1">
        <v>921</v>
      </c>
      <c r="H16" s="1">
        <v>-737</v>
      </c>
      <c r="I16" s="1">
        <v>-760</v>
      </c>
      <c r="J16" s="1">
        <v>23</v>
      </c>
    </row>
    <row r="17" spans="1:10" ht="12.75" customHeight="1">
      <c r="A17" s="35" t="s">
        <v>10</v>
      </c>
      <c r="B17" s="1">
        <v>422</v>
      </c>
      <c r="C17" s="1">
        <v>329</v>
      </c>
      <c r="D17" s="1">
        <v>93</v>
      </c>
      <c r="E17" s="1">
        <v>325</v>
      </c>
      <c r="F17" s="1">
        <v>269</v>
      </c>
      <c r="G17" s="1">
        <v>56</v>
      </c>
      <c r="H17" s="1">
        <v>97</v>
      </c>
      <c r="I17" s="1">
        <v>60</v>
      </c>
      <c r="J17" s="1">
        <v>37</v>
      </c>
    </row>
    <row r="18" spans="1:10" ht="12.75" customHeight="1">
      <c r="A18" s="35" t="s">
        <v>11</v>
      </c>
      <c r="B18" s="1">
        <v>2797</v>
      </c>
      <c r="C18" s="1">
        <v>1995</v>
      </c>
      <c r="D18" s="1">
        <v>802</v>
      </c>
      <c r="E18" s="1">
        <v>3603</v>
      </c>
      <c r="F18" s="1">
        <v>2714</v>
      </c>
      <c r="G18" s="1">
        <v>889</v>
      </c>
      <c r="H18" s="1">
        <v>-806</v>
      </c>
      <c r="I18" s="1">
        <v>-719</v>
      </c>
      <c r="J18" s="1">
        <v>-87</v>
      </c>
    </row>
    <row r="19" spans="1:10" ht="12.75" customHeight="1">
      <c r="A19" s="35" t="s">
        <v>12</v>
      </c>
      <c r="B19" s="1">
        <v>2139</v>
      </c>
      <c r="C19" s="1">
        <v>1589</v>
      </c>
      <c r="D19" s="1">
        <v>550</v>
      </c>
      <c r="E19" s="1">
        <v>2689</v>
      </c>
      <c r="F19" s="1">
        <v>2075</v>
      </c>
      <c r="G19" s="1">
        <v>614</v>
      </c>
      <c r="H19" s="1">
        <v>-550</v>
      </c>
      <c r="I19" s="1">
        <v>-486</v>
      </c>
      <c r="J19" s="1">
        <v>-64</v>
      </c>
    </row>
    <row r="20" spans="1:10" ht="12.75" customHeight="1">
      <c r="A20" s="36" t="s">
        <v>13</v>
      </c>
      <c r="B20" s="1">
        <f t="shared" ref="B20:J20" si="0">SUM(B15:B19)</f>
        <v>10192</v>
      </c>
      <c r="C20" s="1">
        <f t="shared" si="0"/>
        <v>7332</v>
      </c>
      <c r="D20" s="1">
        <f t="shared" si="0"/>
        <v>2860</v>
      </c>
      <c r="E20" s="1">
        <f t="shared" si="0"/>
        <v>12310</v>
      </c>
      <c r="F20" s="1">
        <f t="shared" si="0"/>
        <v>9395</v>
      </c>
      <c r="G20" s="1">
        <f t="shared" si="0"/>
        <v>2915</v>
      </c>
      <c r="H20" s="1">
        <f t="shared" si="0"/>
        <v>-2118</v>
      </c>
      <c r="I20" s="1">
        <f t="shared" si="0"/>
        <v>-2063</v>
      </c>
      <c r="J20" s="1">
        <f t="shared" si="0"/>
        <v>-55</v>
      </c>
    </row>
    <row r="21" spans="1:10" ht="5.25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18047</v>
      </c>
      <c r="C24" s="1">
        <v>13666</v>
      </c>
      <c r="D24" s="1">
        <v>4381</v>
      </c>
      <c r="E24" s="1">
        <v>18178</v>
      </c>
      <c r="F24" s="1">
        <v>14249</v>
      </c>
      <c r="G24" s="1">
        <v>3929</v>
      </c>
      <c r="H24" s="1">
        <v>-131</v>
      </c>
      <c r="I24" s="1">
        <v>-583</v>
      </c>
      <c r="J24" s="1">
        <v>452</v>
      </c>
    </row>
    <row r="25" spans="1:10" ht="12.75" customHeight="1">
      <c r="A25" s="35" t="s">
        <v>15</v>
      </c>
      <c r="B25" s="1">
        <v>2491</v>
      </c>
      <c r="C25" s="1">
        <v>1965</v>
      </c>
      <c r="D25" s="1">
        <v>526</v>
      </c>
      <c r="E25" s="1">
        <v>2653</v>
      </c>
      <c r="F25" s="1">
        <v>2066</v>
      </c>
      <c r="G25" s="1">
        <v>587</v>
      </c>
      <c r="H25" s="1">
        <v>-162</v>
      </c>
      <c r="I25" s="1">
        <v>-101</v>
      </c>
      <c r="J25" s="1">
        <v>-61</v>
      </c>
    </row>
    <row r="26" spans="1:10" ht="12.75" customHeight="1">
      <c r="A26" s="35" t="s">
        <v>16</v>
      </c>
      <c r="B26" s="1">
        <v>690</v>
      </c>
      <c r="C26" s="1">
        <v>545</v>
      </c>
      <c r="D26" s="1">
        <v>145</v>
      </c>
      <c r="E26" s="1">
        <v>697</v>
      </c>
      <c r="F26" s="1">
        <v>582</v>
      </c>
      <c r="G26" s="1">
        <v>115</v>
      </c>
      <c r="H26" s="1">
        <v>-7</v>
      </c>
      <c r="I26" s="1">
        <v>-37</v>
      </c>
      <c r="J26" s="1">
        <v>30</v>
      </c>
    </row>
    <row r="27" spans="1:10" ht="12.75" customHeight="1">
      <c r="A27" s="35" t="s">
        <v>17</v>
      </c>
      <c r="B27" s="1">
        <v>72</v>
      </c>
      <c r="C27" s="1">
        <v>50</v>
      </c>
      <c r="D27" s="1">
        <v>22</v>
      </c>
      <c r="E27" s="1">
        <v>96</v>
      </c>
      <c r="F27" s="1">
        <v>76</v>
      </c>
      <c r="G27" s="1">
        <v>20</v>
      </c>
      <c r="H27" s="1">
        <v>-24</v>
      </c>
      <c r="I27" s="1">
        <v>-26</v>
      </c>
      <c r="J27" s="1">
        <v>2</v>
      </c>
    </row>
    <row r="28" spans="1:10" ht="12.75" customHeight="1">
      <c r="A28" s="35" t="s">
        <v>18</v>
      </c>
      <c r="B28" s="1">
        <v>258</v>
      </c>
      <c r="C28" s="1">
        <v>211</v>
      </c>
      <c r="D28" s="1">
        <v>47</v>
      </c>
      <c r="E28" s="1">
        <v>396</v>
      </c>
      <c r="F28" s="1">
        <v>317</v>
      </c>
      <c r="G28" s="1">
        <v>79</v>
      </c>
      <c r="H28" s="1">
        <v>-138</v>
      </c>
      <c r="I28" s="1">
        <v>-106</v>
      </c>
      <c r="J28" s="1">
        <v>-32</v>
      </c>
    </row>
    <row r="29" spans="1:10" ht="12.75" customHeight="1">
      <c r="A29" s="35" t="s">
        <v>19</v>
      </c>
      <c r="B29" s="1">
        <v>1125</v>
      </c>
      <c r="C29" s="1">
        <v>817</v>
      </c>
      <c r="D29" s="1">
        <v>308</v>
      </c>
      <c r="E29" s="1">
        <v>1077</v>
      </c>
      <c r="F29" s="1">
        <v>778</v>
      </c>
      <c r="G29" s="1">
        <v>299</v>
      </c>
      <c r="H29" s="1">
        <v>48</v>
      </c>
      <c r="I29" s="1">
        <v>39</v>
      </c>
      <c r="J29" s="1">
        <v>9</v>
      </c>
    </row>
    <row r="30" spans="1:10" ht="12.75" customHeight="1">
      <c r="A30" s="35" t="s">
        <v>20</v>
      </c>
      <c r="B30" s="1">
        <v>791</v>
      </c>
      <c r="C30" s="1">
        <v>630</v>
      </c>
      <c r="D30" s="1">
        <v>161</v>
      </c>
      <c r="E30" s="1">
        <v>500</v>
      </c>
      <c r="F30" s="1">
        <v>403</v>
      </c>
      <c r="G30" s="1">
        <v>97</v>
      </c>
      <c r="H30" s="1">
        <v>291</v>
      </c>
      <c r="I30" s="1">
        <v>227</v>
      </c>
      <c r="J30" s="1">
        <v>64</v>
      </c>
    </row>
    <row r="31" spans="1:10" ht="12.75" customHeight="1">
      <c r="A31" s="35" t="s">
        <v>21</v>
      </c>
      <c r="B31" s="1">
        <v>1610</v>
      </c>
      <c r="C31" s="1">
        <v>1230</v>
      </c>
      <c r="D31" s="1">
        <v>380</v>
      </c>
      <c r="E31" s="1">
        <v>1364</v>
      </c>
      <c r="F31" s="1">
        <v>988</v>
      </c>
      <c r="G31" s="1">
        <v>376</v>
      </c>
      <c r="H31" s="1">
        <v>246</v>
      </c>
      <c r="I31" s="1">
        <v>242</v>
      </c>
      <c r="J31" s="1">
        <v>4</v>
      </c>
    </row>
    <row r="32" spans="1:10" ht="12.75" customHeight="1">
      <c r="A32" s="35" t="s">
        <v>22</v>
      </c>
      <c r="B32" s="1">
        <v>609</v>
      </c>
      <c r="C32" s="1">
        <v>505</v>
      </c>
      <c r="D32" s="1">
        <v>104</v>
      </c>
      <c r="E32" s="1">
        <v>465</v>
      </c>
      <c r="F32" s="1">
        <v>386</v>
      </c>
      <c r="G32" s="1">
        <v>79</v>
      </c>
      <c r="H32" s="1">
        <v>144</v>
      </c>
      <c r="I32" s="1">
        <v>119</v>
      </c>
      <c r="J32" s="1">
        <v>25</v>
      </c>
    </row>
    <row r="33" spans="1:10" ht="12.75" customHeight="1">
      <c r="A33" s="35" t="s">
        <v>23</v>
      </c>
      <c r="B33" s="1">
        <v>140</v>
      </c>
      <c r="C33" s="1">
        <v>119</v>
      </c>
      <c r="D33" s="1">
        <v>21</v>
      </c>
      <c r="E33" s="1">
        <v>116</v>
      </c>
      <c r="F33" s="1">
        <v>95</v>
      </c>
      <c r="G33" s="1">
        <v>21</v>
      </c>
      <c r="H33" s="1">
        <v>24</v>
      </c>
      <c r="I33" s="1">
        <v>24</v>
      </c>
      <c r="J33" s="1">
        <v>0</v>
      </c>
    </row>
    <row r="34" spans="1:10" ht="12.75" customHeight="1">
      <c r="A34" s="35" t="s">
        <v>24</v>
      </c>
      <c r="B34" s="1">
        <v>214</v>
      </c>
      <c r="C34" s="1">
        <v>174</v>
      </c>
      <c r="D34" s="1">
        <v>40</v>
      </c>
      <c r="E34" s="1">
        <v>185</v>
      </c>
      <c r="F34" s="1">
        <v>147</v>
      </c>
      <c r="G34" s="1">
        <v>38</v>
      </c>
      <c r="H34" s="1">
        <v>29</v>
      </c>
      <c r="I34" s="1">
        <v>27</v>
      </c>
      <c r="J34" s="1">
        <v>2</v>
      </c>
    </row>
    <row r="35" spans="1:10" ht="12.75" customHeight="1">
      <c r="A35" s="35" t="s">
        <v>25</v>
      </c>
      <c r="B35" s="1">
        <v>307</v>
      </c>
      <c r="C35" s="1">
        <v>281</v>
      </c>
      <c r="D35" s="1">
        <v>26</v>
      </c>
      <c r="E35" s="1">
        <v>133</v>
      </c>
      <c r="F35" s="1">
        <v>120</v>
      </c>
      <c r="G35" s="1">
        <v>13</v>
      </c>
      <c r="H35" s="1">
        <v>174</v>
      </c>
      <c r="I35" s="1">
        <v>161</v>
      </c>
      <c r="J35" s="1">
        <v>13</v>
      </c>
    </row>
    <row r="36" spans="1:10" ht="12.75" customHeight="1">
      <c r="A36" s="35" t="s">
        <v>26</v>
      </c>
      <c r="B36" s="1">
        <v>138</v>
      </c>
      <c r="C36" s="1">
        <v>123</v>
      </c>
      <c r="D36" s="1">
        <v>15</v>
      </c>
      <c r="E36" s="1">
        <v>78</v>
      </c>
      <c r="F36" s="1">
        <v>70</v>
      </c>
      <c r="G36" s="1">
        <v>8</v>
      </c>
      <c r="H36" s="1">
        <v>60</v>
      </c>
      <c r="I36" s="1">
        <v>53</v>
      </c>
      <c r="J36" s="1">
        <v>7</v>
      </c>
    </row>
    <row r="37" spans="1:10" ht="12.75" customHeight="1">
      <c r="A37" s="35" t="s">
        <v>27</v>
      </c>
      <c r="B37" s="1">
        <v>648</v>
      </c>
      <c r="C37" s="1">
        <v>531</v>
      </c>
      <c r="D37" s="1">
        <v>117</v>
      </c>
      <c r="E37" s="1">
        <v>428</v>
      </c>
      <c r="F37" s="1">
        <v>371</v>
      </c>
      <c r="G37" s="1">
        <v>57</v>
      </c>
      <c r="H37" s="1">
        <v>220</v>
      </c>
      <c r="I37" s="1">
        <v>160</v>
      </c>
      <c r="J37" s="1">
        <v>60</v>
      </c>
    </row>
    <row r="38" spans="1:10" ht="12.75" customHeight="1">
      <c r="A38" s="35" t="s">
        <v>28</v>
      </c>
      <c r="B38" s="1">
        <v>269</v>
      </c>
      <c r="C38" s="1">
        <v>232</v>
      </c>
      <c r="D38" s="1">
        <v>37</v>
      </c>
      <c r="E38" s="1">
        <v>132</v>
      </c>
      <c r="F38" s="1">
        <v>108</v>
      </c>
      <c r="G38" s="1">
        <v>24</v>
      </c>
      <c r="H38" s="1">
        <v>137</v>
      </c>
      <c r="I38" s="1">
        <v>124</v>
      </c>
      <c r="J38" s="1">
        <v>13</v>
      </c>
    </row>
    <row r="39" spans="1:10" ht="12.75" customHeight="1">
      <c r="A39" s="35" t="s">
        <v>29</v>
      </c>
      <c r="B39" s="1">
        <v>393</v>
      </c>
      <c r="C39" s="1">
        <v>358</v>
      </c>
      <c r="D39" s="1">
        <v>35</v>
      </c>
      <c r="E39" s="1">
        <v>199</v>
      </c>
      <c r="F39" s="1">
        <v>185</v>
      </c>
      <c r="G39" s="1">
        <v>14</v>
      </c>
      <c r="H39" s="1">
        <v>194</v>
      </c>
      <c r="I39" s="1">
        <v>173</v>
      </c>
      <c r="J39" s="1">
        <v>21</v>
      </c>
    </row>
    <row r="40" spans="1:10" ht="12.75" customHeight="1">
      <c r="A40" s="34" t="s">
        <v>30</v>
      </c>
      <c r="B40" s="1">
        <f t="shared" ref="B40:J40" si="1">SUM(B24:B39)</f>
        <v>27802</v>
      </c>
      <c r="C40" s="1">
        <f t="shared" si="1"/>
        <v>21437</v>
      </c>
      <c r="D40" s="1">
        <f t="shared" si="1"/>
        <v>6365</v>
      </c>
      <c r="E40" s="1">
        <f t="shared" si="1"/>
        <v>26697</v>
      </c>
      <c r="F40" s="1">
        <f t="shared" si="1"/>
        <v>20941</v>
      </c>
      <c r="G40" s="1">
        <f t="shared" si="1"/>
        <v>5756</v>
      </c>
      <c r="H40" s="1">
        <f t="shared" si="1"/>
        <v>1105</v>
      </c>
      <c r="I40" s="1">
        <f t="shared" si="1"/>
        <v>496</v>
      </c>
      <c r="J40" s="1">
        <f t="shared" si="1"/>
        <v>609</v>
      </c>
    </row>
    <row r="41" spans="1:10" ht="6" customHeight="1">
      <c r="A41" s="33"/>
    </row>
    <row r="42" spans="1:10" ht="12.75" customHeight="1">
      <c r="A42" s="33"/>
      <c r="B42" s="40" t="s">
        <v>31</v>
      </c>
      <c r="C42" s="3"/>
      <c r="D42" s="3"/>
      <c r="E42" s="3"/>
      <c r="F42" s="3"/>
      <c r="G42" s="3"/>
      <c r="H42" s="3"/>
      <c r="I42" s="3"/>
      <c r="J42" s="3"/>
    </row>
    <row r="43" spans="1:10" ht="6" customHeight="1">
      <c r="A43" s="33"/>
    </row>
    <row r="44" spans="1:10" ht="12.75" customHeight="1">
      <c r="A44" s="34" t="s">
        <v>31</v>
      </c>
      <c r="B44" s="1">
        <v>11246</v>
      </c>
      <c r="C44" s="1">
        <v>1055</v>
      </c>
      <c r="D44" s="1">
        <v>10191</v>
      </c>
      <c r="E44" s="1">
        <v>11847</v>
      </c>
      <c r="F44" s="1">
        <v>1497</v>
      </c>
      <c r="G44" s="1">
        <v>10350</v>
      </c>
      <c r="H44" s="1">
        <v>-601</v>
      </c>
      <c r="I44" s="1">
        <v>-442</v>
      </c>
      <c r="J44" s="1">
        <v>-159</v>
      </c>
    </row>
    <row r="45" spans="1:10" ht="6" customHeight="1">
      <c r="A45" s="33"/>
    </row>
    <row r="46" spans="1:10" ht="12.75" customHeight="1">
      <c r="A46" s="33"/>
      <c r="B46" s="40" t="s">
        <v>32</v>
      </c>
      <c r="C46" s="3"/>
      <c r="D46" s="3"/>
      <c r="E46" s="3"/>
      <c r="F46" s="3"/>
      <c r="G46" s="3"/>
      <c r="H46" s="3"/>
      <c r="I46" s="3"/>
      <c r="J46" s="3"/>
    </row>
    <row r="47" spans="1:10" ht="6" customHeight="1">
      <c r="A47" s="33"/>
    </row>
    <row r="48" spans="1:10" ht="12.75" customHeight="1">
      <c r="A48" s="36" t="s">
        <v>32</v>
      </c>
      <c r="B48" s="1">
        <v>1270</v>
      </c>
      <c r="C48" s="1">
        <v>1194</v>
      </c>
      <c r="D48" s="1">
        <v>76</v>
      </c>
      <c r="E48" s="1">
        <v>1864</v>
      </c>
      <c r="F48" s="1">
        <v>1790</v>
      </c>
      <c r="G48" s="1">
        <v>74</v>
      </c>
      <c r="H48" s="1">
        <v>-594</v>
      </c>
      <c r="I48" s="1">
        <v>-596</v>
      </c>
      <c r="J48" s="1">
        <v>2</v>
      </c>
    </row>
  </sheetData>
  <mergeCells count="6"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O33" sqref="O33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75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45731</v>
      </c>
      <c r="C11" s="54">
        <f>+C40+C44+C48</f>
        <v>18901</v>
      </c>
      <c r="D11" s="54">
        <f>D40+D44+D48</f>
        <v>26830</v>
      </c>
      <c r="E11" s="54">
        <f>+F11+G11</f>
        <v>44985</v>
      </c>
      <c r="F11" s="54">
        <f>+F40+F44+F48</f>
        <v>24842</v>
      </c>
      <c r="G11" s="54">
        <f>+G40+G44+G48</f>
        <v>20143</v>
      </c>
      <c r="H11" s="54">
        <f>+I11+J11</f>
        <v>746</v>
      </c>
      <c r="I11" s="54">
        <f>+C11-F11</f>
        <v>-5941</v>
      </c>
      <c r="J11" s="54">
        <f>+D11-G11</f>
        <v>6687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1808</v>
      </c>
      <c r="C15" s="43">
        <v>1085</v>
      </c>
      <c r="D15" s="43">
        <v>723</v>
      </c>
      <c r="E15" s="43">
        <v>2291</v>
      </c>
      <c r="F15" s="43">
        <v>1491</v>
      </c>
      <c r="G15" s="43">
        <v>800</v>
      </c>
      <c r="H15" s="43">
        <v>-483</v>
      </c>
      <c r="I15" s="43">
        <v>-406</v>
      </c>
      <c r="J15" s="43">
        <v>-77</v>
      </c>
    </row>
    <row r="16" spans="1:10" ht="12.75" customHeight="1">
      <c r="A16" s="55" t="s">
        <v>9</v>
      </c>
      <c r="B16" s="43">
        <v>3177</v>
      </c>
      <c r="C16" s="43">
        <v>1967</v>
      </c>
      <c r="D16" s="43">
        <v>1210</v>
      </c>
      <c r="E16" s="43">
        <v>4201</v>
      </c>
      <c r="F16" s="43">
        <v>2705</v>
      </c>
      <c r="G16" s="43">
        <v>1496</v>
      </c>
      <c r="H16" s="43">
        <v>-1024</v>
      </c>
      <c r="I16" s="43">
        <v>-738</v>
      </c>
      <c r="J16" s="43">
        <v>-286</v>
      </c>
    </row>
    <row r="17" spans="1:10" ht="12.75" customHeight="1">
      <c r="A17" s="55" t="s">
        <v>10</v>
      </c>
      <c r="B17" s="43">
        <v>497</v>
      </c>
      <c r="C17" s="43">
        <v>355</v>
      </c>
      <c r="D17" s="43">
        <v>142</v>
      </c>
      <c r="E17" s="43">
        <v>542</v>
      </c>
      <c r="F17" s="43">
        <v>356</v>
      </c>
      <c r="G17" s="43">
        <v>186</v>
      </c>
      <c r="H17" s="43">
        <v>-45</v>
      </c>
      <c r="I17" s="43">
        <v>-1</v>
      </c>
      <c r="J17" s="43">
        <v>-44</v>
      </c>
    </row>
    <row r="18" spans="1:10" ht="12.75" customHeight="1">
      <c r="A18" s="55" t="s">
        <v>11</v>
      </c>
      <c r="B18" s="43">
        <v>3055</v>
      </c>
      <c r="C18" s="43">
        <v>1824</v>
      </c>
      <c r="D18" s="43">
        <v>1231</v>
      </c>
      <c r="E18" s="43">
        <v>4330</v>
      </c>
      <c r="F18" s="43">
        <v>2816</v>
      </c>
      <c r="G18" s="43">
        <v>1514</v>
      </c>
      <c r="H18" s="43">
        <v>-1275</v>
      </c>
      <c r="I18" s="43">
        <v>-992</v>
      </c>
      <c r="J18" s="43">
        <v>-283</v>
      </c>
    </row>
    <row r="19" spans="1:10" ht="12.75" customHeight="1">
      <c r="A19" s="55" t="s">
        <v>12</v>
      </c>
      <c r="B19" s="43">
        <v>1989</v>
      </c>
      <c r="C19" s="43">
        <v>1258</v>
      </c>
      <c r="D19" s="43">
        <v>731</v>
      </c>
      <c r="E19" s="43">
        <v>2953</v>
      </c>
      <c r="F19" s="43">
        <v>1984</v>
      </c>
      <c r="G19" s="43">
        <v>969</v>
      </c>
      <c r="H19" s="43">
        <v>-964</v>
      </c>
      <c r="I19" s="43">
        <v>-726</v>
      </c>
      <c r="J19" s="43">
        <v>-238</v>
      </c>
    </row>
    <row r="20" spans="1:10" s="54" customFormat="1" ht="12.75" customHeight="1">
      <c r="A20" s="56" t="s">
        <v>13</v>
      </c>
      <c r="B20" s="54">
        <f>SUM(B15:B19)</f>
        <v>10526</v>
      </c>
      <c r="C20" s="54">
        <f t="shared" ref="C20:J20" si="0">SUM(C15:C19)</f>
        <v>6489</v>
      </c>
      <c r="D20" s="54">
        <f t="shared" si="0"/>
        <v>4037</v>
      </c>
      <c r="E20" s="54">
        <f t="shared" si="0"/>
        <v>14317</v>
      </c>
      <c r="F20" s="54">
        <f t="shared" si="0"/>
        <v>9352</v>
      </c>
      <c r="G20" s="54">
        <f t="shared" si="0"/>
        <v>4965</v>
      </c>
      <c r="H20" s="54">
        <f t="shared" si="0"/>
        <v>-3791</v>
      </c>
      <c r="I20" s="54">
        <f t="shared" si="0"/>
        <v>-2863</v>
      </c>
      <c r="J20" s="54">
        <f t="shared" si="0"/>
        <v>-928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20969</v>
      </c>
      <c r="C24" s="43">
        <v>12398</v>
      </c>
      <c r="D24" s="43">
        <v>8571</v>
      </c>
      <c r="E24" s="43">
        <v>22384</v>
      </c>
      <c r="F24" s="43">
        <v>15659</v>
      </c>
      <c r="G24" s="43">
        <v>6725</v>
      </c>
      <c r="H24" s="43">
        <v>-1415</v>
      </c>
      <c r="I24" s="43">
        <v>-3261</v>
      </c>
      <c r="J24" s="43">
        <v>1846</v>
      </c>
    </row>
    <row r="25" spans="1:10" ht="12.75" customHeight="1">
      <c r="A25" s="55" t="s">
        <v>15</v>
      </c>
      <c r="B25" s="43">
        <v>2364</v>
      </c>
      <c r="C25" s="43">
        <v>1489</v>
      </c>
      <c r="D25" s="43">
        <v>875</v>
      </c>
      <c r="E25" s="43">
        <v>2866</v>
      </c>
      <c r="F25" s="43">
        <v>2070</v>
      </c>
      <c r="G25" s="43">
        <v>796</v>
      </c>
      <c r="H25" s="43">
        <v>-502</v>
      </c>
      <c r="I25" s="43">
        <v>-581</v>
      </c>
      <c r="J25" s="43">
        <v>79</v>
      </c>
    </row>
    <row r="26" spans="1:10" ht="12.75" customHeight="1">
      <c r="A26" s="55" t="s">
        <v>16</v>
      </c>
      <c r="B26" s="43">
        <v>532</v>
      </c>
      <c r="C26" s="43">
        <v>301</v>
      </c>
      <c r="D26" s="43">
        <v>231</v>
      </c>
      <c r="E26" s="43">
        <v>805</v>
      </c>
      <c r="F26" s="43">
        <v>554</v>
      </c>
      <c r="G26" s="43">
        <v>251</v>
      </c>
      <c r="H26" s="43">
        <v>-273</v>
      </c>
      <c r="I26" s="43">
        <v>-253</v>
      </c>
      <c r="J26" s="43">
        <v>-20</v>
      </c>
    </row>
    <row r="27" spans="1:10" ht="12.75" customHeight="1">
      <c r="A27" s="55" t="s">
        <v>17</v>
      </c>
      <c r="B27" s="43">
        <v>61</v>
      </c>
      <c r="C27" s="43">
        <v>35</v>
      </c>
      <c r="D27" s="43">
        <v>26</v>
      </c>
      <c r="E27" s="43">
        <v>83</v>
      </c>
      <c r="F27" s="43">
        <v>54</v>
      </c>
      <c r="G27" s="43">
        <v>29</v>
      </c>
      <c r="H27" s="43">
        <v>-22</v>
      </c>
      <c r="I27" s="43">
        <v>-19</v>
      </c>
      <c r="J27" s="43">
        <v>-3</v>
      </c>
    </row>
    <row r="28" spans="1:10" ht="12.75" customHeight="1">
      <c r="A28" s="55" t="s">
        <v>18</v>
      </c>
      <c r="B28" s="43">
        <v>249</v>
      </c>
      <c r="C28" s="43">
        <v>162</v>
      </c>
      <c r="D28" s="43">
        <v>87</v>
      </c>
      <c r="E28" s="43">
        <v>455</v>
      </c>
      <c r="F28" s="43">
        <v>302</v>
      </c>
      <c r="G28" s="43">
        <v>153</v>
      </c>
      <c r="H28" s="43">
        <v>-206</v>
      </c>
      <c r="I28" s="43">
        <v>-140</v>
      </c>
      <c r="J28" s="43">
        <v>-66</v>
      </c>
    </row>
    <row r="29" spans="1:10" ht="12.75" customHeight="1">
      <c r="A29" s="55" t="s">
        <v>19</v>
      </c>
      <c r="B29" s="43">
        <v>956</v>
      </c>
      <c r="C29" s="43">
        <v>578</v>
      </c>
      <c r="D29" s="43">
        <v>378</v>
      </c>
      <c r="E29" s="43">
        <v>1061</v>
      </c>
      <c r="F29" s="43">
        <v>706</v>
      </c>
      <c r="G29" s="43">
        <v>355</v>
      </c>
      <c r="H29" s="43">
        <v>-105</v>
      </c>
      <c r="I29" s="43">
        <v>-128</v>
      </c>
      <c r="J29" s="43">
        <v>23</v>
      </c>
    </row>
    <row r="30" spans="1:10" ht="12.75" customHeight="1">
      <c r="A30" s="55" t="s">
        <v>20</v>
      </c>
      <c r="B30" s="43">
        <v>621</v>
      </c>
      <c r="C30" s="43">
        <v>367</v>
      </c>
      <c r="D30" s="43">
        <v>254</v>
      </c>
      <c r="E30" s="43">
        <v>527</v>
      </c>
      <c r="F30" s="43">
        <v>370</v>
      </c>
      <c r="G30" s="43">
        <v>157</v>
      </c>
      <c r="H30" s="43">
        <v>94</v>
      </c>
      <c r="I30" s="43">
        <v>-3</v>
      </c>
      <c r="J30" s="43">
        <v>97</v>
      </c>
    </row>
    <row r="31" spans="1:10" ht="12.75" customHeight="1">
      <c r="A31" s="55" t="s">
        <v>21</v>
      </c>
      <c r="B31" s="43">
        <v>1440</v>
      </c>
      <c r="C31" s="43">
        <v>892</v>
      </c>
      <c r="D31" s="43">
        <v>548</v>
      </c>
      <c r="E31" s="43">
        <v>1642</v>
      </c>
      <c r="F31" s="43">
        <v>994</v>
      </c>
      <c r="G31" s="43">
        <v>648</v>
      </c>
      <c r="H31" s="43">
        <v>-202</v>
      </c>
      <c r="I31" s="43">
        <v>-102</v>
      </c>
      <c r="J31" s="43">
        <v>-100</v>
      </c>
    </row>
    <row r="32" spans="1:10" ht="12.75" customHeight="1">
      <c r="A32" s="55" t="s">
        <v>22</v>
      </c>
      <c r="B32" s="43">
        <v>670</v>
      </c>
      <c r="C32" s="43">
        <v>432</v>
      </c>
      <c r="D32" s="43">
        <v>238</v>
      </c>
      <c r="E32" s="43">
        <v>676</v>
      </c>
      <c r="F32" s="43">
        <v>457</v>
      </c>
      <c r="G32" s="43">
        <v>219</v>
      </c>
      <c r="H32" s="43">
        <v>-6</v>
      </c>
      <c r="I32" s="43">
        <v>-25</v>
      </c>
      <c r="J32" s="43">
        <v>19</v>
      </c>
    </row>
    <row r="33" spans="1:10" ht="12.75" customHeight="1">
      <c r="A33" s="55" t="s">
        <v>23</v>
      </c>
      <c r="B33" s="43">
        <v>136</v>
      </c>
      <c r="C33" s="43">
        <v>97</v>
      </c>
      <c r="D33" s="43">
        <v>39</v>
      </c>
      <c r="E33" s="43">
        <v>99</v>
      </c>
      <c r="F33" s="43">
        <v>66</v>
      </c>
      <c r="G33" s="43">
        <v>33</v>
      </c>
      <c r="H33" s="43">
        <v>37</v>
      </c>
      <c r="I33" s="43">
        <v>31</v>
      </c>
      <c r="J33" s="43">
        <v>6</v>
      </c>
    </row>
    <row r="34" spans="1:10" ht="12.75" customHeight="1">
      <c r="A34" s="55" t="s">
        <v>24</v>
      </c>
      <c r="B34" s="43">
        <v>159</v>
      </c>
      <c r="C34" s="43">
        <v>104</v>
      </c>
      <c r="D34" s="43">
        <v>55</v>
      </c>
      <c r="E34" s="43">
        <v>230</v>
      </c>
      <c r="F34" s="43">
        <v>174</v>
      </c>
      <c r="G34" s="43">
        <v>56</v>
      </c>
      <c r="H34" s="43">
        <v>-71</v>
      </c>
      <c r="I34" s="43">
        <v>-70</v>
      </c>
      <c r="J34" s="43">
        <v>-1</v>
      </c>
    </row>
    <row r="35" spans="1:10" ht="12.75" customHeight="1">
      <c r="A35" s="55" t="s">
        <v>25</v>
      </c>
      <c r="B35" s="43">
        <v>144</v>
      </c>
      <c r="C35" s="43">
        <v>81</v>
      </c>
      <c r="D35" s="43">
        <v>63</v>
      </c>
      <c r="E35" s="43">
        <v>128</v>
      </c>
      <c r="F35" s="43">
        <v>92</v>
      </c>
      <c r="G35" s="43">
        <v>36</v>
      </c>
      <c r="H35" s="43">
        <v>16</v>
      </c>
      <c r="I35" s="43">
        <v>-11</v>
      </c>
      <c r="J35" s="43">
        <v>27</v>
      </c>
    </row>
    <row r="36" spans="1:10" ht="12.75" customHeight="1">
      <c r="A36" s="55" t="s">
        <v>26</v>
      </c>
      <c r="B36" s="43">
        <v>99</v>
      </c>
      <c r="C36" s="43">
        <v>49</v>
      </c>
      <c r="D36" s="43">
        <v>50</v>
      </c>
      <c r="E36" s="43">
        <v>93</v>
      </c>
      <c r="F36" s="43">
        <v>71</v>
      </c>
      <c r="G36" s="43">
        <v>22</v>
      </c>
      <c r="H36" s="43">
        <v>6</v>
      </c>
      <c r="I36" s="43">
        <v>-22</v>
      </c>
      <c r="J36" s="43">
        <v>28</v>
      </c>
    </row>
    <row r="37" spans="1:10" ht="12.75" customHeight="1">
      <c r="A37" s="55" t="s">
        <v>27</v>
      </c>
      <c r="B37" s="43">
        <v>361</v>
      </c>
      <c r="C37" s="43">
        <v>189</v>
      </c>
      <c r="D37" s="43">
        <v>172</v>
      </c>
      <c r="E37" s="43">
        <v>390</v>
      </c>
      <c r="F37" s="43">
        <v>292</v>
      </c>
      <c r="G37" s="43">
        <v>98</v>
      </c>
      <c r="H37" s="43">
        <v>-29</v>
      </c>
      <c r="I37" s="43">
        <v>-103</v>
      </c>
      <c r="J37" s="43">
        <v>74</v>
      </c>
    </row>
    <row r="38" spans="1:10" ht="12.75" customHeight="1">
      <c r="A38" s="55" t="s">
        <v>28</v>
      </c>
      <c r="B38" s="43">
        <v>168</v>
      </c>
      <c r="C38" s="43">
        <v>73</v>
      </c>
      <c r="D38" s="43">
        <v>95</v>
      </c>
      <c r="E38" s="43">
        <v>114</v>
      </c>
      <c r="F38" s="43">
        <v>87</v>
      </c>
      <c r="G38" s="43">
        <v>27</v>
      </c>
      <c r="H38" s="43">
        <v>54</v>
      </c>
      <c r="I38" s="43">
        <v>-14</v>
      </c>
      <c r="J38" s="43">
        <v>68</v>
      </c>
    </row>
    <row r="39" spans="1:10" ht="12.75" customHeight="1">
      <c r="A39" s="55" t="s">
        <v>29</v>
      </c>
      <c r="B39" s="43">
        <v>211</v>
      </c>
      <c r="C39" s="43">
        <v>112</v>
      </c>
      <c r="D39" s="43">
        <v>99</v>
      </c>
      <c r="E39" s="43">
        <v>171</v>
      </c>
      <c r="F39" s="43">
        <v>116</v>
      </c>
      <c r="G39" s="43">
        <v>55</v>
      </c>
      <c r="H39" s="43">
        <v>40</v>
      </c>
      <c r="I39" s="43">
        <v>-4</v>
      </c>
      <c r="J39" s="43">
        <v>44</v>
      </c>
    </row>
    <row r="40" spans="1:10" s="54" customFormat="1" ht="12.75" customHeight="1">
      <c r="A40" s="53" t="s">
        <v>30</v>
      </c>
      <c r="B40" s="54">
        <f t="shared" ref="B40:J40" si="1">SUM(B24:B39)</f>
        <v>29140</v>
      </c>
      <c r="C40" s="54">
        <f t="shared" si="1"/>
        <v>17359</v>
      </c>
      <c r="D40" s="54">
        <f t="shared" si="1"/>
        <v>11781</v>
      </c>
      <c r="E40" s="54">
        <f t="shared" si="1"/>
        <v>31724</v>
      </c>
      <c r="F40" s="54">
        <f t="shared" si="1"/>
        <v>22064</v>
      </c>
      <c r="G40" s="54">
        <f t="shared" si="1"/>
        <v>9660</v>
      </c>
      <c r="H40" s="54">
        <f t="shared" si="1"/>
        <v>-2584</v>
      </c>
      <c r="I40" s="54">
        <f t="shared" si="1"/>
        <v>-4705</v>
      </c>
      <c r="J40" s="54">
        <f t="shared" si="1"/>
        <v>2121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s="54" customFormat="1" ht="12.75" customHeight="1">
      <c r="A44" s="53" t="s">
        <v>31</v>
      </c>
      <c r="B44" s="54">
        <v>15576</v>
      </c>
      <c r="C44" s="60">
        <v>1004</v>
      </c>
      <c r="D44" s="60">
        <v>14572</v>
      </c>
      <c r="E44" s="54">
        <v>12061</v>
      </c>
      <c r="F44" s="60">
        <v>1740</v>
      </c>
      <c r="G44" s="60">
        <v>10321</v>
      </c>
      <c r="H44" s="54">
        <v>3515</v>
      </c>
      <c r="I44" s="60">
        <v>-736</v>
      </c>
      <c r="J44" s="60">
        <v>4251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s="54" customFormat="1" ht="12.75" customHeight="1">
      <c r="A48" s="56" t="s">
        <v>32</v>
      </c>
      <c r="B48" s="54">
        <v>1015</v>
      </c>
      <c r="C48" s="60">
        <v>538</v>
      </c>
      <c r="D48" s="60">
        <v>477</v>
      </c>
      <c r="E48" s="54">
        <v>1200</v>
      </c>
      <c r="F48" s="60">
        <v>1038</v>
      </c>
      <c r="G48" s="60">
        <v>162</v>
      </c>
      <c r="H48" s="54">
        <v>-185</v>
      </c>
      <c r="I48" s="54">
        <v>-500</v>
      </c>
      <c r="J48" s="54">
        <v>315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4">
    <pageSetUpPr fitToPage="1"/>
  </sheetPr>
  <dimension ref="A1:J48"/>
  <sheetViews>
    <sheetView workbookViewId="0">
      <selection activeCell="F24" sqref="F24"/>
    </sheetView>
  </sheetViews>
  <sheetFormatPr baseColWidth="10" defaultColWidth="9.83203125" defaultRowHeight="12.75" customHeight="1"/>
  <cols>
    <col min="1" max="1" width="23.5" style="1" customWidth="1"/>
    <col min="2" max="7" width="10.33203125" style="1" customWidth="1"/>
    <col min="8" max="10" width="10.6640625" style="1" customWidth="1"/>
    <col min="11" max="16384" width="9.83203125" style="1"/>
  </cols>
  <sheetData>
    <row r="1" spans="1:10" ht="12.75" customHeight="1">
      <c r="A1" s="38" t="s">
        <v>54</v>
      </c>
      <c r="B1" s="26"/>
      <c r="C1" s="26"/>
      <c r="D1" s="26"/>
      <c r="E1" s="26"/>
      <c r="F1" s="26"/>
      <c r="G1" s="26"/>
      <c r="H1" s="26"/>
      <c r="I1" s="26"/>
      <c r="J1" s="26"/>
    </row>
    <row r="3" spans="1:10" s="2" customFormat="1" ht="26.45" customHeight="1">
      <c r="A3" s="27" t="s">
        <v>53</v>
      </c>
      <c r="B3" s="28"/>
      <c r="C3" s="28"/>
      <c r="D3" s="28"/>
      <c r="E3" s="28"/>
      <c r="F3" s="28"/>
      <c r="G3" s="28"/>
      <c r="H3" s="28"/>
      <c r="I3" s="28"/>
      <c r="J3" s="28"/>
    </row>
    <row r="5" spans="1:10" ht="12.75" customHeight="1" thickBot="1">
      <c r="A5" s="68" t="s">
        <v>33</v>
      </c>
      <c r="B5" s="29" t="s">
        <v>0</v>
      </c>
      <c r="C5" s="29"/>
      <c r="D5" s="29"/>
      <c r="E5" s="29" t="s">
        <v>1</v>
      </c>
      <c r="F5" s="29"/>
      <c r="G5" s="29"/>
      <c r="H5" s="29" t="s">
        <v>36</v>
      </c>
      <c r="I5" s="29"/>
      <c r="J5" s="30"/>
    </row>
    <row r="6" spans="1:10" ht="12.75" customHeight="1" thickBot="1">
      <c r="A6" s="69"/>
      <c r="B6" s="70" t="s">
        <v>3</v>
      </c>
      <c r="C6" s="31" t="s">
        <v>2</v>
      </c>
      <c r="D6" s="31"/>
      <c r="E6" s="70" t="s">
        <v>3</v>
      </c>
      <c r="F6" s="31" t="s">
        <v>2</v>
      </c>
      <c r="G6" s="31"/>
      <c r="H6" s="70" t="s">
        <v>3</v>
      </c>
      <c r="I6" s="31" t="s">
        <v>2</v>
      </c>
      <c r="J6" s="32"/>
    </row>
    <row r="7" spans="1:10" ht="12.75" customHeight="1" thickBot="1">
      <c r="A7" s="69"/>
      <c r="B7" s="70"/>
      <c r="C7" s="31" t="s">
        <v>4</v>
      </c>
      <c r="D7" s="31" t="s">
        <v>5</v>
      </c>
      <c r="E7" s="70"/>
      <c r="F7" s="31" t="s">
        <v>4</v>
      </c>
      <c r="G7" s="31" t="s">
        <v>5</v>
      </c>
      <c r="H7" s="70"/>
      <c r="I7" s="31" t="s">
        <v>4</v>
      </c>
      <c r="J7" s="32" t="s">
        <v>5</v>
      </c>
    </row>
    <row r="8" spans="1:10" ht="6" customHeight="1">
      <c r="A8" s="37"/>
    </row>
    <row r="9" spans="1:10" ht="12.75" customHeight="1">
      <c r="A9" s="33"/>
      <c r="B9" s="66" t="s">
        <v>6</v>
      </c>
      <c r="C9" s="67"/>
      <c r="D9" s="67"/>
      <c r="E9" s="67"/>
      <c r="F9" s="67"/>
      <c r="G9" s="67"/>
      <c r="H9" s="67"/>
      <c r="I9" s="67"/>
      <c r="J9" s="67"/>
    </row>
    <row r="10" spans="1:10" ht="6" customHeight="1">
      <c r="A10" s="33"/>
    </row>
    <row r="11" spans="1:10" ht="12.75" customHeight="1">
      <c r="A11" s="34" t="s">
        <v>7</v>
      </c>
      <c r="B11" s="1">
        <f>+C11+D11</f>
        <v>40839</v>
      </c>
      <c r="C11" s="1">
        <f>+C40+C44+C48</f>
        <v>23621</v>
      </c>
      <c r="D11" s="1">
        <f>+D40+D44+D48</f>
        <v>17218</v>
      </c>
      <c r="E11" s="1">
        <f>+F11+G11</f>
        <v>39568</v>
      </c>
      <c r="F11" s="1">
        <f>+F40+F44+F48</f>
        <v>23770</v>
      </c>
      <c r="G11" s="1">
        <f>+G40+G44+G48</f>
        <v>15798</v>
      </c>
      <c r="H11" s="1">
        <f>+I11+J11</f>
        <v>1271</v>
      </c>
      <c r="I11" s="1">
        <f>+C11-F11</f>
        <v>-149</v>
      </c>
      <c r="J11" s="1">
        <f>+D11-G11</f>
        <v>1420</v>
      </c>
    </row>
    <row r="12" spans="1:10" ht="6" customHeight="1">
      <c r="A12" s="33"/>
    </row>
    <row r="13" spans="1:10" ht="12.75" customHeight="1">
      <c r="A13" s="33"/>
      <c r="B13" s="66" t="s">
        <v>34</v>
      </c>
      <c r="C13" s="67"/>
      <c r="D13" s="67"/>
      <c r="E13" s="67"/>
      <c r="F13" s="67"/>
      <c r="G13" s="67"/>
      <c r="H13" s="67"/>
      <c r="I13" s="67"/>
      <c r="J13" s="67"/>
    </row>
    <row r="14" spans="1:10" ht="6" customHeight="1">
      <c r="A14" s="33"/>
    </row>
    <row r="15" spans="1:10" ht="12.75" customHeight="1">
      <c r="A15" s="35" t="s">
        <v>8</v>
      </c>
      <c r="B15" s="1">
        <v>1713</v>
      </c>
      <c r="C15" s="1">
        <v>1307</v>
      </c>
      <c r="D15" s="1">
        <v>406</v>
      </c>
      <c r="E15" s="1">
        <v>1781</v>
      </c>
      <c r="F15" s="1">
        <v>1382</v>
      </c>
      <c r="G15" s="1">
        <v>399</v>
      </c>
      <c r="H15" s="1">
        <v>-68</v>
      </c>
      <c r="I15" s="1">
        <v>-75</v>
      </c>
      <c r="J15" s="1">
        <v>7</v>
      </c>
    </row>
    <row r="16" spans="1:10" ht="12.75" customHeight="1">
      <c r="A16" s="35" t="s">
        <v>9</v>
      </c>
      <c r="B16" s="1">
        <v>3074</v>
      </c>
      <c r="C16" s="1">
        <v>2217</v>
      </c>
      <c r="D16" s="1">
        <v>857</v>
      </c>
      <c r="E16" s="1">
        <v>3856</v>
      </c>
      <c r="F16" s="1">
        <v>2913</v>
      </c>
      <c r="G16" s="1">
        <v>943</v>
      </c>
      <c r="H16" s="1">
        <v>-782</v>
      </c>
      <c r="I16" s="1">
        <v>-696</v>
      </c>
      <c r="J16" s="1">
        <v>-86</v>
      </c>
    </row>
    <row r="17" spans="1:10" ht="12.75" customHeight="1">
      <c r="A17" s="35" t="s">
        <v>10</v>
      </c>
      <c r="B17" s="1">
        <v>404</v>
      </c>
      <c r="C17" s="1">
        <v>290</v>
      </c>
      <c r="D17" s="1">
        <v>114</v>
      </c>
      <c r="E17" s="1">
        <v>332</v>
      </c>
      <c r="F17" s="1">
        <v>280</v>
      </c>
      <c r="G17" s="1">
        <v>52</v>
      </c>
      <c r="H17" s="1">
        <v>72</v>
      </c>
      <c r="I17" s="1">
        <v>10</v>
      </c>
      <c r="J17" s="1">
        <v>62</v>
      </c>
    </row>
    <row r="18" spans="1:10" ht="12.75" customHeight="1">
      <c r="A18" s="35" t="s">
        <v>11</v>
      </c>
      <c r="B18" s="1">
        <v>2882</v>
      </c>
      <c r="C18" s="1">
        <v>1976</v>
      </c>
      <c r="D18" s="1">
        <v>906</v>
      </c>
      <c r="E18" s="1">
        <v>3755</v>
      </c>
      <c r="F18" s="1">
        <v>2809</v>
      </c>
      <c r="G18" s="1">
        <v>946</v>
      </c>
      <c r="H18" s="1">
        <v>-873</v>
      </c>
      <c r="I18" s="1">
        <v>-833</v>
      </c>
      <c r="J18" s="1">
        <v>-40</v>
      </c>
    </row>
    <row r="19" spans="1:10" ht="12.75" customHeight="1">
      <c r="A19" s="35" t="s">
        <v>12</v>
      </c>
      <c r="B19" s="1">
        <v>2083</v>
      </c>
      <c r="C19" s="1">
        <v>1507</v>
      </c>
      <c r="D19" s="1">
        <v>576</v>
      </c>
      <c r="E19" s="1">
        <v>2686</v>
      </c>
      <c r="F19" s="1">
        <v>2016</v>
      </c>
      <c r="G19" s="1">
        <v>670</v>
      </c>
      <c r="H19" s="1">
        <v>-603</v>
      </c>
      <c r="I19" s="1">
        <v>-509</v>
      </c>
      <c r="J19" s="1">
        <v>-94</v>
      </c>
    </row>
    <row r="20" spans="1:10" ht="12.75" customHeight="1">
      <c r="A20" s="36" t="s">
        <v>13</v>
      </c>
      <c r="B20" s="1">
        <f t="shared" ref="B20:J20" si="0">SUM(B15:B19)</f>
        <v>10156</v>
      </c>
      <c r="C20" s="1">
        <f t="shared" si="0"/>
        <v>7297</v>
      </c>
      <c r="D20" s="1">
        <f t="shared" si="0"/>
        <v>2859</v>
      </c>
      <c r="E20" s="1">
        <f t="shared" si="0"/>
        <v>12410</v>
      </c>
      <c r="F20" s="1">
        <f t="shared" si="0"/>
        <v>9400</v>
      </c>
      <c r="G20" s="1">
        <f t="shared" si="0"/>
        <v>3010</v>
      </c>
      <c r="H20" s="1">
        <f t="shared" si="0"/>
        <v>-2254</v>
      </c>
      <c r="I20" s="1">
        <f t="shared" si="0"/>
        <v>-2103</v>
      </c>
      <c r="J20" s="1">
        <f t="shared" si="0"/>
        <v>-151</v>
      </c>
    </row>
    <row r="21" spans="1:10" ht="6" customHeight="1">
      <c r="A21" s="33"/>
    </row>
    <row r="22" spans="1:10" ht="12.75" customHeight="1">
      <c r="A22" s="33"/>
      <c r="B22" s="3" t="s">
        <v>35</v>
      </c>
      <c r="C22" s="3"/>
      <c r="D22" s="3"/>
      <c r="E22" s="3"/>
      <c r="F22" s="3"/>
      <c r="G22" s="3"/>
      <c r="H22" s="3"/>
      <c r="I22" s="3"/>
      <c r="J22" s="3"/>
    </row>
    <row r="23" spans="1:10" ht="6" customHeight="1">
      <c r="A23" s="33"/>
    </row>
    <row r="24" spans="1:10" ht="12.75" customHeight="1">
      <c r="A24" s="35" t="s">
        <v>14</v>
      </c>
      <c r="B24" s="1">
        <v>17921</v>
      </c>
      <c r="C24" s="1">
        <v>13373</v>
      </c>
      <c r="D24" s="1">
        <v>4548</v>
      </c>
      <c r="E24" s="1">
        <v>18323</v>
      </c>
      <c r="F24" s="1">
        <v>14237</v>
      </c>
      <c r="G24" s="1">
        <v>4086</v>
      </c>
      <c r="H24" s="1">
        <v>-402</v>
      </c>
      <c r="I24" s="1">
        <v>-864</v>
      </c>
      <c r="J24" s="1">
        <v>462</v>
      </c>
    </row>
    <row r="25" spans="1:10" ht="12.75" customHeight="1">
      <c r="A25" s="35" t="s">
        <v>15</v>
      </c>
      <c r="B25" s="1">
        <v>2416</v>
      </c>
      <c r="C25" s="1">
        <v>1844</v>
      </c>
      <c r="D25" s="1">
        <v>572</v>
      </c>
      <c r="E25" s="1">
        <v>2298</v>
      </c>
      <c r="F25" s="1">
        <v>1823</v>
      </c>
      <c r="G25" s="1">
        <v>475</v>
      </c>
      <c r="H25" s="1">
        <v>118</v>
      </c>
      <c r="I25" s="1">
        <v>21</v>
      </c>
      <c r="J25" s="1">
        <v>97</v>
      </c>
    </row>
    <row r="26" spans="1:10" ht="12.75" customHeight="1">
      <c r="A26" s="35" t="s">
        <v>16</v>
      </c>
      <c r="B26" s="1">
        <v>777</v>
      </c>
      <c r="C26" s="1">
        <v>631</v>
      </c>
      <c r="D26" s="1">
        <v>146</v>
      </c>
      <c r="E26" s="1">
        <v>733</v>
      </c>
      <c r="F26" s="1">
        <v>586</v>
      </c>
      <c r="G26" s="1">
        <v>147</v>
      </c>
      <c r="H26" s="1">
        <v>44</v>
      </c>
      <c r="I26" s="1">
        <v>45</v>
      </c>
      <c r="J26" s="1">
        <v>-1</v>
      </c>
    </row>
    <row r="27" spans="1:10" ht="12.75" customHeight="1">
      <c r="A27" s="35" t="s">
        <v>17</v>
      </c>
      <c r="B27" s="1">
        <v>108</v>
      </c>
      <c r="C27" s="1">
        <v>84</v>
      </c>
      <c r="D27" s="1">
        <v>24</v>
      </c>
      <c r="E27" s="1">
        <v>71</v>
      </c>
      <c r="F27" s="1">
        <v>56</v>
      </c>
      <c r="G27" s="1">
        <v>15</v>
      </c>
      <c r="H27" s="1">
        <v>37</v>
      </c>
      <c r="I27" s="1">
        <v>28</v>
      </c>
      <c r="J27" s="1">
        <v>9</v>
      </c>
    </row>
    <row r="28" spans="1:10" ht="12.75" customHeight="1">
      <c r="A28" s="35" t="s">
        <v>18</v>
      </c>
      <c r="B28" s="1">
        <v>253</v>
      </c>
      <c r="C28" s="1">
        <v>185</v>
      </c>
      <c r="D28" s="1">
        <v>68</v>
      </c>
      <c r="E28" s="1">
        <v>340</v>
      </c>
      <c r="F28" s="1">
        <v>265</v>
      </c>
      <c r="G28" s="1">
        <v>75</v>
      </c>
      <c r="H28" s="1">
        <v>-87</v>
      </c>
      <c r="I28" s="1">
        <v>-80</v>
      </c>
      <c r="J28" s="1">
        <v>-7</v>
      </c>
    </row>
    <row r="29" spans="1:10" ht="12.75" customHeight="1">
      <c r="A29" s="35" t="s">
        <v>19</v>
      </c>
      <c r="B29" s="1">
        <v>1070</v>
      </c>
      <c r="C29" s="1">
        <v>785</v>
      </c>
      <c r="D29" s="1">
        <v>285</v>
      </c>
      <c r="E29" s="1">
        <v>905</v>
      </c>
      <c r="F29" s="1">
        <v>668</v>
      </c>
      <c r="G29" s="1">
        <v>237</v>
      </c>
      <c r="H29" s="1">
        <v>165</v>
      </c>
      <c r="I29" s="1">
        <v>117</v>
      </c>
      <c r="J29" s="1">
        <v>48</v>
      </c>
    </row>
    <row r="30" spans="1:10" ht="12.75" customHeight="1">
      <c r="A30" s="35" t="s">
        <v>20</v>
      </c>
      <c r="B30" s="1">
        <v>861</v>
      </c>
      <c r="C30" s="1">
        <v>679</v>
      </c>
      <c r="D30" s="1">
        <v>182</v>
      </c>
      <c r="E30" s="1">
        <v>565</v>
      </c>
      <c r="F30" s="1">
        <v>472</v>
      </c>
      <c r="G30" s="1">
        <v>93</v>
      </c>
      <c r="H30" s="1">
        <v>296</v>
      </c>
      <c r="I30" s="1">
        <v>207</v>
      </c>
      <c r="J30" s="1">
        <v>89</v>
      </c>
    </row>
    <row r="31" spans="1:10" ht="12.75" customHeight="1">
      <c r="A31" s="35" t="s">
        <v>21</v>
      </c>
      <c r="B31" s="1">
        <v>1706</v>
      </c>
      <c r="C31" s="1">
        <v>1244</v>
      </c>
      <c r="D31" s="1">
        <v>462</v>
      </c>
      <c r="E31" s="1">
        <v>1330</v>
      </c>
      <c r="F31" s="1">
        <v>1036</v>
      </c>
      <c r="G31" s="1">
        <v>294</v>
      </c>
      <c r="H31" s="1">
        <v>376</v>
      </c>
      <c r="I31" s="1">
        <v>208</v>
      </c>
      <c r="J31" s="1">
        <v>168</v>
      </c>
    </row>
    <row r="32" spans="1:10" ht="12.75" customHeight="1">
      <c r="A32" s="35" t="s">
        <v>22</v>
      </c>
      <c r="B32" s="1">
        <v>643</v>
      </c>
      <c r="C32" s="1">
        <v>513</v>
      </c>
      <c r="D32" s="1">
        <v>130</v>
      </c>
      <c r="E32" s="1">
        <v>489</v>
      </c>
      <c r="F32" s="1">
        <v>395</v>
      </c>
      <c r="G32" s="1">
        <v>94</v>
      </c>
      <c r="H32" s="1">
        <v>154</v>
      </c>
      <c r="I32" s="1">
        <v>118</v>
      </c>
      <c r="J32" s="1">
        <v>36</v>
      </c>
    </row>
    <row r="33" spans="1:10" ht="12.75" customHeight="1">
      <c r="A33" s="35" t="s">
        <v>23</v>
      </c>
      <c r="B33" s="1">
        <v>137</v>
      </c>
      <c r="C33" s="1">
        <v>107</v>
      </c>
      <c r="D33" s="1">
        <v>30</v>
      </c>
      <c r="E33" s="1">
        <v>125</v>
      </c>
      <c r="F33" s="1">
        <v>92</v>
      </c>
      <c r="G33" s="1">
        <v>33</v>
      </c>
      <c r="H33" s="1">
        <v>12</v>
      </c>
      <c r="I33" s="1">
        <v>15</v>
      </c>
      <c r="J33" s="1">
        <v>-3</v>
      </c>
    </row>
    <row r="34" spans="1:10" ht="12.75" customHeight="1">
      <c r="A34" s="35" t="s">
        <v>24</v>
      </c>
      <c r="B34" s="1">
        <v>221</v>
      </c>
      <c r="C34" s="1">
        <v>178</v>
      </c>
      <c r="D34" s="1">
        <v>43</v>
      </c>
      <c r="E34" s="1">
        <v>205</v>
      </c>
      <c r="F34" s="1">
        <v>181</v>
      </c>
      <c r="G34" s="1">
        <v>24</v>
      </c>
      <c r="H34" s="1">
        <v>16</v>
      </c>
      <c r="I34" s="1">
        <v>-3</v>
      </c>
      <c r="J34" s="1">
        <v>19</v>
      </c>
    </row>
    <row r="35" spans="1:10" ht="12.75" customHeight="1">
      <c r="A35" s="35" t="s">
        <v>25</v>
      </c>
      <c r="B35" s="1">
        <v>342</v>
      </c>
      <c r="C35" s="1">
        <v>304</v>
      </c>
      <c r="D35" s="1">
        <v>38</v>
      </c>
      <c r="E35" s="1">
        <v>164</v>
      </c>
      <c r="F35" s="1">
        <v>152</v>
      </c>
      <c r="G35" s="1">
        <v>12</v>
      </c>
      <c r="H35" s="1">
        <v>178</v>
      </c>
      <c r="I35" s="1">
        <v>152</v>
      </c>
      <c r="J35" s="1">
        <v>26</v>
      </c>
    </row>
    <row r="36" spans="1:10" ht="12.75" customHeight="1">
      <c r="A36" s="35" t="s">
        <v>26</v>
      </c>
      <c r="B36" s="1">
        <v>141</v>
      </c>
      <c r="C36" s="1">
        <v>123</v>
      </c>
      <c r="D36" s="1">
        <v>18</v>
      </c>
      <c r="E36" s="1">
        <v>81</v>
      </c>
      <c r="F36" s="1">
        <v>71</v>
      </c>
      <c r="G36" s="1">
        <v>10</v>
      </c>
      <c r="H36" s="1">
        <v>60</v>
      </c>
      <c r="I36" s="1">
        <v>52</v>
      </c>
      <c r="J36" s="1">
        <v>8</v>
      </c>
    </row>
    <row r="37" spans="1:10" ht="12.75" customHeight="1">
      <c r="A37" s="35" t="s">
        <v>27</v>
      </c>
      <c r="B37" s="1">
        <v>712</v>
      </c>
      <c r="C37" s="1">
        <v>625</v>
      </c>
      <c r="D37" s="1">
        <v>87</v>
      </c>
      <c r="E37" s="1">
        <v>399</v>
      </c>
      <c r="F37" s="1">
        <v>355</v>
      </c>
      <c r="G37" s="1">
        <v>44</v>
      </c>
      <c r="H37" s="1">
        <v>313</v>
      </c>
      <c r="I37" s="1">
        <v>270</v>
      </c>
      <c r="J37" s="1">
        <v>43</v>
      </c>
    </row>
    <row r="38" spans="1:10" ht="12.75" customHeight="1">
      <c r="A38" s="35" t="s">
        <v>28</v>
      </c>
      <c r="B38" s="1">
        <v>357</v>
      </c>
      <c r="C38" s="1">
        <v>271</v>
      </c>
      <c r="D38" s="1">
        <v>86</v>
      </c>
      <c r="E38" s="1">
        <v>153</v>
      </c>
      <c r="F38" s="1">
        <v>123</v>
      </c>
      <c r="G38" s="1">
        <v>30</v>
      </c>
      <c r="H38" s="1">
        <v>204</v>
      </c>
      <c r="I38" s="1">
        <v>148</v>
      </c>
      <c r="J38" s="1">
        <v>56</v>
      </c>
    </row>
    <row r="39" spans="1:10" ht="12.75" customHeight="1">
      <c r="A39" s="35" t="s">
        <v>29</v>
      </c>
      <c r="B39" s="1">
        <v>413</v>
      </c>
      <c r="C39" s="1">
        <v>384</v>
      </c>
      <c r="D39" s="1">
        <v>29</v>
      </c>
      <c r="E39" s="1">
        <v>189</v>
      </c>
      <c r="F39" s="1">
        <v>175</v>
      </c>
      <c r="G39" s="1">
        <v>14</v>
      </c>
      <c r="H39" s="1">
        <v>224</v>
      </c>
      <c r="I39" s="1">
        <v>209</v>
      </c>
      <c r="J39" s="1">
        <v>15</v>
      </c>
    </row>
    <row r="40" spans="1:10" ht="12.75" customHeight="1">
      <c r="A40" s="34" t="s">
        <v>30</v>
      </c>
      <c r="B40" s="1">
        <f t="shared" ref="B40:J40" si="1">SUM(B24:B39)</f>
        <v>28078</v>
      </c>
      <c r="C40" s="1">
        <f t="shared" si="1"/>
        <v>21330</v>
      </c>
      <c r="D40" s="1">
        <f t="shared" si="1"/>
        <v>6748</v>
      </c>
      <c r="E40" s="1">
        <f t="shared" si="1"/>
        <v>26370</v>
      </c>
      <c r="F40" s="1">
        <f t="shared" si="1"/>
        <v>20687</v>
      </c>
      <c r="G40" s="1">
        <f t="shared" si="1"/>
        <v>5683</v>
      </c>
      <c r="H40" s="1">
        <f t="shared" si="1"/>
        <v>1708</v>
      </c>
      <c r="I40" s="1">
        <f t="shared" si="1"/>
        <v>643</v>
      </c>
      <c r="J40" s="1">
        <f t="shared" si="1"/>
        <v>1065</v>
      </c>
    </row>
    <row r="41" spans="1:10" ht="6" customHeight="1">
      <c r="A41" s="33"/>
    </row>
    <row r="42" spans="1:10" ht="12.75" customHeight="1">
      <c r="A42" s="33"/>
      <c r="B42" s="40" t="s">
        <v>31</v>
      </c>
      <c r="C42" s="3"/>
      <c r="D42" s="3"/>
      <c r="E42" s="3"/>
      <c r="F42" s="3"/>
      <c r="G42" s="3"/>
      <c r="H42" s="3"/>
      <c r="I42" s="3"/>
      <c r="J42" s="3"/>
    </row>
    <row r="43" spans="1:10" ht="6" customHeight="1">
      <c r="A43" s="33"/>
    </row>
    <row r="44" spans="1:10" ht="12.75" customHeight="1">
      <c r="A44" s="34" t="s">
        <v>31</v>
      </c>
      <c r="B44" s="1">
        <v>11343</v>
      </c>
      <c r="C44" s="1">
        <v>955</v>
      </c>
      <c r="D44" s="1">
        <v>10388</v>
      </c>
      <c r="E44" s="1">
        <v>11345</v>
      </c>
      <c r="F44" s="1">
        <v>1309</v>
      </c>
      <c r="G44" s="1">
        <v>10036</v>
      </c>
      <c r="H44" s="1">
        <v>-2</v>
      </c>
      <c r="I44" s="1">
        <v>-354</v>
      </c>
      <c r="J44" s="1">
        <v>352</v>
      </c>
    </row>
    <row r="45" spans="1:10" ht="6" customHeight="1">
      <c r="A45" s="33"/>
    </row>
    <row r="46" spans="1:10" ht="12.75" customHeight="1">
      <c r="A46" s="33"/>
      <c r="B46" s="40" t="s">
        <v>32</v>
      </c>
      <c r="C46" s="3"/>
      <c r="D46" s="3"/>
      <c r="E46" s="3"/>
      <c r="F46" s="3"/>
      <c r="G46" s="3"/>
      <c r="H46" s="3"/>
      <c r="I46" s="3"/>
      <c r="J46" s="3"/>
    </row>
    <row r="47" spans="1:10" ht="6" customHeight="1">
      <c r="A47" s="33"/>
    </row>
    <row r="48" spans="1:10" ht="12.75" customHeight="1">
      <c r="A48" s="36" t="s">
        <v>32</v>
      </c>
      <c r="B48" s="1">
        <v>1418</v>
      </c>
      <c r="C48" s="1">
        <v>1336</v>
      </c>
      <c r="D48" s="1">
        <v>82</v>
      </c>
      <c r="E48" s="1">
        <v>1853</v>
      </c>
      <c r="F48" s="1">
        <v>1774</v>
      </c>
      <c r="G48" s="1">
        <v>79</v>
      </c>
      <c r="H48" s="1">
        <v>-435</v>
      </c>
      <c r="I48" s="1">
        <v>-438</v>
      </c>
      <c r="J48" s="1">
        <v>3</v>
      </c>
    </row>
  </sheetData>
  <mergeCells count="6">
    <mergeCell ref="B9:J9"/>
    <mergeCell ref="B13:J13"/>
    <mergeCell ref="A5:A7"/>
    <mergeCell ref="B6:B7"/>
    <mergeCell ref="E6:E7"/>
    <mergeCell ref="H6:H7"/>
  </mergeCells>
  <phoneticPr fontId="0" type="noConversion"/>
  <pageMargins left="0.59055118110236204" right="0.59055118110236204" top="0.39370078740157499" bottom="0.59055118110236204" header="0.47244094488189003" footer="0"/>
  <pageSetup paperSize="9" scale="95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V15" sqref="V15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74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54417</v>
      </c>
      <c r="C11" s="54">
        <f>+C40+C44+C48</f>
        <v>20153</v>
      </c>
      <c r="D11" s="54">
        <f>D40+D44+D48</f>
        <v>34264</v>
      </c>
      <c r="E11" s="54">
        <f>+F11+G11</f>
        <v>47796</v>
      </c>
      <c r="F11" s="54">
        <f>+F40+F44+F48</f>
        <v>27182</v>
      </c>
      <c r="G11" s="54">
        <f>+G40+G44+G48</f>
        <v>20614</v>
      </c>
      <c r="H11" s="54">
        <f>+I11+J11</f>
        <v>6621</v>
      </c>
      <c r="I11" s="54">
        <f>+C11-F11</f>
        <v>-7029</v>
      </c>
      <c r="J11" s="54">
        <f>+D11-G11</f>
        <v>13650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1941</v>
      </c>
      <c r="C15" s="43">
        <v>1233</v>
      </c>
      <c r="D15" s="43">
        <v>708</v>
      </c>
      <c r="E15" s="43">
        <v>2495</v>
      </c>
      <c r="F15" s="43">
        <v>1631</v>
      </c>
      <c r="G15" s="43">
        <v>864</v>
      </c>
      <c r="H15" s="43">
        <v>-554</v>
      </c>
      <c r="I15" s="43">
        <v>-398</v>
      </c>
      <c r="J15" s="43">
        <v>-156</v>
      </c>
    </row>
    <row r="16" spans="1:10" ht="12.75" customHeight="1">
      <c r="A16" s="55" t="s">
        <v>9</v>
      </c>
      <c r="B16" s="43">
        <v>3204</v>
      </c>
      <c r="C16" s="43">
        <v>1977</v>
      </c>
      <c r="D16" s="43">
        <v>1227</v>
      </c>
      <c r="E16" s="43">
        <v>4696</v>
      </c>
      <c r="F16" s="43">
        <v>3183</v>
      </c>
      <c r="G16" s="43">
        <v>1513</v>
      </c>
      <c r="H16" s="43">
        <v>-1492</v>
      </c>
      <c r="I16" s="43">
        <v>-1206</v>
      </c>
      <c r="J16" s="43">
        <v>-286</v>
      </c>
    </row>
    <row r="17" spans="1:10" ht="12.75" customHeight="1">
      <c r="A17" s="55" t="s">
        <v>10</v>
      </c>
      <c r="B17" s="43">
        <v>495</v>
      </c>
      <c r="C17" s="43">
        <v>331</v>
      </c>
      <c r="D17" s="43">
        <v>164</v>
      </c>
      <c r="E17" s="43">
        <v>557</v>
      </c>
      <c r="F17" s="43">
        <v>377</v>
      </c>
      <c r="G17" s="43">
        <v>180</v>
      </c>
      <c r="H17" s="43">
        <v>-62</v>
      </c>
      <c r="I17" s="43">
        <v>-46</v>
      </c>
      <c r="J17" s="43">
        <v>-16</v>
      </c>
    </row>
    <row r="18" spans="1:10" ht="12.75" customHeight="1">
      <c r="A18" s="55" t="s">
        <v>11</v>
      </c>
      <c r="B18" s="43">
        <v>3273</v>
      </c>
      <c r="C18" s="43">
        <v>2049</v>
      </c>
      <c r="D18" s="43">
        <v>1224</v>
      </c>
      <c r="E18" s="43">
        <v>4367</v>
      </c>
      <c r="F18" s="43">
        <v>2911</v>
      </c>
      <c r="G18" s="43">
        <v>1456</v>
      </c>
      <c r="H18" s="43">
        <v>-1094</v>
      </c>
      <c r="I18" s="43">
        <v>-862</v>
      </c>
      <c r="J18" s="43">
        <v>-232</v>
      </c>
    </row>
    <row r="19" spans="1:10" ht="12.75" customHeight="1">
      <c r="A19" s="55" t="s">
        <v>12</v>
      </c>
      <c r="B19" s="43">
        <v>2133</v>
      </c>
      <c r="C19" s="43">
        <v>1347</v>
      </c>
      <c r="D19" s="43">
        <v>786</v>
      </c>
      <c r="E19" s="43">
        <v>3392</v>
      </c>
      <c r="F19" s="43">
        <v>2319</v>
      </c>
      <c r="G19" s="43">
        <v>1073</v>
      </c>
      <c r="H19" s="43">
        <v>-1259</v>
      </c>
      <c r="I19" s="43">
        <v>-972</v>
      </c>
      <c r="J19" s="43">
        <v>-287</v>
      </c>
    </row>
    <row r="20" spans="1:10" s="54" customFormat="1" ht="12.75" customHeight="1">
      <c r="A20" s="56" t="s">
        <v>13</v>
      </c>
      <c r="B20" s="54">
        <f>SUM(B15:B19)</f>
        <v>11046</v>
      </c>
      <c r="C20" s="54">
        <f t="shared" ref="C20:J20" si="0">SUM(C15:C19)</f>
        <v>6937</v>
      </c>
      <c r="D20" s="54">
        <f t="shared" si="0"/>
        <v>4109</v>
      </c>
      <c r="E20" s="54">
        <f t="shared" si="0"/>
        <v>15507</v>
      </c>
      <c r="F20" s="54">
        <f t="shared" si="0"/>
        <v>10421</v>
      </c>
      <c r="G20" s="54">
        <f t="shared" si="0"/>
        <v>5086</v>
      </c>
      <c r="H20" s="54">
        <f t="shared" si="0"/>
        <v>-4461</v>
      </c>
      <c r="I20" s="54">
        <f t="shared" si="0"/>
        <v>-3484</v>
      </c>
      <c r="J20" s="54">
        <f t="shared" si="0"/>
        <v>-977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20807</v>
      </c>
      <c r="C24" s="43">
        <v>13290</v>
      </c>
      <c r="D24" s="43">
        <v>7517</v>
      </c>
      <c r="E24" s="43">
        <v>23982</v>
      </c>
      <c r="F24" s="43">
        <v>17137</v>
      </c>
      <c r="G24" s="43">
        <v>6845</v>
      </c>
      <c r="H24" s="43">
        <v>-3175</v>
      </c>
      <c r="I24" s="43">
        <v>-3847</v>
      </c>
      <c r="J24" s="43">
        <v>672</v>
      </c>
    </row>
    <row r="25" spans="1:10" ht="12.75" customHeight="1">
      <c r="A25" s="55" t="s">
        <v>15</v>
      </c>
      <c r="B25" s="43">
        <v>2572</v>
      </c>
      <c r="C25" s="43">
        <v>1673</v>
      </c>
      <c r="D25" s="43">
        <v>899</v>
      </c>
      <c r="E25" s="43">
        <v>3167</v>
      </c>
      <c r="F25" s="43">
        <v>2214</v>
      </c>
      <c r="G25" s="43">
        <v>953</v>
      </c>
      <c r="H25" s="43">
        <v>-595</v>
      </c>
      <c r="I25" s="43">
        <v>-541</v>
      </c>
      <c r="J25" s="43">
        <v>-54</v>
      </c>
    </row>
    <row r="26" spans="1:10" ht="12.75" customHeight="1">
      <c r="A26" s="55" t="s">
        <v>16</v>
      </c>
      <c r="B26" s="43">
        <v>514</v>
      </c>
      <c r="C26" s="43">
        <v>293</v>
      </c>
      <c r="D26" s="43">
        <v>221</v>
      </c>
      <c r="E26" s="43">
        <v>927</v>
      </c>
      <c r="F26" s="43">
        <v>638</v>
      </c>
      <c r="G26" s="43">
        <v>289</v>
      </c>
      <c r="H26" s="43">
        <v>-413</v>
      </c>
      <c r="I26" s="43">
        <v>-345</v>
      </c>
      <c r="J26" s="43">
        <v>-68</v>
      </c>
    </row>
    <row r="27" spans="1:10" ht="12.75" customHeight="1">
      <c r="A27" s="55" t="s">
        <v>17</v>
      </c>
      <c r="B27" s="43">
        <v>77</v>
      </c>
      <c r="C27" s="43">
        <v>44</v>
      </c>
      <c r="D27" s="43">
        <v>33</v>
      </c>
      <c r="E27" s="43">
        <v>79</v>
      </c>
      <c r="F27" s="43">
        <v>43</v>
      </c>
      <c r="G27" s="43">
        <v>36</v>
      </c>
      <c r="H27" s="43">
        <v>-2</v>
      </c>
      <c r="I27" s="43">
        <v>1</v>
      </c>
      <c r="J27" s="43">
        <v>-3</v>
      </c>
    </row>
    <row r="28" spans="1:10" ht="12.75" customHeight="1">
      <c r="A28" s="55" t="s">
        <v>18</v>
      </c>
      <c r="B28" s="43">
        <v>239</v>
      </c>
      <c r="C28" s="43">
        <v>171</v>
      </c>
      <c r="D28" s="43">
        <v>68</v>
      </c>
      <c r="E28" s="43">
        <v>449</v>
      </c>
      <c r="F28" s="43">
        <v>342</v>
      </c>
      <c r="G28" s="43">
        <v>107</v>
      </c>
      <c r="H28" s="43">
        <v>-210</v>
      </c>
      <c r="I28" s="43">
        <v>-171</v>
      </c>
      <c r="J28" s="43">
        <v>-39</v>
      </c>
    </row>
    <row r="29" spans="1:10" ht="12.75" customHeight="1">
      <c r="A29" s="55" t="s">
        <v>19</v>
      </c>
      <c r="B29" s="43">
        <v>1097</v>
      </c>
      <c r="C29" s="43">
        <v>674</v>
      </c>
      <c r="D29" s="43">
        <v>423</v>
      </c>
      <c r="E29" s="43">
        <v>1082</v>
      </c>
      <c r="F29" s="43">
        <v>727</v>
      </c>
      <c r="G29" s="43">
        <v>355</v>
      </c>
      <c r="H29" s="43">
        <v>15</v>
      </c>
      <c r="I29" s="43">
        <v>-53</v>
      </c>
      <c r="J29" s="43">
        <v>68</v>
      </c>
    </row>
    <row r="30" spans="1:10" ht="12.75" customHeight="1">
      <c r="A30" s="55" t="s">
        <v>20</v>
      </c>
      <c r="B30" s="43">
        <v>661</v>
      </c>
      <c r="C30" s="43">
        <v>420</v>
      </c>
      <c r="D30" s="43">
        <v>241</v>
      </c>
      <c r="E30" s="43">
        <v>582</v>
      </c>
      <c r="F30" s="43">
        <v>413</v>
      </c>
      <c r="G30" s="43">
        <v>169</v>
      </c>
      <c r="H30" s="43">
        <v>79</v>
      </c>
      <c r="I30" s="43">
        <v>7</v>
      </c>
      <c r="J30" s="43">
        <v>72</v>
      </c>
    </row>
    <row r="31" spans="1:10" ht="12.75" customHeight="1">
      <c r="A31" s="55" t="s">
        <v>21</v>
      </c>
      <c r="B31" s="43">
        <v>1599</v>
      </c>
      <c r="C31" s="43">
        <v>950</v>
      </c>
      <c r="D31" s="43">
        <v>649</v>
      </c>
      <c r="E31" s="43">
        <v>1770</v>
      </c>
      <c r="F31" s="43">
        <v>1115</v>
      </c>
      <c r="G31" s="43">
        <v>655</v>
      </c>
      <c r="H31" s="43">
        <v>-171</v>
      </c>
      <c r="I31" s="43">
        <v>-165</v>
      </c>
      <c r="J31" s="43">
        <v>-6</v>
      </c>
    </row>
    <row r="32" spans="1:10" ht="12.75" customHeight="1">
      <c r="A32" s="55" t="s">
        <v>22</v>
      </c>
      <c r="B32" s="43">
        <v>608</v>
      </c>
      <c r="C32" s="43">
        <v>440</v>
      </c>
      <c r="D32" s="43">
        <v>168</v>
      </c>
      <c r="E32" s="43">
        <v>654</v>
      </c>
      <c r="F32" s="43">
        <v>491</v>
      </c>
      <c r="G32" s="43">
        <v>163</v>
      </c>
      <c r="H32" s="43">
        <v>-46</v>
      </c>
      <c r="I32" s="43">
        <v>-51</v>
      </c>
      <c r="J32" s="43">
        <v>5</v>
      </c>
    </row>
    <row r="33" spans="1:10" ht="12.75" customHeight="1">
      <c r="A33" s="55" t="s">
        <v>23</v>
      </c>
      <c r="B33" s="43">
        <v>134</v>
      </c>
      <c r="C33" s="43">
        <v>89</v>
      </c>
      <c r="D33" s="43">
        <v>45</v>
      </c>
      <c r="E33" s="43">
        <v>116</v>
      </c>
      <c r="F33" s="43">
        <v>83</v>
      </c>
      <c r="G33" s="43">
        <v>33</v>
      </c>
      <c r="H33" s="43">
        <v>18</v>
      </c>
      <c r="I33" s="43">
        <v>6</v>
      </c>
      <c r="J33" s="43">
        <v>12</v>
      </c>
    </row>
    <row r="34" spans="1:10" ht="12.75" customHeight="1">
      <c r="A34" s="55" t="s">
        <v>24</v>
      </c>
      <c r="B34" s="43">
        <v>151</v>
      </c>
      <c r="C34" s="43">
        <v>114</v>
      </c>
      <c r="D34" s="43">
        <v>37</v>
      </c>
      <c r="E34" s="43">
        <v>239</v>
      </c>
      <c r="F34" s="43">
        <v>199</v>
      </c>
      <c r="G34" s="43">
        <v>40</v>
      </c>
      <c r="H34" s="43">
        <v>-88</v>
      </c>
      <c r="I34" s="43">
        <v>-85</v>
      </c>
      <c r="J34" s="43">
        <v>-3</v>
      </c>
    </row>
    <row r="35" spans="1:10" ht="12.75" customHeight="1">
      <c r="A35" s="55" t="s">
        <v>25</v>
      </c>
      <c r="B35" s="43">
        <v>131</v>
      </c>
      <c r="C35" s="43">
        <v>83</v>
      </c>
      <c r="D35" s="43">
        <v>48</v>
      </c>
      <c r="E35" s="43">
        <v>202</v>
      </c>
      <c r="F35" s="43">
        <v>151</v>
      </c>
      <c r="G35" s="43">
        <v>51</v>
      </c>
      <c r="H35" s="43">
        <v>-71</v>
      </c>
      <c r="I35" s="43">
        <v>-68</v>
      </c>
      <c r="J35" s="43">
        <v>-3</v>
      </c>
    </row>
    <row r="36" spans="1:10" ht="12.75" customHeight="1">
      <c r="A36" s="55" t="s">
        <v>26</v>
      </c>
      <c r="B36" s="43">
        <v>97</v>
      </c>
      <c r="C36" s="43">
        <v>49</v>
      </c>
      <c r="D36" s="43">
        <v>48</v>
      </c>
      <c r="E36" s="43">
        <v>95</v>
      </c>
      <c r="F36" s="43">
        <v>82</v>
      </c>
      <c r="G36" s="43">
        <v>13</v>
      </c>
      <c r="H36" s="43">
        <v>2</v>
      </c>
      <c r="I36" s="43">
        <v>-33</v>
      </c>
      <c r="J36" s="43">
        <v>35</v>
      </c>
    </row>
    <row r="37" spans="1:10" ht="12.75" customHeight="1">
      <c r="A37" s="55" t="s">
        <v>27</v>
      </c>
      <c r="B37" s="43">
        <v>368</v>
      </c>
      <c r="C37" s="43">
        <v>203</v>
      </c>
      <c r="D37" s="43">
        <v>165</v>
      </c>
      <c r="E37" s="43">
        <v>424</v>
      </c>
      <c r="F37" s="43">
        <v>331</v>
      </c>
      <c r="G37" s="43">
        <v>93</v>
      </c>
      <c r="H37" s="43">
        <v>-56</v>
      </c>
      <c r="I37" s="43">
        <v>-128</v>
      </c>
      <c r="J37" s="43">
        <v>72</v>
      </c>
    </row>
    <row r="38" spans="1:10" ht="12.75" customHeight="1">
      <c r="A38" s="55" t="s">
        <v>28</v>
      </c>
      <c r="B38" s="43">
        <v>157</v>
      </c>
      <c r="C38" s="43">
        <v>67</v>
      </c>
      <c r="D38" s="43">
        <v>90</v>
      </c>
      <c r="E38" s="43">
        <v>130</v>
      </c>
      <c r="F38" s="43">
        <v>85</v>
      </c>
      <c r="G38" s="43">
        <v>45</v>
      </c>
      <c r="H38" s="43">
        <v>27</v>
      </c>
      <c r="I38" s="43">
        <v>-18</v>
      </c>
      <c r="J38" s="43">
        <v>45</v>
      </c>
    </row>
    <row r="39" spans="1:10" ht="12.75" customHeight="1">
      <c r="A39" s="55" t="s">
        <v>29</v>
      </c>
      <c r="B39" s="43">
        <v>203</v>
      </c>
      <c r="C39" s="43">
        <v>104</v>
      </c>
      <c r="D39" s="43">
        <v>99</v>
      </c>
      <c r="E39" s="43">
        <v>196</v>
      </c>
      <c r="F39" s="43">
        <v>132</v>
      </c>
      <c r="G39" s="43">
        <v>64</v>
      </c>
      <c r="H39" s="43">
        <v>7</v>
      </c>
      <c r="I39" s="43">
        <v>-28</v>
      </c>
      <c r="J39" s="43">
        <v>35</v>
      </c>
    </row>
    <row r="40" spans="1:10" s="54" customFormat="1" ht="12.75" customHeight="1">
      <c r="A40" s="53" t="s">
        <v>30</v>
      </c>
      <c r="B40" s="54">
        <f t="shared" ref="B40:J40" si="1">SUM(B24:B39)</f>
        <v>29415</v>
      </c>
      <c r="C40" s="54">
        <f t="shared" si="1"/>
        <v>18664</v>
      </c>
      <c r="D40" s="54">
        <f t="shared" si="1"/>
        <v>10751</v>
      </c>
      <c r="E40" s="54">
        <f t="shared" si="1"/>
        <v>34094</v>
      </c>
      <c r="F40" s="54">
        <f t="shared" si="1"/>
        <v>24183</v>
      </c>
      <c r="G40" s="54">
        <f t="shared" si="1"/>
        <v>9911</v>
      </c>
      <c r="H40" s="54">
        <f t="shared" si="1"/>
        <v>-4679</v>
      </c>
      <c r="I40" s="54">
        <f t="shared" si="1"/>
        <v>-5519</v>
      </c>
      <c r="J40" s="54">
        <f t="shared" si="1"/>
        <v>840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s="54" customFormat="1" ht="12.75" customHeight="1">
      <c r="A44" s="53" t="s">
        <v>31</v>
      </c>
      <c r="B44" s="54">
        <v>23980</v>
      </c>
      <c r="C44" s="60">
        <v>916</v>
      </c>
      <c r="D44" s="60">
        <v>23064</v>
      </c>
      <c r="E44" s="54">
        <v>12318</v>
      </c>
      <c r="F44" s="60">
        <v>1799</v>
      </c>
      <c r="G44" s="60">
        <v>10519</v>
      </c>
      <c r="H44" s="54">
        <v>11662</v>
      </c>
      <c r="I44" s="60">
        <v>-883</v>
      </c>
      <c r="J44" s="60">
        <v>12545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s="54" customFormat="1" ht="12.75" customHeight="1">
      <c r="A48" s="56" t="s">
        <v>32</v>
      </c>
      <c r="B48" s="54">
        <v>1022</v>
      </c>
      <c r="C48" s="60">
        <v>573</v>
      </c>
      <c r="D48" s="60">
        <v>449</v>
      </c>
      <c r="E48" s="54">
        <v>1384</v>
      </c>
      <c r="F48" s="60">
        <v>1200</v>
      </c>
      <c r="G48" s="60">
        <v>184</v>
      </c>
      <c r="H48" s="54">
        <v>-362</v>
      </c>
      <c r="I48" s="54">
        <v>-627</v>
      </c>
      <c r="J48" s="54">
        <v>265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40" sqref="B40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73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42010</v>
      </c>
      <c r="C11" s="54">
        <f>+C40+C44+C48</f>
        <v>21028</v>
      </c>
      <c r="D11" s="54">
        <f>D40+D44+D48</f>
        <v>20982</v>
      </c>
      <c r="E11" s="54">
        <f>+F11+G11</f>
        <v>47446</v>
      </c>
      <c r="F11" s="54">
        <f>+F40+F44+F48</f>
        <v>29177</v>
      </c>
      <c r="G11" s="54">
        <f>+G40+G44+G48</f>
        <v>18269</v>
      </c>
      <c r="H11" s="54">
        <f>+I11+J11</f>
        <v>-5436</v>
      </c>
      <c r="I11" s="54">
        <f>+C11-F11</f>
        <v>-8149</v>
      </c>
      <c r="J11" s="54">
        <f>+D11-G11</f>
        <v>2713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1774</v>
      </c>
      <c r="C15" s="43">
        <v>1214</v>
      </c>
      <c r="D15" s="43">
        <v>560</v>
      </c>
      <c r="E15" s="43">
        <v>2776</v>
      </c>
      <c r="F15" s="43">
        <v>1997</v>
      </c>
      <c r="G15" s="43">
        <v>779</v>
      </c>
      <c r="H15" s="43">
        <v>-1002</v>
      </c>
      <c r="I15" s="43">
        <v>-783</v>
      </c>
      <c r="J15" s="43">
        <v>-219</v>
      </c>
    </row>
    <row r="16" spans="1:10" ht="12.75" customHeight="1">
      <c r="A16" s="55" t="s">
        <v>9</v>
      </c>
      <c r="B16" s="43">
        <v>3293</v>
      </c>
      <c r="C16" s="43">
        <v>2163</v>
      </c>
      <c r="D16" s="43">
        <v>1130</v>
      </c>
      <c r="E16" s="43">
        <v>4901</v>
      </c>
      <c r="F16" s="43">
        <v>3482</v>
      </c>
      <c r="G16" s="43">
        <v>1419</v>
      </c>
      <c r="H16" s="43">
        <v>-1608</v>
      </c>
      <c r="I16" s="43">
        <v>-1319</v>
      </c>
      <c r="J16" s="43">
        <v>-289</v>
      </c>
    </row>
    <row r="17" spans="1:10" ht="12.75" customHeight="1">
      <c r="A17" s="55" t="s">
        <v>10</v>
      </c>
      <c r="B17" s="43">
        <v>468</v>
      </c>
      <c r="C17" s="43">
        <v>336</v>
      </c>
      <c r="D17" s="43">
        <v>132</v>
      </c>
      <c r="E17" s="43">
        <v>566</v>
      </c>
      <c r="F17" s="43">
        <v>395</v>
      </c>
      <c r="G17" s="43">
        <v>171</v>
      </c>
      <c r="H17" s="43">
        <v>-98</v>
      </c>
      <c r="I17" s="43">
        <v>-59</v>
      </c>
      <c r="J17" s="43">
        <v>-39</v>
      </c>
    </row>
    <row r="18" spans="1:10" ht="12.75" customHeight="1">
      <c r="A18" s="55" t="s">
        <v>11</v>
      </c>
      <c r="B18" s="43">
        <v>3346</v>
      </c>
      <c r="C18" s="43">
        <v>2131</v>
      </c>
      <c r="D18" s="43">
        <v>1215</v>
      </c>
      <c r="E18" s="43">
        <v>4711</v>
      </c>
      <c r="F18" s="43">
        <v>3210</v>
      </c>
      <c r="G18" s="43">
        <v>1501</v>
      </c>
      <c r="H18" s="43">
        <v>-1365</v>
      </c>
      <c r="I18" s="43">
        <v>-1079</v>
      </c>
      <c r="J18" s="43">
        <v>-286</v>
      </c>
    </row>
    <row r="19" spans="1:10" ht="12.75" customHeight="1">
      <c r="A19" s="55" t="s">
        <v>12</v>
      </c>
      <c r="B19" s="43">
        <v>2245</v>
      </c>
      <c r="C19" s="43">
        <v>1463</v>
      </c>
      <c r="D19" s="43">
        <v>782</v>
      </c>
      <c r="E19" s="43">
        <v>3380</v>
      </c>
      <c r="F19" s="43">
        <v>2463</v>
      </c>
      <c r="G19" s="43">
        <v>917</v>
      </c>
      <c r="H19" s="43">
        <v>-1135</v>
      </c>
      <c r="I19" s="43">
        <v>-1000</v>
      </c>
      <c r="J19" s="43">
        <v>-135</v>
      </c>
    </row>
    <row r="20" spans="1:10" ht="12.75" customHeight="1">
      <c r="A20" s="56" t="s">
        <v>13</v>
      </c>
      <c r="B20" s="43">
        <f t="shared" ref="B20:J20" si="0">SUM(B15:B19)</f>
        <v>11126</v>
      </c>
      <c r="C20" s="43">
        <f t="shared" si="0"/>
        <v>7307</v>
      </c>
      <c r="D20" s="43">
        <f t="shared" si="0"/>
        <v>3819</v>
      </c>
      <c r="E20" s="43">
        <f t="shared" si="0"/>
        <v>16334</v>
      </c>
      <c r="F20" s="43">
        <f t="shared" si="0"/>
        <v>11547</v>
      </c>
      <c r="G20" s="43">
        <f t="shared" si="0"/>
        <v>4787</v>
      </c>
      <c r="H20" s="43">
        <f t="shared" si="0"/>
        <v>-5208</v>
      </c>
      <c r="I20" s="43">
        <f t="shared" si="0"/>
        <v>-4240</v>
      </c>
      <c r="J20" s="43">
        <f t="shared" si="0"/>
        <v>-968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20509</v>
      </c>
      <c r="C24" s="43">
        <v>13944</v>
      </c>
      <c r="D24" s="43">
        <v>6565</v>
      </c>
      <c r="E24" s="43">
        <v>25531</v>
      </c>
      <c r="F24" s="43">
        <v>19044</v>
      </c>
      <c r="G24" s="43">
        <v>6487</v>
      </c>
      <c r="H24" s="43">
        <v>-5022</v>
      </c>
      <c r="I24" s="43">
        <v>-5100</v>
      </c>
      <c r="J24" s="43">
        <v>78</v>
      </c>
    </row>
    <row r="25" spans="1:10" ht="12.75" customHeight="1">
      <c r="A25" s="55" t="s">
        <v>15</v>
      </c>
      <c r="B25" s="43">
        <v>2538</v>
      </c>
      <c r="C25" s="43">
        <v>1703</v>
      </c>
      <c r="D25" s="43">
        <v>835</v>
      </c>
      <c r="E25" s="43">
        <v>3236</v>
      </c>
      <c r="F25" s="43">
        <v>2320</v>
      </c>
      <c r="G25" s="43">
        <v>916</v>
      </c>
      <c r="H25" s="43">
        <v>-698</v>
      </c>
      <c r="I25" s="43">
        <v>-617</v>
      </c>
      <c r="J25" s="43">
        <v>-81</v>
      </c>
    </row>
    <row r="26" spans="1:10" ht="12.75" customHeight="1">
      <c r="A26" s="55" t="s">
        <v>16</v>
      </c>
      <c r="B26" s="43">
        <v>510</v>
      </c>
      <c r="C26" s="43">
        <v>339</v>
      </c>
      <c r="D26" s="43">
        <v>171</v>
      </c>
      <c r="E26" s="43">
        <v>1010</v>
      </c>
      <c r="F26" s="43">
        <v>751</v>
      </c>
      <c r="G26" s="43">
        <v>259</v>
      </c>
      <c r="H26" s="43">
        <v>-500</v>
      </c>
      <c r="I26" s="43">
        <v>-412</v>
      </c>
      <c r="J26" s="43">
        <v>-88</v>
      </c>
    </row>
    <row r="27" spans="1:10" ht="12.75" customHeight="1">
      <c r="A27" s="55" t="s">
        <v>17</v>
      </c>
      <c r="B27" s="43">
        <v>93</v>
      </c>
      <c r="C27" s="43">
        <v>43</v>
      </c>
      <c r="D27" s="43">
        <v>50</v>
      </c>
      <c r="E27" s="43">
        <v>79</v>
      </c>
      <c r="F27" s="43">
        <v>53</v>
      </c>
      <c r="G27" s="43">
        <v>26</v>
      </c>
      <c r="H27" s="43">
        <v>14</v>
      </c>
      <c r="I27" s="43">
        <v>-10</v>
      </c>
      <c r="J27" s="43">
        <v>24</v>
      </c>
    </row>
    <row r="28" spans="1:10" ht="12.75" customHeight="1">
      <c r="A28" s="55" t="s">
        <v>18</v>
      </c>
      <c r="B28" s="43">
        <v>254</v>
      </c>
      <c r="C28" s="43">
        <v>184</v>
      </c>
      <c r="D28" s="43">
        <v>70</v>
      </c>
      <c r="E28" s="43">
        <v>468</v>
      </c>
      <c r="F28" s="43">
        <v>347</v>
      </c>
      <c r="G28" s="43">
        <v>121</v>
      </c>
      <c r="H28" s="43">
        <v>-214</v>
      </c>
      <c r="I28" s="43">
        <v>-163</v>
      </c>
      <c r="J28" s="43">
        <v>-51</v>
      </c>
    </row>
    <row r="29" spans="1:10" ht="12.75" customHeight="1">
      <c r="A29" s="55" t="s">
        <v>19</v>
      </c>
      <c r="B29" s="43">
        <v>948</v>
      </c>
      <c r="C29" s="43">
        <v>617</v>
      </c>
      <c r="D29" s="43">
        <v>331</v>
      </c>
      <c r="E29" s="43">
        <v>1170</v>
      </c>
      <c r="F29" s="43">
        <v>809</v>
      </c>
      <c r="G29" s="43">
        <v>361</v>
      </c>
      <c r="H29" s="43">
        <v>-222</v>
      </c>
      <c r="I29" s="43">
        <v>-192</v>
      </c>
      <c r="J29" s="43">
        <v>-30</v>
      </c>
    </row>
    <row r="30" spans="1:10" ht="12.75" customHeight="1">
      <c r="A30" s="55" t="s">
        <v>20</v>
      </c>
      <c r="B30" s="43">
        <v>643</v>
      </c>
      <c r="C30" s="43">
        <v>424</v>
      </c>
      <c r="D30" s="43">
        <v>219</v>
      </c>
      <c r="E30" s="43">
        <v>693</v>
      </c>
      <c r="F30" s="43">
        <v>501</v>
      </c>
      <c r="G30" s="43">
        <v>192</v>
      </c>
      <c r="H30" s="43">
        <v>-50</v>
      </c>
      <c r="I30" s="43">
        <v>-77</v>
      </c>
      <c r="J30" s="43">
        <v>27</v>
      </c>
    </row>
    <row r="31" spans="1:10" ht="12.75" customHeight="1">
      <c r="A31" s="55" t="s">
        <v>21</v>
      </c>
      <c r="B31" s="43">
        <v>1525</v>
      </c>
      <c r="C31" s="43">
        <v>987</v>
      </c>
      <c r="D31" s="43">
        <v>538</v>
      </c>
      <c r="E31" s="43">
        <v>1722</v>
      </c>
      <c r="F31" s="43">
        <v>1202</v>
      </c>
      <c r="G31" s="43">
        <v>520</v>
      </c>
      <c r="H31" s="43">
        <v>-197</v>
      </c>
      <c r="I31" s="43">
        <v>-215</v>
      </c>
      <c r="J31" s="43">
        <v>18</v>
      </c>
    </row>
    <row r="32" spans="1:10" ht="12.75" customHeight="1">
      <c r="A32" s="55" t="s">
        <v>22</v>
      </c>
      <c r="B32" s="43">
        <v>699</v>
      </c>
      <c r="C32" s="43">
        <v>496</v>
      </c>
      <c r="D32" s="43">
        <v>203</v>
      </c>
      <c r="E32" s="43">
        <v>621</v>
      </c>
      <c r="F32" s="43">
        <v>467</v>
      </c>
      <c r="G32" s="43">
        <v>154</v>
      </c>
      <c r="H32" s="43">
        <v>78</v>
      </c>
      <c r="I32" s="43">
        <v>29</v>
      </c>
      <c r="J32" s="43">
        <v>49</v>
      </c>
    </row>
    <row r="33" spans="1:10" ht="12.75" customHeight="1">
      <c r="A33" s="55" t="s">
        <v>23</v>
      </c>
      <c r="B33" s="43">
        <v>149</v>
      </c>
      <c r="C33" s="43">
        <v>105</v>
      </c>
      <c r="D33" s="43">
        <v>44</v>
      </c>
      <c r="E33" s="43">
        <v>151</v>
      </c>
      <c r="F33" s="43">
        <v>106</v>
      </c>
      <c r="G33" s="43">
        <v>45</v>
      </c>
      <c r="H33" s="43">
        <v>-2</v>
      </c>
      <c r="I33" s="43">
        <v>-1</v>
      </c>
      <c r="J33" s="43">
        <v>-1</v>
      </c>
    </row>
    <row r="34" spans="1:10" ht="12.75" customHeight="1">
      <c r="A34" s="55" t="s">
        <v>24</v>
      </c>
      <c r="B34" s="43">
        <v>162</v>
      </c>
      <c r="C34" s="43">
        <v>129</v>
      </c>
      <c r="D34" s="43">
        <v>33</v>
      </c>
      <c r="E34" s="43">
        <v>245</v>
      </c>
      <c r="F34" s="43">
        <v>202</v>
      </c>
      <c r="G34" s="43">
        <v>43</v>
      </c>
      <c r="H34" s="43">
        <v>-83</v>
      </c>
      <c r="I34" s="43">
        <v>-73</v>
      </c>
      <c r="J34" s="43">
        <v>-10</v>
      </c>
    </row>
    <row r="35" spans="1:10" ht="12.75" customHeight="1">
      <c r="A35" s="55" t="s">
        <v>25</v>
      </c>
      <c r="B35" s="43">
        <v>116</v>
      </c>
      <c r="C35" s="43">
        <v>75</v>
      </c>
      <c r="D35" s="43">
        <v>41</v>
      </c>
      <c r="E35" s="43">
        <v>196</v>
      </c>
      <c r="F35" s="43">
        <v>170</v>
      </c>
      <c r="G35" s="43">
        <v>26</v>
      </c>
      <c r="H35" s="43">
        <v>-80</v>
      </c>
      <c r="I35" s="43">
        <v>-95</v>
      </c>
      <c r="J35" s="43">
        <v>15</v>
      </c>
    </row>
    <row r="36" spans="1:10" ht="12.75" customHeight="1">
      <c r="A36" s="55" t="s">
        <v>26</v>
      </c>
      <c r="B36" s="43">
        <v>82</v>
      </c>
      <c r="C36" s="43">
        <v>52</v>
      </c>
      <c r="D36" s="43">
        <v>30</v>
      </c>
      <c r="E36" s="43">
        <v>126</v>
      </c>
      <c r="F36" s="43">
        <v>108</v>
      </c>
      <c r="G36" s="43">
        <v>18</v>
      </c>
      <c r="H36" s="43">
        <v>-44</v>
      </c>
      <c r="I36" s="43">
        <v>-56</v>
      </c>
      <c r="J36" s="43">
        <v>12</v>
      </c>
    </row>
    <row r="37" spans="1:10" ht="12.75" customHeight="1">
      <c r="A37" s="55" t="s">
        <v>27</v>
      </c>
      <c r="B37" s="43">
        <v>328</v>
      </c>
      <c r="C37" s="43">
        <v>197</v>
      </c>
      <c r="D37" s="43">
        <v>131</v>
      </c>
      <c r="E37" s="43">
        <v>416</v>
      </c>
      <c r="F37" s="43">
        <v>322</v>
      </c>
      <c r="G37" s="43">
        <v>94</v>
      </c>
      <c r="H37" s="43">
        <v>-88</v>
      </c>
      <c r="I37" s="43">
        <v>-125</v>
      </c>
      <c r="J37" s="43">
        <v>37</v>
      </c>
    </row>
    <row r="38" spans="1:10" ht="12.75" customHeight="1">
      <c r="A38" s="55" t="s">
        <v>28</v>
      </c>
      <c r="B38" s="43">
        <v>135</v>
      </c>
      <c r="C38" s="43">
        <v>85</v>
      </c>
      <c r="D38" s="43">
        <v>50</v>
      </c>
      <c r="E38" s="43">
        <v>109</v>
      </c>
      <c r="F38" s="43">
        <v>83</v>
      </c>
      <c r="G38" s="43">
        <v>26</v>
      </c>
      <c r="H38" s="43">
        <v>26</v>
      </c>
      <c r="I38" s="43">
        <v>2</v>
      </c>
      <c r="J38" s="43">
        <v>24</v>
      </c>
    </row>
    <row r="39" spans="1:10" ht="12.75" customHeight="1">
      <c r="A39" s="55" t="s">
        <v>29</v>
      </c>
      <c r="B39" s="43">
        <v>198</v>
      </c>
      <c r="C39" s="43">
        <v>119</v>
      </c>
      <c r="D39" s="43">
        <v>79</v>
      </c>
      <c r="E39" s="43">
        <v>178</v>
      </c>
      <c r="F39" s="43">
        <v>140</v>
      </c>
      <c r="G39" s="43">
        <v>38</v>
      </c>
      <c r="H39" s="43">
        <v>20</v>
      </c>
      <c r="I39" s="43">
        <v>-21</v>
      </c>
      <c r="J39" s="43">
        <v>41</v>
      </c>
    </row>
    <row r="40" spans="1:10" ht="12.75" customHeight="1">
      <c r="A40" s="53" t="s">
        <v>30</v>
      </c>
      <c r="B40" s="43">
        <f t="shared" ref="B40:J40" si="1">SUM(B24:B39)</f>
        <v>28889</v>
      </c>
      <c r="C40" s="43">
        <f t="shared" si="1"/>
        <v>19499</v>
      </c>
      <c r="D40" s="43">
        <f t="shared" si="1"/>
        <v>9390</v>
      </c>
      <c r="E40" s="43">
        <f t="shared" si="1"/>
        <v>35951</v>
      </c>
      <c r="F40" s="43">
        <f t="shared" si="1"/>
        <v>26625</v>
      </c>
      <c r="G40" s="43">
        <f t="shared" si="1"/>
        <v>9326</v>
      </c>
      <c r="H40" s="43">
        <f t="shared" si="1"/>
        <v>-7062</v>
      </c>
      <c r="I40" s="43">
        <f t="shared" si="1"/>
        <v>-7126</v>
      </c>
      <c r="J40" s="43">
        <f t="shared" si="1"/>
        <v>64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v>12071</v>
      </c>
      <c r="C44" s="57">
        <v>955</v>
      </c>
      <c r="D44" s="57">
        <v>11116</v>
      </c>
      <c r="E44" s="43">
        <v>10277</v>
      </c>
      <c r="F44" s="57">
        <v>1470</v>
      </c>
      <c r="G44" s="57">
        <v>8807</v>
      </c>
      <c r="H44" s="43">
        <v>1794</v>
      </c>
      <c r="I44" s="57">
        <v>-515</v>
      </c>
      <c r="J44" s="57">
        <v>2309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v>1050</v>
      </c>
      <c r="C48" s="57">
        <v>574</v>
      </c>
      <c r="D48" s="57">
        <v>476</v>
      </c>
      <c r="E48" s="43">
        <v>1218</v>
      </c>
      <c r="F48" s="57">
        <v>1082</v>
      </c>
      <c r="G48" s="57">
        <v>136</v>
      </c>
      <c r="H48" s="43">
        <v>-168</v>
      </c>
      <c r="I48" s="43">
        <v>-508</v>
      </c>
      <c r="J48" s="43">
        <v>340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H25" sqref="H25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72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39977</v>
      </c>
      <c r="C11" s="54">
        <f>+C40+C44+C48</f>
        <v>20867</v>
      </c>
      <c r="D11" s="54">
        <f>D40+D44+D48</f>
        <v>19110</v>
      </c>
      <c r="E11" s="54">
        <f>+F11+G11</f>
        <v>47123</v>
      </c>
      <c r="F11" s="54">
        <f>+F40+F44+F48</f>
        <v>27267</v>
      </c>
      <c r="G11" s="54">
        <f>+G40+G44+G48</f>
        <v>19856</v>
      </c>
      <c r="H11" s="54">
        <f>+I11+J11</f>
        <v>-7146</v>
      </c>
      <c r="I11" s="54">
        <f>+C11-F11</f>
        <v>-6400</v>
      </c>
      <c r="J11" s="54">
        <f>+D11-G11</f>
        <v>-746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1894</v>
      </c>
      <c r="C15" s="43">
        <v>1324</v>
      </c>
      <c r="D15" s="43">
        <v>570</v>
      </c>
      <c r="E15" s="43">
        <v>2727</v>
      </c>
      <c r="F15" s="43">
        <v>1864</v>
      </c>
      <c r="G15" s="43">
        <v>863</v>
      </c>
      <c r="H15" s="43">
        <v>-833</v>
      </c>
      <c r="I15" s="43">
        <v>-540</v>
      </c>
      <c r="J15" s="43">
        <v>-293</v>
      </c>
    </row>
    <row r="16" spans="1:10" ht="12.75" customHeight="1">
      <c r="A16" s="55" t="s">
        <v>9</v>
      </c>
      <c r="B16" s="43">
        <v>3400</v>
      </c>
      <c r="C16" s="43">
        <v>2185</v>
      </c>
      <c r="D16" s="43">
        <v>1215</v>
      </c>
      <c r="E16" s="43">
        <v>4538</v>
      </c>
      <c r="F16" s="43">
        <v>3116</v>
      </c>
      <c r="G16" s="43">
        <v>1422</v>
      </c>
      <c r="H16" s="43">
        <v>-1138</v>
      </c>
      <c r="I16" s="43">
        <v>-931</v>
      </c>
      <c r="J16" s="43">
        <v>-207</v>
      </c>
    </row>
    <row r="17" spans="1:10" ht="12.75" customHeight="1">
      <c r="A17" s="55" t="s">
        <v>10</v>
      </c>
      <c r="B17" s="43">
        <v>534</v>
      </c>
      <c r="C17" s="43">
        <v>381</v>
      </c>
      <c r="D17" s="43">
        <v>153</v>
      </c>
      <c r="E17" s="43">
        <v>572</v>
      </c>
      <c r="F17" s="43">
        <v>389</v>
      </c>
      <c r="G17" s="43">
        <v>183</v>
      </c>
      <c r="H17" s="43">
        <v>-38</v>
      </c>
      <c r="I17" s="43">
        <v>-8</v>
      </c>
      <c r="J17" s="43">
        <v>-30</v>
      </c>
    </row>
    <row r="18" spans="1:10" ht="12.75" customHeight="1">
      <c r="A18" s="55" t="s">
        <v>11</v>
      </c>
      <c r="B18" s="43">
        <v>3237</v>
      </c>
      <c r="C18" s="43">
        <v>2071</v>
      </c>
      <c r="D18" s="43">
        <v>1166</v>
      </c>
      <c r="E18" s="43">
        <v>4725</v>
      </c>
      <c r="F18" s="43">
        <v>3278</v>
      </c>
      <c r="G18" s="43">
        <v>1447</v>
      </c>
      <c r="H18" s="43">
        <v>-1488</v>
      </c>
      <c r="I18" s="43">
        <v>-1207</v>
      </c>
      <c r="J18" s="43">
        <v>-281</v>
      </c>
    </row>
    <row r="19" spans="1:10" ht="12.75" customHeight="1">
      <c r="A19" s="55" t="s">
        <v>12</v>
      </c>
      <c r="B19" s="43">
        <v>2184</v>
      </c>
      <c r="C19" s="43">
        <v>1497</v>
      </c>
      <c r="D19" s="43">
        <v>687</v>
      </c>
      <c r="E19" s="43">
        <v>3192</v>
      </c>
      <c r="F19" s="43">
        <v>2137</v>
      </c>
      <c r="G19" s="43">
        <v>1055</v>
      </c>
      <c r="H19" s="43">
        <v>-1008</v>
      </c>
      <c r="I19" s="43">
        <v>-640</v>
      </c>
      <c r="J19" s="43">
        <v>-368</v>
      </c>
    </row>
    <row r="20" spans="1:10" ht="12.75" customHeight="1">
      <c r="A20" s="56" t="s">
        <v>13</v>
      </c>
      <c r="B20" s="43">
        <f t="shared" ref="B20:J20" si="0">SUM(B15:B19)</f>
        <v>11249</v>
      </c>
      <c r="C20" s="43">
        <f t="shared" si="0"/>
        <v>7458</v>
      </c>
      <c r="D20" s="43">
        <f t="shared" si="0"/>
        <v>3791</v>
      </c>
      <c r="E20" s="43">
        <f t="shared" si="0"/>
        <v>15754</v>
      </c>
      <c r="F20" s="43">
        <f t="shared" si="0"/>
        <v>10784</v>
      </c>
      <c r="G20" s="43">
        <f t="shared" si="0"/>
        <v>4970</v>
      </c>
      <c r="H20" s="43">
        <f t="shared" si="0"/>
        <v>-4505</v>
      </c>
      <c r="I20" s="43">
        <f t="shared" si="0"/>
        <v>-3326</v>
      </c>
      <c r="J20" s="43">
        <f t="shared" si="0"/>
        <v>-1179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19972</v>
      </c>
      <c r="C24" s="43">
        <v>13974</v>
      </c>
      <c r="D24" s="43">
        <v>5998</v>
      </c>
      <c r="E24" s="43">
        <v>24184</v>
      </c>
      <c r="F24" s="43">
        <v>17527</v>
      </c>
      <c r="G24" s="43">
        <v>6657</v>
      </c>
      <c r="H24" s="43">
        <v>-4212</v>
      </c>
      <c r="I24" s="43">
        <v>-3553</v>
      </c>
      <c r="J24" s="43">
        <v>-659</v>
      </c>
    </row>
    <row r="25" spans="1:10" ht="12.75" customHeight="1">
      <c r="A25" s="55" t="s">
        <v>15</v>
      </c>
      <c r="B25" s="43">
        <v>2486</v>
      </c>
      <c r="C25" s="43">
        <v>1632</v>
      </c>
      <c r="D25" s="43">
        <v>854</v>
      </c>
      <c r="E25" s="43">
        <v>3086</v>
      </c>
      <c r="F25" s="43">
        <v>2145</v>
      </c>
      <c r="G25" s="43">
        <v>941</v>
      </c>
      <c r="H25" s="43">
        <v>-600</v>
      </c>
      <c r="I25" s="43">
        <v>-513</v>
      </c>
      <c r="J25" s="43">
        <v>-87</v>
      </c>
    </row>
    <row r="26" spans="1:10" ht="12.75" customHeight="1">
      <c r="A26" s="55" t="s">
        <v>16</v>
      </c>
      <c r="B26" s="43">
        <v>524</v>
      </c>
      <c r="C26" s="43">
        <v>341</v>
      </c>
      <c r="D26" s="43">
        <v>183</v>
      </c>
      <c r="E26" s="43">
        <v>991</v>
      </c>
      <c r="F26" s="43">
        <v>721</v>
      </c>
      <c r="G26" s="43">
        <v>270</v>
      </c>
      <c r="H26" s="43">
        <v>-467</v>
      </c>
      <c r="I26" s="43">
        <v>-380</v>
      </c>
      <c r="J26" s="43">
        <v>-87</v>
      </c>
    </row>
    <row r="27" spans="1:10" ht="12.75" customHeight="1">
      <c r="A27" s="55" t="s">
        <v>17</v>
      </c>
      <c r="B27" s="43">
        <v>66</v>
      </c>
      <c r="C27" s="43">
        <v>47</v>
      </c>
      <c r="D27" s="43">
        <v>19</v>
      </c>
      <c r="E27" s="43">
        <v>110</v>
      </c>
      <c r="F27" s="43">
        <v>68</v>
      </c>
      <c r="G27" s="43">
        <v>42</v>
      </c>
      <c r="H27" s="43">
        <v>-44</v>
      </c>
      <c r="I27" s="43">
        <v>-21</v>
      </c>
      <c r="J27" s="43">
        <v>-23</v>
      </c>
    </row>
    <row r="28" spans="1:10" ht="12.75" customHeight="1">
      <c r="A28" s="55" t="s">
        <v>18</v>
      </c>
      <c r="B28" s="43">
        <v>204</v>
      </c>
      <c r="C28" s="43">
        <v>147</v>
      </c>
      <c r="D28" s="43">
        <v>57</v>
      </c>
      <c r="E28" s="43">
        <v>456</v>
      </c>
      <c r="F28" s="43">
        <v>365</v>
      </c>
      <c r="G28" s="43">
        <v>91</v>
      </c>
      <c r="H28" s="43">
        <v>-252</v>
      </c>
      <c r="I28" s="43">
        <v>-218</v>
      </c>
      <c r="J28" s="43">
        <v>-34</v>
      </c>
    </row>
    <row r="29" spans="1:10" ht="12.75" customHeight="1">
      <c r="A29" s="55" t="s">
        <v>19</v>
      </c>
      <c r="B29" s="43">
        <v>1075</v>
      </c>
      <c r="C29" s="43">
        <v>670</v>
      </c>
      <c r="D29" s="43">
        <v>405</v>
      </c>
      <c r="E29" s="43">
        <v>1206</v>
      </c>
      <c r="F29" s="43">
        <v>823</v>
      </c>
      <c r="G29" s="43">
        <v>383</v>
      </c>
      <c r="H29" s="43">
        <v>-131</v>
      </c>
      <c r="I29" s="43">
        <v>-153</v>
      </c>
      <c r="J29" s="43">
        <v>22</v>
      </c>
    </row>
    <row r="30" spans="1:10" ht="12.75" customHeight="1">
      <c r="A30" s="55" t="s">
        <v>20</v>
      </c>
      <c r="B30" s="43">
        <v>582</v>
      </c>
      <c r="C30" s="43">
        <v>359</v>
      </c>
      <c r="D30" s="43">
        <v>223</v>
      </c>
      <c r="E30" s="43">
        <v>642</v>
      </c>
      <c r="F30" s="43">
        <v>469</v>
      </c>
      <c r="G30" s="43">
        <v>173</v>
      </c>
      <c r="H30" s="43">
        <v>-60</v>
      </c>
      <c r="I30" s="43">
        <v>-110</v>
      </c>
      <c r="J30" s="43">
        <v>50</v>
      </c>
    </row>
    <row r="31" spans="1:10" ht="12.75" customHeight="1">
      <c r="A31" s="55" t="s">
        <v>21</v>
      </c>
      <c r="B31" s="43">
        <v>1540</v>
      </c>
      <c r="C31" s="43">
        <v>969</v>
      </c>
      <c r="D31" s="43">
        <v>571</v>
      </c>
      <c r="E31" s="43">
        <v>1666</v>
      </c>
      <c r="F31" s="43">
        <v>1091</v>
      </c>
      <c r="G31" s="43">
        <v>575</v>
      </c>
      <c r="H31" s="43">
        <v>-126</v>
      </c>
      <c r="I31" s="43">
        <v>-122</v>
      </c>
      <c r="J31" s="43">
        <v>-4</v>
      </c>
    </row>
    <row r="32" spans="1:10" ht="12.75" customHeight="1">
      <c r="A32" s="55" t="s">
        <v>22</v>
      </c>
      <c r="B32" s="43">
        <v>628</v>
      </c>
      <c r="C32" s="43">
        <v>446</v>
      </c>
      <c r="D32" s="43">
        <v>182</v>
      </c>
      <c r="E32" s="43">
        <v>682</v>
      </c>
      <c r="F32" s="43">
        <v>515</v>
      </c>
      <c r="G32" s="43">
        <v>167</v>
      </c>
      <c r="H32" s="43">
        <v>-54</v>
      </c>
      <c r="I32" s="43">
        <v>-69</v>
      </c>
      <c r="J32" s="43">
        <v>15</v>
      </c>
    </row>
    <row r="33" spans="1:10" ht="12.75" customHeight="1">
      <c r="A33" s="55" t="s">
        <v>23</v>
      </c>
      <c r="B33" s="43">
        <v>133</v>
      </c>
      <c r="C33" s="43">
        <v>92</v>
      </c>
      <c r="D33" s="43">
        <v>41</v>
      </c>
      <c r="E33" s="43">
        <v>143</v>
      </c>
      <c r="F33" s="43">
        <v>109</v>
      </c>
      <c r="G33" s="43">
        <v>34</v>
      </c>
      <c r="H33" s="43">
        <v>-10</v>
      </c>
      <c r="I33" s="43">
        <v>-17</v>
      </c>
      <c r="J33" s="43">
        <v>7</v>
      </c>
    </row>
    <row r="34" spans="1:10" ht="12.75" customHeight="1">
      <c r="A34" s="55" t="s">
        <v>24</v>
      </c>
      <c r="B34" s="43">
        <v>156</v>
      </c>
      <c r="C34" s="43">
        <v>116</v>
      </c>
      <c r="D34" s="43">
        <v>40</v>
      </c>
      <c r="E34" s="43">
        <v>237</v>
      </c>
      <c r="F34" s="43">
        <v>190</v>
      </c>
      <c r="G34" s="43">
        <v>47</v>
      </c>
      <c r="H34" s="43">
        <v>-81</v>
      </c>
      <c r="I34" s="43">
        <v>-74</v>
      </c>
      <c r="J34" s="43">
        <v>-7</v>
      </c>
    </row>
    <row r="35" spans="1:10" ht="12.75" customHeight="1">
      <c r="A35" s="55" t="s">
        <v>25</v>
      </c>
      <c r="B35" s="43">
        <v>96</v>
      </c>
      <c r="C35" s="43">
        <v>63</v>
      </c>
      <c r="D35" s="43">
        <v>33</v>
      </c>
      <c r="E35" s="43">
        <v>159</v>
      </c>
      <c r="F35" s="43">
        <v>137</v>
      </c>
      <c r="G35" s="43">
        <v>22</v>
      </c>
      <c r="H35" s="43">
        <v>-63</v>
      </c>
      <c r="I35" s="43">
        <v>-74</v>
      </c>
      <c r="J35" s="43">
        <v>11</v>
      </c>
    </row>
    <row r="36" spans="1:10" ht="12.75" customHeight="1">
      <c r="A36" s="55" t="s">
        <v>26</v>
      </c>
      <c r="B36" s="43">
        <v>77</v>
      </c>
      <c r="C36" s="43">
        <v>39</v>
      </c>
      <c r="D36" s="43">
        <v>38</v>
      </c>
      <c r="E36" s="43">
        <v>95</v>
      </c>
      <c r="F36" s="43">
        <v>83</v>
      </c>
      <c r="G36" s="43">
        <v>12</v>
      </c>
      <c r="H36" s="43">
        <v>-18</v>
      </c>
      <c r="I36" s="43">
        <v>-44</v>
      </c>
      <c r="J36" s="43">
        <v>26</v>
      </c>
    </row>
    <row r="37" spans="1:10" ht="12.75" customHeight="1">
      <c r="A37" s="55" t="s">
        <v>27</v>
      </c>
      <c r="B37" s="43">
        <v>331</v>
      </c>
      <c r="C37" s="43">
        <v>219</v>
      </c>
      <c r="D37" s="43">
        <v>112</v>
      </c>
      <c r="E37" s="43">
        <v>435</v>
      </c>
      <c r="F37" s="43">
        <v>320</v>
      </c>
      <c r="G37" s="43">
        <v>115</v>
      </c>
      <c r="H37" s="43">
        <v>-104</v>
      </c>
      <c r="I37" s="43">
        <v>-101</v>
      </c>
      <c r="J37" s="43">
        <v>-3</v>
      </c>
    </row>
    <row r="38" spans="1:10" ht="12.75" customHeight="1">
      <c r="A38" s="55" t="s">
        <v>28</v>
      </c>
      <c r="B38" s="43">
        <v>115</v>
      </c>
      <c r="C38" s="43">
        <v>70</v>
      </c>
      <c r="D38" s="43">
        <v>45</v>
      </c>
      <c r="E38" s="43">
        <v>134</v>
      </c>
      <c r="F38" s="43">
        <v>114</v>
      </c>
      <c r="G38" s="43">
        <v>20</v>
      </c>
      <c r="H38" s="43">
        <v>-19</v>
      </c>
      <c r="I38" s="43">
        <v>-44</v>
      </c>
      <c r="J38" s="43">
        <v>25</v>
      </c>
    </row>
    <row r="39" spans="1:10" ht="12.75" customHeight="1">
      <c r="A39" s="55" t="s">
        <v>29</v>
      </c>
      <c r="B39" s="43">
        <v>204</v>
      </c>
      <c r="C39" s="43">
        <v>125</v>
      </c>
      <c r="D39" s="43">
        <v>79</v>
      </c>
      <c r="E39" s="43">
        <v>220</v>
      </c>
      <c r="F39" s="43">
        <v>171</v>
      </c>
      <c r="G39" s="43">
        <v>49</v>
      </c>
      <c r="H39" s="43">
        <v>-16</v>
      </c>
      <c r="I39" s="43">
        <v>-46</v>
      </c>
      <c r="J39" s="43">
        <v>30</v>
      </c>
    </row>
    <row r="40" spans="1:10" ht="12.75" customHeight="1">
      <c r="A40" s="53" t="s">
        <v>30</v>
      </c>
      <c r="B40" s="43">
        <f t="shared" ref="B40:J40" si="1">SUM(B24:B39)</f>
        <v>28189</v>
      </c>
      <c r="C40" s="43">
        <f t="shared" si="1"/>
        <v>19309</v>
      </c>
      <c r="D40" s="43">
        <f t="shared" si="1"/>
        <v>8880</v>
      </c>
      <c r="E40" s="43">
        <f t="shared" si="1"/>
        <v>34446</v>
      </c>
      <c r="F40" s="43">
        <f t="shared" si="1"/>
        <v>24848</v>
      </c>
      <c r="G40" s="43">
        <f t="shared" si="1"/>
        <v>9598</v>
      </c>
      <c r="H40" s="43">
        <f t="shared" si="1"/>
        <v>-6257</v>
      </c>
      <c r="I40" s="43">
        <f t="shared" si="1"/>
        <v>-5539</v>
      </c>
      <c r="J40" s="43">
        <f t="shared" si="1"/>
        <v>-718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v>10708</v>
      </c>
      <c r="C44" s="57">
        <v>984</v>
      </c>
      <c r="D44" s="57">
        <v>9724</v>
      </c>
      <c r="E44" s="43">
        <v>11382</v>
      </c>
      <c r="F44" s="57">
        <v>1291</v>
      </c>
      <c r="G44" s="57">
        <v>10091</v>
      </c>
      <c r="H44" s="43">
        <v>-674</v>
      </c>
      <c r="I44" s="57">
        <v>-307</v>
      </c>
      <c r="J44" s="57">
        <v>-367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v>1080</v>
      </c>
      <c r="C48" s="57">
        <v>574</v>
      </c>
      <c r="D48" s="57">
        <v>506</v>
      </c>
      <c r="E48" s="43">
        <v>1295</v>
      </c>
      <c r="F48" s="57">
        <v>1128</v>
      </c>
      <c r="G48" s="57">
        <v>167</v>
      </c>
      <c r="H48" s="43">
        <v>-215</v>
      </c>
      <c r="I48" s="43">
        <v>-554</v>
      </c>
      <c r="J48" s="43">
        <v>339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B24" sqref="B24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71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48912</v>
      </c>
      <c r="C11" s="54">
        <f>+C40+C44+C48</f>
        <v>23736</v>
      </c>
      <c r="D11" s="54">
        <f>D40+D44+D48</f>
        <v>25176</v>
      </c>
      <c r="E11" s="54">
        <f>+F11+G11</f>
        <v>50011</v>
      </c>
      <c r="F11" s="54">
        <f>+F40+F44+F48</f>
        <v>27252</v>
      </c>
      <c r="G11" s="54">
        <f>+G40+G44+G48</f>
        <v>22759</v>
      </c>
      <c r="H11" s="54">
        <f>+I11+J11</f>
        <v>-1099</v>
      </c>
      <c r="I11" s="54">
        <f>+C11-F11</f>
        <v>-3516</v>
      </c>
      <c r="J11" s="54">
        <f>+D11-G11</f>
        <v>2417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v>1923</v>
      </c>
      <c r="C15" s="43">
        <v>1291</v>
      </c>
      <c r="D15" s="43">
        <v>632</v>
      </c>
      <c r="E15" s="43">
        <v>2598</v>
      </c>
      <c r="F15" s="43">
        <v>1754</v>
      </c>
      <c r="G15" s="43">
        <v>844</v>
      </c>
      <c r="H15" s="43">
        <v>-675</v>
      </c>
      <c r="I15" s="43">
        <v>-463</v>
      </c>
      <c r="J15" s="43">
        <v>-212</v>
      </c>
    </row>
    <row r="16" spans="1:10" ht="12.75" customHeight="1">
      <c r="A16" s="55" t="s">
        <v>9</v>
      </c>
      <c r="B16" s="43">
        <v>3434</v>
      </c>
      <c r="C16" s="43">
        <v>2193</v>
      </c>
      <c r="D16" s="43">
        <v>1241</v>
      </c>
      <c r="E16" s="43">
        <v>4644</v>
      </c>
      <c r="F16" s="43">
        <v>3115</v>
      </c>
      <c r="G16" s="43">
        <v>1529</v>
      </c>
      <c r="H16" s="43">
        <v>-1210</v>
      </c>
      <c r="I16" s="43">
        <v>-922</v>
      </c>
      <c r="J16" s="43">
        <v>-288</v>
      </c>
    </row>
    <row r="17" spans="1:10" ht="12.75" customHeight="1">
      <c r="A17" s="55" t="s">
        <v>10</v>
      </c>
      <c r="B17" s="43">
        <v>550</v>
      </c>
      <c r="C17" s="43">
        <v>394</v>
      </c>
      <c r="D17" s="43">
        <v>156</v>
      </c>
      <c r="E17" s="43">
        <v>607</v>
      </c>
      <c r="F17" s="43">
        <v>390</v>
      </c>
      <c r="G17" s="43">
        <v>217</v>
      </c>
      <c r="H17" s="43">
        <v>-57</v>
      </c>
      <c r="I17" s="43">
        <v>4</v>
      </c>
      <c r="J17" s="43">
        <v>-61</v>
      </c>
    </row>
    <row r="18" spans="1:10" ht="12.75" customHeight="1">
      <c r="A18" s="55" t="s">
        <v>11</v>
      </c>
      <c r="B18" s="43">
        <v>3251</v>
      </c>
      <c r="C18" s="43">
        <v>2073</v>
      </c>
      <c r="D18" s="43">
        <v>1178</v>
      </c>
      <c r="E18" s="43">
        <v>4570</v>
      </c>
      <c r="F18" s="43">
        <v>2967</v>
      </c>
      <c r="G18" s="43">
        <v>1603</v>
      </c>
      <c r="H18" s="43">
        <v>-1319</v>
      </c>
      <c r="I18" s="43">
        <v>-894</v>
      </c>
      <c r="J18" s="43">
        <v>-425</v>
      </c>
    </row>
    <row r="19" spans="1:10" ht="12.75" customHeight="1">
      <c r="A19" s="55" t="s">
        <v>12</v>
      </c>
      <c r="B19" s="43">
        <v>2213</v>
      </c>
      <c r="C19" s="43">
        <v>1529</v>
      </c>
      <c r="D19" s="43">
        <v>684</v>
      </c>
      <c r="E19" s="43">
        <v>3281</v>
      </c>
      <c r="F19" s="43">
        <v>2215</v>
      </c>
      <c r="G19" s="43">
        <v>1066</v>
      </c>
      <c r="H19" s="43">
        <v>-1068</v>
      </c>
      <c r="I19" s="43">
        <v>-686</v>
      </c>
      <c r="J19" s="43">
        <v>-382</v>
      </c>
    </row>
    <row r="20" spans="1:10" ht="12.75" customHeight="1">
      <c r="A20" s="56" t="s">
        <v>13</v>
      </c>
      <c r="B20" s="43">
        <f t="shared" ref="B20:J20" si="0">SUM(B15:B19)</f>
        <v>11371</v>
      </c>
      <c r="C20" s="43">
        <f t="shared" si="0"/>
        <v>7480</v>
      </c>
      <c r="D20" s="43">
        <f t="shared" si="0"/>
        <v>3891</v>
      </c>
      <c r="E20" s="43">
        <f t="shared" si="0"/>
        <v>15700</v>
      </c>
      <c r="F20" s="43">
        <f t="shared" si="0"/>
        <v>10441</v>
      </c>
      <c r="G20" s="43">
        <f t="shared" si="0"/>
        <v>5259</v>
      </c>
      <c r="H20" s="43">
        <f t="shared" si="0"/>
        <v>-4329</v>
      </c>
      <c r="I20" s="43">
        <f t="shared" si="0"/>
        <v>-2961</v>
      </c>
      <c r="J20" s="43">
        <f t="shared" si="0"/>
        <v>-1368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v>21574</v>
      </c>
      <c r="C24" s="43">
        <v>15130</v>
      </c>
      <c r="D24" s="43">
        <v>6444</v>
      </c>
      <c r="E24" s="43">
        <v>24080</v>
      </c>
      <c r="F24" s="43">
        <v>16998</v>
      </c>
      <c r="G24" s="43">
        <v>7082</v>
      </c>
      <c r="H24" s="43">
        <v>-2506</v>
      </c>
      <c r="I24" s="43">
        <v>-1868</v>
      </c>
      <c r="J24" s="43">
        <v>-638</v>
      </c>
    </row>
    <row r="25" spans="1:10" ht="12.75" customHeight="1">
      <c r="A25" s="55" t="s">
        <v>15</v>
      </c>
      <c r="B25" s="43">
        <v>2982</v>
      </c>
      <c r="C25" s="43">
        <v>2038</v>
      </c>
      <c r="D25" s="43">
        <v>944</v>
      </c>
      <c r="E25" s="43">
        <v>3139</v>
      </c>
      <c r="F25" s="43">
        <v>2192</v>
      </c>
      <c r="G25" s="43">
        <v>947</v>
      </c>
      <c r="H25" s="43">
        <v>-157</v>
      </c>
      <c r="I25" s="43">
        <v>-154</v>
      </c>
      <c r="J25" s="43">
        <v>-3</v>
      </c>
    </row>
    <row r="26" spans="1:10" ht="12.75" customHeight="1">
      <c r="A26" s="55" t="s">
        <v>16</v>
      </c>
      <c r="B26" s="43">
        <v>574</v>
      </c>
      <c r="C26" s="43">
        <v>387</v>
      </c>
      <c r="D26" s="43">
        <v>187</v>
      </c>
      <c r="E26" s="43">
        <v>910</v>
      </c>
      <c r="F26" s="43">
        <v>665</v>
      </c>
      <c r="G26" s="43">
        <v>245</v>
      </c>
      <c r="H26" s="43">
        <v>-336</v>
      </c>
      <c r="I26" s="43">
        <v>-278</v>
      </c>
      <c r="J26" s="43">
        <v>-58</v>
      </c>
    </row>
    <row r="27" spans="1:10" ht="12.75" customHeight="1">
      <c r="A27" s="55" t="s">
        <v>17</v>
      </c>
      <c r="B27" s="43">
        <v>86</v>
      </c>
      <c r="C27" s="43">
        <v>43</v>
      </c>
      <c r="D27" s="43">
        <v>43</v>
      </c>
      <c r="E27" s="43">
        <v>93</v>
      </c>
      <c r="F27" s="43">
        <v>62</v>
      </c>
      <c r="G27" s="43">
        <v>31</v>
      </c>
      <c r="H27" s="43">
        <v>-7</v>
      </c>
      <c r="I27" s="43">
        <v>-19</v>
      </c>
      <c r="J27" s="43">
        <v>12</v>
      </c>
    </row>
    <row r="28" spans="1:10" ht="12.75" customHeight="1">
      <c r="A28" s="55" t="s">
        <v>18</v>
      </c>
      <c r="B28" s="43">
        <v>307</v>
      </c>
      <c r="C28" s="43">
        <v>187</v>
      </c>
      <c r="D28" s="43">
        <v>120</v>
      </c>
      <c r="E28" s="43">
        <v>537</v>
      </c>
      <c r="F28" s="43">
        <v>400</v>
      </c>
      <c r="G28" s="43">
        <v>137</v>
      </c>
      <c r="H28" s="43">
        <v>-230</v>
      </c>
      <c r="I28" s="43">
        <v>-213</v>
      </c>
      <c r="J28" s="43">
        <v>-17</v>
      </c>
    </row>
    <row r="29" spans="1:10" ht="12.75" customHeight="1">
      <c r="A29" s="55" t="s">
        <v>19</v>
      </c>
      <c r="B29" s="43">
        <v>1380</v>
      </c>
      <c r="C29" s="43">
        <v>880</v>
      </c>
      <c r="D29" s="43">
        <v>500</v>
      </c>
      <c r="E29" s="43">
        <v>1260</v>
      </c>
      <c r="F29" s="43">
        <v>819</v>
      </c>
      <c r="G29" s="43">
        <v>441</v>
      </c>
      <c r="H29" s="43">
        <v>120</v>
      </c>
      <c r="I29" s="43">
        <v>61</v>
      </c>
      <c r="J29" s="43">
        <v>59</v>
      </c>
    </row>
    <row r="30" spans="1:10" ht="12.75" customHeight="1">
      <c r="A30" s="55" t="s">
        <v>20</v>
      </c>
      <c r="B30" s="43">
        <v>740</v>
      </c>
      <c r="C30" s="43">
        <v>458</v>
      </c>
      <c r="D30" s="43">
        <v>282</v>
      </c>
      <c r="E30" s="43">
        <v>619</v>
      </c>
      <c r="F30" s="43">
        <v>435</v>
      </c>
      <c r="G30" s="43">
        <v>184</v>
      </c>
      <c r="H30" s="43">
        <v>121</v>
      </c>
      <c r="I30" s="43">
        <v>23</v>
      </c>
      <c r="J30" s="43">
        <v>98</v>
      </c>
    </row>
    <row r="31" spans="1:10" ht="12.75" customHeight="1">
      <c r="A31" s="55" t="s">
        <v>21</v>
      </c>
      <c r="B31" s="43">
        <v>1874</v>
      </c>
      <c r="C31" s="43">
        <v>1189</v>
      </c>
      <c r="D31" s="43">
        <v>685</v>
      </c>
      <c r="E31" s="43">
        <v>1708</v>
      </c>
      <c r="F31" s="43">
        <v>1170</v>
      </c>
      <c r="G31" s="43">
        <v>538</v>
      </c>
      <c r="H31" s="43">
        <v>166</v>
      </c>
      <c r="I31" s="43">
        <v>19</v>
      </c>
      <c r="J31" s="43">
        <v>147</v>
      </c>
    </row>
    <row r="32" spans="1:10" ht="12.75" customHeight="1">
      <c r="A32" s="55" t="s">
        <v>22</v>
      </c>
      <c r="B32" s="43">
        <v>805</v>
      </c>
      <c r="C32" s="43">
        <v>608</v>
      </c>
      <c r="D32" s="43">
        <v>197</v>
      </c>
      <c r="E32" s="43">
        <v>679</v>
      </c>
      <c r="F32" s="43">
        <v>494</v>
      </c>
      <c r="G32" s="43">
        <v>185</v>
      </c>
      <c r="H32" s="43">
        <v>126</v>
      </c>
      <c r="I32" s="43">
        <v>114</v>
      </c>
      <c r="J32" s="43">
        <v>12</v>
      </c>
    </row>
    <row r="33" spans="1:10" ht="12.75" customHeight="1">
      <c r="A33" s="55" t="s">
        <v>23</v>
      </c>
      <c r="B33" s="43">
        <v>115</v>
      </c>
      <c r="C33" s="43">
        <v>95</v>
      </c>
      <c r="D33" s="43">
        <v>20</v>
      </c>
      <c r="E33" s="43">
        <v>113</v>
      </c>
      <c r="F33" s="43">
        <v>75</v>
      </c>
      <c r="G33" s="43">
        <v>38</v>
      </c>
      <c r="H33" s="43">
        <v>2</v>
      </c>
      <c r="I33" s="43">
        <v>20</v>
      </c>
      <c r="J33" s="43">
        <v>-18</v>
      </c>
    </row>
    <row r="34" spans="1:10" ht="12.75" customHeight="1">
      <c r="A34" s="55" t="s">
        <v>24</v>
      </c>
      <c r="B34" s="43">
        <v>197</v>
      </c>
      <c r="C34" s="43">
        <v>147</v>
      </c>
      <c r="D34" s="43">
        <v>50</v>
      </c>
      <c r="E34" s="43">
        <v>256</v>
      </c>
      <c r="F34" s="43">
        <v>212</v>
      </c>
      <c r="G34" s="43">
        <v>44</v>
      </c>
      <c r="H34" s="43">
        <v>-59</v>
      </c>
      <c r="I34" s="43">
        <v>-65</v>
      </c>
      <c r="J34" s="43">
        <v>6</v>
      </c>
    </row>
    <row r="35" spans="1:10" ht="12.75" customHeight="1">
      <c r="A35" s="55" t="s">
        <v>25</v>
      </c>
      <c r="B35" s="43">
        <v>134</v>
      </c>
      <c r="C35" s="43">
        <v>89</v>
      </c>
      <c r="D35" s="43">
        <v>45</v>
      </c>
      <c r="E35" s="43">
        <v>144</v>
      </c>
      <c r="F35" s="43">
        <v>121</v>
      </c>
      <c r="G35" s="43">
        <v>23</v>
      </c>
      <c r="H35" s="43">
        <v>-10</v>
      </c>
      <c r="I35" s="43">
        <v>-32</v>
      </c>
      <c r="J35" s="43">
        <v>22</v>
      </c>
    </row>
    <row r="36" spans="1:10" ht="12.75" customHeight="1">
      <c r="A36" s="55" t="s">
        <v>26</v>
      </c>
      <c r="B36" s="43">
        <v>83</v>
      </c>
      <c r="C36" s="43">
        <v>48</v>
      </c>
      <c r="D36" s="43">
        <v>35</v>
      </c>
      <c r="E36" s="43">
        <v>93</v>
      </c>
      <c r="F36" s="43">
        <v>77</v>
      </c>
      <c r="G36" s="43">
        <v>16</v>
      </c>
      <c r="H36" s="43">
        <v>-10</v>
      </c>
      <c r="I36" s="43">
        <v>-29</v>
      </c>
      <c r="J36" s="43">
        <v>19</v>
      </c>
    </row>
    <row r="37" spans="1:10" ht="12.75" customHeight="1">
      <c r="A37" s="55" t="s">
        <v>27</v>
      </c>
      <c r="B37" s="43">
        <v>390</v>
      </c>
      <c r="C37" s="43">
        <v>238</v>
      </c>
      <c r="D37" s="43">
        <v>152</v>
      </c>
      <c r="E37" s="43">
        <v>422</v>
      </c>
      <c r="F37" s="43">
        <v>333</v>
      </c>
      <c r="G37" s="43">
        <v>89</v>
      </c>
      <c r="H37" s="43">
        <v>-32</v>
      </c>
      <c r="I37" s="43">
        <v>-95</v>
      </c>
      <c r="J37" s="43">
        <v>63</v>
      </c>
    </row>
    <row r="38" spans="1:10" ht="12.75" customHeight="1">
      <c r="A38" s="55" t="s">
        <v>28</v>
      </c>
      <c r="B38" s="43">
        <v>146</v>
      </c>
      <c r="C38" s="43">
        <v>78</v>
      </c>
      <c r="D38" s="43">
        <v>68</v>
      </c>
      <c r="E38" s="43">
        <v>142</v>
      </c>
      <c r="F38" s="43">
        <v>106</v>
      </c>
      <c r="G38" s="43">
        <v>36</v>
      </c>
      <c r="H38" s="43">
        <v>4</v>
      </c>
      <c r="I38" s="43">
        <v>-28</v>
      </c>
      <c r="J38" s="43">
        <v>32</v>
      </c>
    </row>
    <row r="39" spans="1:10" ht="12.75" customHeight="1">
      <c r="A39" s="55" t="s">
        <v>29</v>
      </c>
      <c r="B39" s="43">
        <v>205</v>
      </c>
      <c r="C39" s="43">
        <v>147</v>
      </c>
      <c r="D39" s="43">
        <v>58</v>
      </c>
      <c r="E39" s="43">
        <v>188</v>
      </c>
      <c r="F39" s="43">
        <v>137</v>
      </c>
      <c r="G39" s="43">
        <v>51</v>
      </c>
      <c r="H39" s="43">
        <v>17</v>
      </c>
      <c r="I39" s="43">
        <v>10</v>
      </c>
      <c r="J39" s="43">
        <v>7</v>
      </c>
    </row>
    <row r="40" spans="1:10" ht="12.75" customHeight="1">
      <c r="A40" s="53" t="s">
        <v>30</v>
      </c>
      <c r="B40" s="43">
        <f>SUM(B24:B39)</f>
        <v>31592</v>
      </c>
      <c r="C40" s="43">
        <f>SUM(C24:C39)</f>
        <v>21762</v>
      </c>
      <c r="D40" s="43">
        <f t="shared" ref="D40:J40" si="1">SUM(D24:D39)</f>
        <v>9830</v>
      </c>
      <c r="E40" s="43">
        <f t="shared" si="1"/>
        <v>34383</v>
      </c>
      <c r="F40" s="43">
        <f t="shared" si="1"/>
        <v>24296</v>
      </c>
      <c r="G40" s="43">
        <f t="shared" si="1"/>
        <v>10087</v>
      </c>
      <c r="H40" s="43">
        <f t="shared" si="1"/>
        <v>-2791</v>
      </c>
      <c r="I40" s="43">
        <f t="shared" si="1"/>
        <v>-2534</v>
      </c>
      <c r="J40" s="43">
        <f t="shared" si="1"/>
        <v>-257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v>16036</v>
      </c>
      <c r="C44" s="57">
        <v>1283</v>
      </c>
      <c r="D44" s="57">
        <v>14753</v>
      </c>
      <c r="E44" s="43">
        <v>14064</v>
      </c>
      <c r="F44" s="57">
        <v>1611</v>
      </c>
      <c r="G44" s="57">
        <v>12453</v>
      </c>
      <c r="H44" s="43">
        <v>1972</v>
      </c>
      <c r="I44" s="57">
        <v>-328</v>
      </c>
      <c r="J44" s="57">
        <v>2300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v>1284</v>
      </c>
      <c r="C48" s="57">
        <v>691</v>
      </c>
      <c r="D48" s="57">
        <v>593</v>
      </c>
      <c r="E48" s="43">
        <v>1564</v>
      </c>
      <c r="F48" s="57">
        <v>1345</v>
      </c>
      <c r="G48" s="57">
        <v>219</v>
      </c>
      <c r="H48" s="43">
        <v>-280</v>
      </c>
      <c r="I48" s="43">
        <v>-654</v>
      </c>
      <c r="J48" s="43">
        <v>374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C24" sqref="C24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70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50333</v>
      </c>
      <c r="C11" s="54">
        <f>+C40+C44+C48</f>
        <v>24287</v>
      </c>
      <c r="D11" s="54">
        <f>D40+D44+D48</f>
        <v>26046</v>
      </c>
      <c r="E11" s="54">
        <f>+F11+G11</f>
        <v>48696</v>
      </c>
      <c r="F11" s="54">
        <f>+F40+F44+F48</f>
        <v>25978</v>
      </c>
      <c r="G11" s="54">
        <f>+G40+G44+G48</f>
        <v>22718</v>
      </c>
      <c r="H11" s="54">
        <f>+I11+J11</f>
        <v>1637</v>
      </c>
      <c r="I11" s="54">
        <f>+C11-F11</f>
        <v>-1691</v>
      </c>
      <c r="J11" s="54">
        <f>+D11-G11</f>
        <v>3328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f>SUM(C15:D15)</f>
        <v>1953</v>
      </c>
      <c r="C15" s="43">
        <v>1310</v>
      </c>
      <c r="D15" s="43">
        <v>643</v>
      </c>
      <c r="E15" s="43">
        <f>SUM(F15:G15)</f>
        <v>2566</v>
      </c>
      <c r="F15" s="43">
        <v>1730</v>
      </c>
      <c r="G15" s="43">
        <v>836</v>
      </c>
      <c r="H15" s="43">
        <f>SUM(I15:J15)</f>
        <v>-613</v>
      </c>
      <c r="I15" s="43">
        <v>-420</v>
      </c>
      <c r="J15" s="43">
        <v>-193</v>
      </c>
    </row>
    <row r="16" spans="1:10" ht="12.75" customHeight="1">
      <c r="A16" s="55" t="s">
        <v>9</v>
      </c>
      <c r="B16" s="43">
        <f>SUM(C16:D16)</f>
        <v>3299</v>
      </c>
      <c r="C16" s="43">
        <v>2163</v>
      </c>
      <c r="D16" s="43">
        <v>1136</v>
      </c>
      <c r="E16" s="43">
        <f>SUM(F16:G16)</f>
        <v>4095</v>
      </c>
      <c r="F16" s="43">
        <v>2729</v>
      </c>
      <c r="G16" s="43">
        <v>1366</v>
      </c>
      <c r="H16" s="43">
        <f>SUM(I16:J16)</f>
        <v>-796</v>
      </c>
      <c r="I16" s="43">
        <v>-566</v>
      </c>
      <c r="J16" s="43">
        <v>-230</v>
      </c>
    </row>
    <row r="17" spans="1:10" ht="12.75" customHeight="1">
      <c r="A17" s="55" t="s">
        <v>10</v>
      </c>
      <c r="B17" s="43">
        <f>SUM(C17:D17)</f>
        <v>532</v>
      </c>
      <c r="C17" s="43">
        <v>379</v>
      </c>
      <c r="D17" s="43">
        <v>153</v>
      </c>
      <c r="E17" s="43">
        <f>SUM(F17:G17)</f>
        <v>548</v>
      </c>
      <c r="F17" s="43">
        <v>356</v>
      </c>
      <c r="G17" s="43">
        <v>192</v>
      </c>
      <c r="H17" s="43">
        <f>SUM(I17:J17)</f>
        <v>-16</v>
      </c>
      <c r="I17" s="43">
        <v>23</v>
      </c>
      <c r="J17" s="43">
        <v>-39</v>
      </c>
    </row>
    <row r="18" spans="1:10" ht="12.75" customHeight="1">
      <c r="A18" s="55" t="s">
        <v>11</v>
      </c>
      <c r="B18" s="43">
        <f>SUM(C18:D18)</f>
        <v>3264</v>
      </c>
      <c r="C18" s="43">
        <v>2147</v>
      </c>
      <c r="D18" s="43">
        <v>1117</v>
      </c>
      <c r="E18" s="43">
        <f>SUM(F18:G18)</f>
        <v>4035</v>
      </c>
      <c r="F18" s="43">
        <v>2669</v>
      </c>
      <c r="G18" s="43">
        <v>1366</v>
      </c>
      <c r="H18" s="43">
        <f>SUM(I18:J18)</f>
        <v>-771</v>
      </c>
      <c r="I18" s="43">
        <v>-522</v>
      </c>
      <c r="J18" s="43">
        <v>-249</v>
      </c>
    </row>
    <row r="19" spans="1:10" ht="12.75" customHeight="1">
      <c r="A19" s="55" t="s">
        <v>12</v>
      </c>
      <c r="B19" s="43">
        <f>SUM(C19:D19)</f>
        <v>2130</v>
      </c>
      <c r="C19" s="43">
        <v>1432</v>
      </c>
      <c r="D19" s="43">
        <v>698</v>
      </c>
      <c r="E19" s="43">
        <f>SUM(F19:G19)</f>
        <v>3031</v>
      </c>
      <c r="F19" s="43">
        <v>2022</v>
      </c>
      <c r="G19" s="43">
        <v>1009</v>
      </c>
      <c r="H19" s="43">
        <f>SUM(I19:J19)</f>
        <v>-901</v>
      </c>
      <c r="I19" s="43">
        <v>-590</v>
      </c>
      <c r="J19" s="43">
        <v>-311</v>
      </c>
    </row>
    <row r="20" spans="1:10" ht="12.75" customHeight="1">
      <c r="A20" s="56" t="s">
        <v>13</v>
      </c>
      <c r="B20" s="43">
        <f t="shared" ref="B20:J20" si="0">SUM(B15:B19)</f>
        <v>11178</v>
      </c>
      <c r="C20" s="43">
        <f t="shared" si="0"/>
        <v>7431</v>
      </c>
      <c r="D20" s="43">
        <f t="shared" si="0"/>
        <v>3747</v>
      </c>
      <c r="E20" s="43">
        <f t="shared" si="0"/>
        <v>14275</v>
      </c>
      <c r="F20" s="43">
        <f t="shared" si="0"/>
        <v>9506</v>
      </c>
      <c r="G20" s="43">
        <f t="shared" si="0"/>
        <v>4769</v>
      </c>
      <c r="H20" s="43">
        <f t="shared" si="0"/>
        <v>-3097</v>
      </c>
      <c r="I20" s="43">
        <f t="shared" si="0"/>
        <v>-2075</v>
      </c>
      <c r="J20" s="43">
        <f t="shared" si="0"/>
        <v>-1022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f>SUM(C24:D24)</f>
        <v>21725</v>
      </c>
      <c r="C24" s="43">
        <v>15338</v>
      </c>
      <c r="D24" s="43">
        <v>6387</v>
      </c>
      <c r="E24" s="43">
        <f>SUM(F24:G24)</f>
        <v>22486</v>
      </c>
      <c r="F24" s="43">
        <v>15936</v>
      </c>
      <c r="G24" s="43">
        <v>6550</v>
      </c>
      <c r="H24" s="43">
        <f>SUM(I24:J24)</f>
        <v>-761</v>
      </c>
      <c r="I24" s="43">
        <v>-598</v>
      </c>
      <c r="J24" s="43">
        <v>-163</v>
      </c>
    </row>
    <row r="25" spans="1:10" ht="12.75" customHeight="1">
      <c r="A25" s="55" t="s">
        <v>15</v>
      </c>
      <c r="B25" s="43">
        <f t="shared" ref="B25:B39" si="1">SUM(C25:D25)</f>
        <v>3078</v>
      </c>
      <c r="C25" s="43">
        <v>2126</v>
      </c>
      <c r="D25" s="43">
        <v>952</v>
      </c>
      <c r="E25" s="43">
        <f t="shared" ref="E25:E39" si="2">SUM(F25:G25)</f>
        <v>3069</v>
      </c>
      <c r="F25" s="43">
        <v>2181</v>
      </c>
      <c r="G25" s="43">
        <v>888</v>
      </c>
      <c r="H25" s="43">
        <f t="shared" ref="H25:H39" si="3">SUM(I25:J25)</f>
        <v>9</v>
      </c>
      <c r="I25" s="43">
        <v>-55</v>
      </c>
      <c r="J25" s="43">
        <v>64</v>
      </c>
    </row>
    <row r="26" spans="1:10" ht="12.75" customHeight="1">
      <c r="A26" s="55" t="s">
        <v>16</v>
      </c>
      <c r="B26" s="43">
        <f t="shared" si="1"/>
        <v>648</v>
      </c>
      <c r="C26" s="43">
        <v>439</v>
      </c>
      <c r="D26" s="43">
        <v>209</v>
      </c>
      <c r="E26" s="43">
        <f t="shared" si="2"/>
        <v>873</v>
      </c>
      <c r="F26" s="43">
        <v>640</v>
      </c>
      <c r="G26" s="43">
        <v>233</v>
      </c>
      <c r="H26" s="43">
        <f t="shared" si="3"/>
        <v>-225</v>
      </c>
      <c r="I26" s="43">
        <v>-201</v>
      </c>
      <c r="J26" s="43">
        <v>-24</v>
      </c>
    </row>
    <row r="27" spans="1:10" ht="12.75" customHeight="1">
      <c r="A27" s="55" t="s">
        <v>17</v>
      </c>
      <c r="B27" s="43">
        <f t="shared" si="1"/>
        <v>107</v>
      </c>
      <c r="C27" s="43">
        <v>70</v>
      </c>
      <c r="D27" s="43">
        <v>37</v>
      </c>
      <c r="E27" s="43">
        <f t="shared" si="2"/>
        <v>91</v>
      </c>
      <c r="F27" s="43">
        <v>63</v>
      </c>
      <c r="G27" s="43">
        <v>28</v>
      </c>
      <c r="H27" s="43">
        <f t="shared" si="3"/>
        <v>16</v>
      </c>
      <c r="I27" s="43">
        <v>7</v>
      </c>
      <c r="J27" s="43">
        <v>9</v>
      </c>
    </row>
    <row r="28" spans="1:10" ht="12.75" customHeight="1">
      <c r="A28" s="55" t="s">
        <v>18</v>
      </c>
      <c r="B28" s="43">
        <f t="shared" si="1"/>
        <v>316</v>
      </c>
      <c r="C28" s="43">
        <v>239</v>
      </c>
      <c r="D28" s="43">
        <v>77</v>
      </c>
      <c r="E28" s="43">
        <f t="shared" si="2"/>
        <v>480</v>
      </c>
      <c r="F28" s="43">
        <v>336</v>
      </c>
      <c r="G28" s="43">
        <v>144</v>
      </c>
      <c r="H28" s="43">
        <f t="shared" si="3"/>
        <v>-164</v>
      </c>
      <c r="I28" s="43">
        <v>-97</v>
      </c>
      <c r="J28" s="43">
        <v>-67</v>
      </c>
    </row>
    <row r="29" spans="1:10" ht="12.75" customHeight="1">
      <c r="A29" s="55" t="s">
        <v>19</v>
      </c>
      <c r="B29" s="43">
        <f t="shared" si="1"/>
        <v>1349</v>
      </c>
      <c r="C29" s="43">
        <v>829</v>
      </c>
      <c r="D29" s="43">
        <v>520</v>
      </c>
      <c r="E29" s="43">
        <f t="shared" si="2"/>
        <v>1211</v>
      </c>
      <c r="F29" s="43">
        <v>755</v>
      </c>
      <c r="G29" s="43">
        <v>456</v>
      </c>
      <c r="H29" s="43">
        <f t="shared" si="3"/>
        <v>138</v>
      </c>
      <c r="I29" s="43">
        <v>74</v>
      </c>
      <c r="J29" s="43">
        <v>64</v>
      </c>
    </row>
    <row r="30" spans="1:10" ht="12.75" customHeight="1">
      <c r="A30" s="55" t="s">
        <v>20</v>
      </c>
      <c r="B30" s="43">
        <f t="shared" si="1"/>
        <v>771</v>
      </c>
      <c r="C30" s="43">
        <v>529</v>
      </c>
      <c r="D30" s="43">
        <v>242</v>
      </c>
      <c r="E30" s="43">
        <f t="shared" si="2"/>
        <v>628</v>
      </c>
      <c r="F30" s="43">
        <v>431</v>
      </c>
      <c r="G30" s="43">
        <v>197</v>
      </c>
      <c r="H30" s="43">
        <f t="shared" si="3"/>
        <v>143</v>
      </c>
      <c r="I30" s="43">
        <v>98</v>
      </c>
      <c r="J30" s="43">
        <v>45</v>
      </c>
    </row>
    <row r="31" spans="1:10" ht="12.75" customHeight="1">
      <c r="A31" s="55" t="s">
        <v>21</v>
      </c>
      <c r="B31" s="43">
        <f t="shared" si="1"/>
        <v>1917</v>
      </c>
      <c r="C31" s="43">
        <v>1265</v>
      </c>
      <c r="D31" s="43">
        <v>652</v>
      </c>
      <c r="E31" s="43">
        <f t="shared" si="2"/>
        <v>1685</v>
      </c>
      <c r="F31" s="43">
        <v>1123</v>
      </c>
      <c r="G31" s="43">
        <v>562</v>
      </c>
      <c r="H31" s="43">
        <f t="shared" si="3"/>
        <v>232</v>
      </c>
      <c r="I31" s="43">
        <v>142</v>
      </c>
      <c r="J31" s="43">
        <v>90</v>
      </c>
    </row>
    <row r="32" spans="1:10" ht="12.75" customHeight="1">
      <c r="A32" s="55" t="s">
        <v>22</v>
      </c>
      <c r="B32" s="43">
        <f t="shared" si="1"/>
        <v>858</v>
      </c>
      <c r="C32" s="43">
        <v>653</v>
      </c>
      <c r="D32" s="43">
        <v>205</v>
      </c>
      <c r="E32" s="43">
        <f t="shared" si="2"/>
        <v>622</v>
      </c>
      <c r="F32" s="43">
        <v>457</v>
      </c>
      <c r="G32" s="43">
        <v>165</v>
      </c>
      <c r="H32" s="43">
        <f t="shared" si="3"/>
        <v>236</v>
      </c>
      <c r="I32" s="43">
        <v>196</v>
      </c>
      <c r="J32" s="43">
        <v>40</v>
      </c>
    </row>
    <row r="33" spans="1:10" ht="12.75" customHeight="1">
      <c r="A33" s="55" t="s">
        <v>23</v>
      </c>
      <c r="B33" s="43">
        <f t="shared" si="1"/>
        <v>165</v>
      </c>
      <c r="C33" s="43">
        <v>110</v>
      </c>
      <c r="D33" s="43">
        <v>55</v>
      </c>
      <c r="E33" s="43">
        <f t="shared" si="2"/>
        <v>167</v>
      </c>
      <c r="F33" s="43">
        <v>102</v>
      </c>
      <c r="G33" s="43">
        <v>65</v>
      </c>
      <c r="H33" s="43">
        <f t="shared" si="3"/>
        <v>-2</v>
      </c>
      <c r="I33" s="43">
        <v>8</v>
      </c>
      <c r="J33" s="43">
        <v>-10</v>
      </c>
    </row>
    <row r="34" spans="1:10" ht="12.75" customHeight="1">
      <c r="A34" s="55" t="s">
        <v>24</v>
      </c>
      <c r="B34" s="43">
        <f t="shared" si="1"/>
        <v>206</v>
      </c>
      <c r="C34" s="43">
        <v>134</v>
      </c>
      <c r="D34" s="43">
        <v>72</v>
      </c>
      <c r="E34" s="43">
        <f t="shared" si="2"/>
        <v>208</v>
      </c>
      <c r="F34" s="43">
        <v>167</v>
      </c>
      <c r="G34" s="43">
        <v>41</v>
      </c>
      <c r="H34" s="43">
        <f t="shared" si="3"/>
        <v>-2</v>
      </c>
      <c r="I34" s="43">
        <v>-33</v>
      </c>
      <c r="J34" s="43">
        <v>31</v>
      </c>
    </row>
    <row r="35" spans="1:10" ht="12.75" customHeight="1">
      <c r="A35" s="55" t="s">
        <v>25</v>
      </c>
      <c r="B35" s="43">
        <f t="shared" si="1"/>
        <v>116</v>
      </c>
      <c r="C35" s="43">
        <v>80</v>
      </c>
      <c r="D35" s="43">
        <v>36</v>
      </c>
      <c r="E35" s="43">
        <f t="shared" si="2"/>
        <v>155</v>
      </c>
      <c r="F35" s="43">
        <v>128</v>
      </c>
      <c r="G35" s="43">
        <v>27</v>
      </c>
      <c r="H35" s="43">
        <f t="shared" si="3"/>
        <v>-39</v>
      </c>
      <c r="I35" s="43">
        <v>-48</v>
      </c>
      <c r="J35" s="43">
        <v>9</v>
      </c>
    </row>
    <row r="36" spans="1:10" ht="12.75" customHeight="1">
      <c r="A36" s="55" t="s">
        <v>26</v>
      </c>
      <c r="B36" s="43">
        <f t="shared" si="1"/>
        <v>80</v>
      </c>
      <c r="C36" s="43">
        <v>54</v>
      </c>
      <c r="D36" s="43">
        <v>26</v>
      </c>
      <c r="E36" s="43">
        <f t="shared" si="2"/>
        <v>86</v>
      </c>
      <c r="F36" s="43">
        <v>67</v>
      </c>
      <c r="G36" s="43">
        <v>19</v>
      </c>
      <c r="H36" s="43">
        <f t="shared" si="3"/>
        <v>-6</v>
      </c>
      <c r="I36" s="43">
        <v>-13</v>
      </c>
      <c r="J36" s="43">
        <v>7</v>
      </c>
    </row>
    <row r="37" spans="1:10" ht="12.75" customHeight="1">
      <c r="A37" s="55" t="s">
        <v>27</v>
      </c>
      <c r="B37" s="43">
        <f t="shared" si="1"/>
        <v>369</v>
      </c>
      <c r="C37" s="43">
        <v>245</v>
      </c>
      <c r="D37" s="43">
        <v>124</v>
      </c>
      <c r="E37" s="43">
        <f t="shared" si="2"/>
        <v>393</v>
      </c>
      <c r="F37" s="43">
        <v>306</v>
      </c>
      <c r="G37" s="43">
        <v>87</v>
      </c>
      <c r="H37" s="43">
        <f t="shared" si="3"/>
        <v>-24</v>
      </c>
      <c r="I37" s="43">
        <v>-61</v>
      </c>
      <c r="J37" s="43">
        <v>37</v>
      </c>
    </row>
    <row r="38" spans="1:10" ht="12.75" customHeight="1">
      <c r="A38" s="55" t="s">
        <v>28</v>
      </c>
      <c r="B38" s="43">
        <f t="shared" si="1"/>
        <v>134</v>
      </c>
      <c r="C38" s="43">
        <v>88</v>
      </c>
      <c r="D38" s="43">
        <v>46</v>
      </c>
      <c r="E38" s="43">
        <f t="shared" si="2"/>
        <v>135</v>
      </c>
      <c r="F38" s="43">
        <v>100</v>
      </c>
      <c r="G38" s="43">
        <v>35</v>
      </c>
      <c r="H38" s="43">
        <f t="shared" si="3"/>
        <v>-1</v>
      </c>
      <c r="I38" s="43">
        <v>-12</v>
      </c>
      <c r="J38" s="43">
        <v>11</v>
      </c>
    </row>
    <row r="39" spans="1:10" ht="12.75" customHeight="1">
      <c r="A39" s="55" t="s">
        <v>29</v>
      </c>
      <c r="B39" s="43">
        <f t="shared" si="1"/>
        <v>255</v>
      </c>
      <c r="C39" s="43">
        <v>180</v>
      </c>
      <c r="D39" s="43">
        <v>75</v>
      </c>
      <c r="E39" s="43">
        <f t="shared" si="2"/>
        <v>174</v>
      </c>
      <c r="F39" s="43">
        <v>134</v>
      </c>
      <c r="G39" s="43">
        <v>40</v>
      </c>
      <c r="H39" s="43">
        <f t="shared" si="3"/>
        <v>81</v>
      </c>
      <c r="I39" s="43">
        <v>46</v>
      </c>
      <c r="J39" s="43">
        <v>35</v>
      </c>
    </row>
    <row r="40" spans="1:10" ht="12.75" customHeight="1">
      <c r="A40" s="53" t="s">
        <v>30</v>
      </c>
      <c r="B40" s="43">
        <f t="shared" ref="B40:J40" si="4">SUM(B24:B39)</f>
        <v>32094</v>
      </c>
      <c r="C40" s="43">
        <f t="shared" si="4"/>
        <v>22379</v>
      </c>
      <c r="D40" s="43">
        <f t="shared" si="4"/>
        <v>9715</v>
      </c>
      <c r="E40" s="43">
        <f t="shared" si="4"/>
        <v>32463</v>
      </c>
      <c r="F40" s="43">
        <f t="shared" si="4"/>
        <v>22926</v>
      </c>
      <c r="G40" s="43">
        <f t="shared" si="4"/>
        <v>9537</v>
      </c>
      <c r="H40" s="43">
        <f t="shared" si="4"/>
        <v>-369</v>
      </c>
      <c r="I40" s="43">
        <f t="shared" si="4"/>
        <v>-547</v>
      </c>
      <c r="J40" s="43">
        <f t="shared" si="4"/>
        <v>178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f>SUM(C44:D44)</f>
        <v>17022</v>
      </c>
      <c r="C44" s="57">
        <v>1255</v>
      </c>
      <c r="D44" s="57">
        <v>15767</v>
      </c>
      <c r="E44" s="43">
        <f>SUM(F44:G44)</f>
        <v>14651</v>
      </c>
      <c r="F44" s="57">
        <v>1669</v>
      </c>
      <c r="G44" s="57">
        <v>12982</v>
      </c>
      <c r="H44" s="43">
        <f>SUM(I44:J44)</f>
        <v>2371</v>
      </c>
      <c r="I44" s="57">
        <v>-414</v>
      </c>
      <c r="J44" s="57">
        <v>2785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f>SUM(C48:D48)</f>
        <v>1217</v>
      </c>
      <c r="C48" s="57">
        <v>653</v>
      </c>
      <c r="D48" s="57">
        <v>564</v>
      </c>
      <c r="E48" s="43">
        <f>SUM(F48:G48)</f>
        <v>1582</v>
      </c>
      <c r="F48" s="57">
        <v>1383</v>
      </c>
      <c r="G48" s="57">
        <v>199</v>
      </c>
      <c r="H48" s="43">
        <f>SUM(I48:J48)</f>
        <v>-365</v>
      </c>
      <c r="I48" s="43">
        <v>-730</v>
      </c>
      <c r="J48" s="43">
        <v>365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topLeftCell="A4" workbookViewId="0">
      <selection activeCell="B24" sqref="B24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69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51546</v>
      </c>
      <c r="C11" s="54">
        <f>+C40+C44+C48</f>
        <v>24833</v>
      </c>
      <c r="D11" s="54">
        <f>D40+D44+D48</f>
        <v>26713</v>
      </c>
      <c r="E11" s="54">
        <f>+F11+G11</f>
        <v>50318</v>
      </c>
      <c r="F11" s="54">
        <f>+F40+F44+F48</f>
        <v>27104</v>
      </c>
      <c r="G11" s="54">
        <f>+G40+G44+G48</f>
        <v>23214</v>
      </c>
      <c r="H11" s="54">
        <f>+I11+J11</f>
        <v>1228</v>
      </c>
      <c r="I11" s="54">
        <f>+C11-F11</f>
        <v>-2271</v>
      </c>
      <c r="J11" s="54">
        <f>+D11-G11</f>
        <v>3499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f>SUM(C15:D15)</f>
        <v>1826</v>
      </c>
      <c r="C15" s="43">
        <v>1253</v>
      </c>
      <c r="D15" s="43">
        <v>573</v>
      </c>
      <c r="E15" s="43">
        <f>SUM(F15:G15)</f>
        <v>2632</v>
      </c>
      <c r="F15" s="43">
        <v>1813</v>
      </c>
      <c r="G15" s="43">
        <v>819</v>
      </c>
      <c r="H15" s="43">
        <f>SUM(I15:J15)</f>
        <v>-806</v>
      </c>
      <c r="I15" s="43">
        <v>-560</v>
      </c>
      <c r="J15" s="43">
        <v>-246</v>
      </c>
    </row>
    <row r="16" spans="1:10" ht="12.75" customHeight="1">
      <c r="A16" s="55" t="s">
        <v>9</v>
      </c>
      <c r="B16" s="43">
        <f>SUM(C16:D16)</f>
        <v>3311</v>
      </c>
      <c r="C16" s="43">
        <v>2182</v>
      </c>
      <c r="D16" s="43">
        <v>1129</v>
      </c>
      <c r="E16" s="43">
        <f>SUM(F16:G16)</f>
        <v>4413</v>
      </c>
      <c r="F16" s="43">
        <v>2892</v>
      </c>
      <c r="G16" s="43">
        <v>1521</v>
      </c>
      <c r="H16" s="43">
        <f>SUM(I16:J16)</f>
        <v>-1102</v>
      </c>
      <c r="I16" s="43">
        <v>-710</v>
      </c>
      <c r="J16" s="43">
        <v>-392</v>
      </c>
    </row>
    <row r="17" spans="1:10" ht="12.75" customHeight="1">
      <c r="A17" s="55" t="s">
        <v>10</v>
      </c>
      <c r="B17" s="43">
        <f>SUM(C17:D17)</f>
        <v>539</v>
      </c>
      <c r="C17" s="43">
        <v>400</v>
      </c>
      <c r="D17" s="43">
        <v>139</v>
      </c>
      <c r="E17" s="43">
        <f>SUM(F17:G17)</f>
        <v>536</v>
      </c>
      <c r="F17" s="43">
        <v>396</v>
      </c>
      <c r="G17" s="43">
        <v>140</v>
      </c>
      <c r="H17" s="43">
        <f>SUM(I17:J17)</f>
        <v>3</v>
      </c>
      <c r="I17" s="43">
        <v>4</v>
      </c>
      <c r="J17" s="43">
        <v>-1</v>
      </c>
    </row>
    <row r="18" spans="1:10" ht="12.75" customHeight="1">
      <c r="A18" s="55" t="s">
        <v>11</v>
      </c>
      <c r="B18" s="43">
        <f>SUM(C18:D18)</f>
        <v>3165</v>
      </c>
      <c r="C18" s="43">
        <v>2053</v>
      </c>
      <c r="D18" s="43">
        <v>1112</v>
      </c>
      <c r="E18" s="43">
        <f>SUM(F18:G18)</f>
        <v>4475</v>
      </c>
      <c r="F18" s="43">
        <v>3016</v>
      </c>
      <c r="G18" s="43">
        <v>1459</v>
      </c>
      <c r="H18" s="43">
        <f>SUM(I18:J18)</f>
        <v>-1310</v>
      </c>
      <c r="I18" s="43">
        <v>-963</v>
      </c>
      <c r="J18" s="43">
        <v>-347</v>
      </c>
    </row>
    <row r="19" spans="1:10" ht="12.75" customHeight="1">
      <c r="A19" s="55" t="s">
        <v>12</v>
      </c>
      <c r="B19" s="43">
        <f>SUM(C19:D19)</f>
        <v>2188</v>
      </c>
      <c r="C19" s="43">
        <v>1443</v>
      </c>
      <c r="D19" s="43">
        <v>745</v>
      </c>
      <c r="E19" s="43">
        <f>SUM(F19:G19)</f>
        <v>3154</v>
      </c>
      <c r="F19" s="43">
        <v>2185</v>
      </c>
      <c r="G19" s="43">
        <v>969</v>
      </c>
      <c r="H19" s="43">
        <f>SUM(I19:J19)</f>
        <v>-966</v>
      </c>
      <c r="I19" s="43">
        <v>-742</v>
      </c>
      <c r="J19" s="43">
        <v>-224</v>
      </c>
    </row>
    <row r="20" spans="1:10" ht="12.75" customHeight="1">
      <c r="A20" s="56" t="s">
        <v>13</v>
      </c>
      <c r="B20" s="43">
        <f t="shared" ref="B20:J20" si="0">SUM(B15:B19)</f>
        <v>11029</v>
      </c>
      <c r="C20" s="43">
        <f t="shared" si="0"/>
        <v>7331</v>
      </c>
      <c r="D20" s="43">
        <f t="shared" si="0"/>
        <v>3698</v>
      </c>
      <c r="E20" s="43">
        <f t="shared" si="0"/>
        <v>15210</v>
      </c>
      <c r="F20" s="43">
        <f t="shared" si="0"/>
        <v>10302</v>
      </c>
      <c r="G20" s="43">
        <f t="shared" si="0"/>
        <v>4908</v>
      </c>
      <c r="H20" s="43">
        <f t="shared" si="0"/>
        <v>-4181</v>
      </c>
      <c r="I20" s="43">
        <f t="shared" si="0"/>
        <v>-2971</v>
      </c>
      <c r="J20" s="43">
        <f t="shared" si="0"/>
        <v>-1210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f>SUM(C24:D24)</f>
        <v>21837</v>
      </c>
      <c r="C24" s="43">
        <v>15370</v>
      </c>
      <c r="D24" s="43">
        <v>6467</v>
      </c>
      <c r="E24" s="43">
        <f>SUM(F24:G24)</f>
        <v>23545</v>
      </c>
      <c r="F24" s="43">
        <v>16749</v>
      </c>
      <c r="G24" s="43">
        <v>6796</v>
      </c>
      <c r="H24" s="43">
        <f>SUM(I24:J24)</f>
        <v>-1708</v>
      </c>
      <c r="I24" s="43">
        <v>-1379</v>
      </c>
      <c r="J24" s="43">
        <v>-329</v>
      </c>
    </row>
    <row r="25" spans="1:10" ht="12.75" customHeight="1">
      <c r="A25" s="55" t="s">
        <v>15</v>
      </c>
      <c r="B25" s="43">
        <f t="shared" ref="B25:B39" si="1">SUM(C25:D25)</f>
        <v>3219</v>
      </c>
      <c r="C25" s="43">
        <v>2235</v>
      </c>
      <c r="D25" s="43">
        <v>984</v>
      </c>
      <c r="E25" s="43">
        <f t="shared" ref="E25:E39" si="2">SUM(F25:G25)</f>
        <v>2990</v>
      </c>
      <c r="F25" s="43">
        <v>2203</v>
      </c>
      <c r="G25" s="43">
        <v>787</v>
      </c>
      <c r="H25" s="43">
        <f t="shared" ref="H25:H39" si="3">SUM(I25:J25)</f>
        <v>229</v>
      </c>
      <c r="I25" s="43">
        <v>32</v>
      </c>
      <c r="J25" s="43">
        <v>197</v>
      </c>
    </row>
    <row r="26" spans="1:10" ht="12.75" customHeight="1">
      <c r="A26" s="55" t="s">
        <v>16</v>
      </c>
      <c r="B26" s="43">
        <f t="shared" si="1"/>
        <v>681</v>
      </c>
      <c r="C26" s="43">
        <v>484</v>
      </c>
      <c r="D26" s="43">
        <v>197</v>
      </c>
      <c r="E26" s="43">
        <f t="shared" si="2"/>
        <v>987</v>
      </c>
      <c r="F26" s="43">
        <v>739</v>
      </c>
      <c r="G26" s="43">
        <v>248</v>
      </c>
      <c r="H26" s="43">
        <f t="shared" si="3"/>
        <v>-306</v>
      </c>
      <c r="I26" s="43">
        <v>-255</v>
      </c>
      <c r="J26" s="43">
        <v>-51</v>
      </c>
    </row>
    <row r="27" spans="1:10" ht="12.75" customHeight="1">
      <c r="A27" s="55" t="s">
        <v>17</v>
      </c>
      <c r="B27" s="43">
        <f t="shared" si="1"/>
        <v>99</v>
      </c>
      <c r="C27" s="43">
        <v>72</v>
      </c>
      <c r="D27" s="43">
        <v>27</v>
      </c>
      <c r="E27" s="43">
        <f t="shared" si="2"/>
        <v>90</v>
      </c>
      <c r="F27" s="43">
        <v>69</v>
      </c>
      <c r="G27" s="43">
        <v>21</v>
      </c>
      <c r="H27" s="43">
        <f t="shared" si="3"/>
        <v>9</v>
      </c>
      <c r="I27" s="43">
        <v>3</v>
      </c>
      <c r="J27" s="43">
        <v>6</v>
      </c>
    </row>
    <row r="28" spans="1:10" ht="12.75" customHeight="1">
      <c r="A28" s="55" t="s">
        <v>18</v>
      </c>
      <c r="B28" s="43">
        <f t="shared" si="1"/>
        <v>334</v>
      </c>
      <c r="C28" s="43">
        <v>248</v>
      </c>
      <c r="D28" s="43">
        <v>86</v>
      </c>
      <c r="E28" s="43">
        <f t="shared" si="2"/>
        <v>432</v>
      </c>
      <c r="F28" s="43">
        <v>332</v>
      </c>
      <c r="G28" s="43">
        <v>100</v>
      </c>
      <c r="H28" s="43">
        <f t="shared" si="3"/>
        <v>-98</v>
      </c>
      <c r="I28" s="43">
        <v>-84</v>
      </c>
      <c r="J28" s="43">
        <v>-14</v>
      </c>
    </row>
    <row r="29" spans="1:10" ht="12.75" customHeight="1">
      <c r="A29" s="55" t="s">
        <v>19</v>
      </c>
      <c r="B29" s="43">
        <f t="shared" si="1"/>
        <v>1445</v>
      </c>
      <c r="C29" s="43">
        <v>904</v>
      </c>
      <c r="D29" s="43">
        <v>541</v>
      </c>
      <c r="E29" s="43">
        <f t="shared" si="2"/>
        <v>1295</v>
      </c>
      <c r="F29" s="43">
        <v>840</v>
      </c>
      <c r="G29" s="43">
        <v>455</v>
      </c>
      <c r="H29" s="43">
        <f t="shared" si="3"/>
        <v>150</v>
      </c>
      <c r="I29" s="43">
        <v>64</v>
      </c>
      <c r="J29" s="43">
        <v>86</v>
      </c>
    </row>
    <row r="30" spans="1:10" ht="12.75" customHeight="1">
      <c r="A30" s="55" t="s">
        <v>20</v>
      </c>
      <c r="B30" s="43">
        <f t="shared" si="1"/>
        <v>779</v>
      </c>
      <c r="C30" s="43">
        <v>562</v>
      </c>
      <c r="D30" s="43">
        <v>217</v>
      </c>
      <c r="E30" s="43">
        <f t="shared" si="2"/>
        <v>608</v>
      </c>
      <c r="F30" s="43">
        <v>451</v>
      </c>
      <c r="G30" s="43">
        <v>157</v>
      </c>
      <c r="H30" s="43">
        <f t="shared" si="3"/>
        <v>171</v>
      </c>
      <c r="I30" s="43">
        <v>111</v>
      </c>
      <c r="J30" s="43">
        <v>60</v>
      </c>
    </row>
    <row r="31" spans="1:10" ht="12.75" customHeight="1">
      <c r="A31" s="55" t="s">
        <v>21</v>
      </c>
      <c r="B31" s="43">
        <f t="shared" si="1"/>
        <v>1919</v>
      </c>
      <c r="C31" s="43">
        <v>1331</v>
      </c>
      <c r="D31" s="43">
        <v>588</v>
      </c>
      <c r="E31" s="43">
        <f t="shared" si="2"/>
        <v>1755</v>
      </c>
      <c r="F31" s="43">
        <v>1200</v>
      </c>
      <c r="G31" s="43">
        <v>555</v>
      </c>
      <c r="H31" s="43">
        <f t="shared" si="3"/>
        <v>164</v>
      </c>
      <c r="I31" s="43">
        <v>131</v>
      </c>
      <c r="J31" s="43">
        <v>33</v>
      </c>
    </row>
    <row r="32" spans="1:10" ht="12.75" customHeight="1">
      <c r="A32" s="55" t="s">
        <v>22</v>
      </c>
      <c r="B32" s="43">
        <f t="shared" si="1"/>
        <v>842</v>
      </c>
      <c r="C32" s="43">
        <v>626</v>
      </c>
      <c r="D32" s="43">
        <v>216</v>
      </c>
      <c r="E32" s="43">
        <f t="shared" si="2"/>
        <v>632</v>
      </c>
      <c r="F32" s="43">
        <v>454</v>
      </c>
      <c r="G32" s="43">
        <v>178</v>
      </c>
      <c r="H32" s="43">
        <f t="shared" si="3"/>
        <v>210</v>
      </c>
      <c r="I32" s="43">
        <v>172</v>
      </c>
      <c r="J32" s="43">
        <v>38</v>
      </c>
    </row>
    <row r="33" spans="1:10" ht="12.75" customHeight="1">
      <c r="A33" s="55" t="s">
        <v>23</v>
      </c>
      <c r="B33" s="43">
        <f t="shared" si="1"/>
        <v>213</v>
      </c>
      <c r="C33" s="43">
        <v>158</v>
      </c>
      <c r="D33" s="43">
        <v>55</v>
      </c>
      <c r="E33" s="43">
        <f t="shared" si="2"/>
        <v>140</v>
      </c>
      <c r="F33" s="43">
        <v>104</v>
      </c>
      <c r="G33" s="43">
        <v>36</v>
      </c>
      <c r="H33" s="43">
        <f t="shared" si="3"/>
        <v>73</v>
      </c>
      <c r="I33" s="43">
        <v>54</v>
      </c>
      <c r="J33" s="43">
        <v>19</v>
      </c>
    </row>
    <row r="34" spans="1:10" ht="12.75" customHeight="1">
      <c r="A34" s="55" t="s">
        <v>24</v>
      </c>
      <c r="B34" s="43">
        <f t="shared" si="1"/>
        <v>223</v>
      </c>
      <c r="C34" s="43">
        <v>163</v>
      </c>
      <c r="D34" s="43">
        <v>60</v>
      </c>
      <c r="E34" s="43">
        <f t="shared" si="2"/>
        <v>204</v>
      </c>
      <c r="F34" s="43">
        <v>166</v>
      </c>
      <c r="G34" s="43">
        <v>38</v>
      </c>
      <c r="H34" s="43">
        <f t="shared" si="3"/>
        <v>19</v>
      </c>
      <c r="I34" s="43">
        <v>-3</v>
      </c>
      <c r="J34" s="43">
        <v>22</v>
      </c>
    </row>
    <row r="35" spans="1:10" ht="12.75" customHeight="1">
      <c r="A35" s="55" t="s">
        <v>25</v>
      </c>
      <c r="B35" s="43">
        <f t="shared" si="1"/>
        <v>143</v>
      </c>
      <c r="C35" s="43">
        <v>101</v>
      </c>
      <c r="D35" s="43">
        <v>42</v>
      </c>
      <c r="E35" s="43">
        <f t="shared" si="2"/>
        <v>153</v>
      </c>
      <c r="F35" s="43">
        <v>120</v>
      </c>
      <c r="G35" s="43">
        <v>33</v>
      </c>
      <c r="H35" s="43">
        <f t="shared" si="3"/>
        <v>-10</v>
      </c>
      <c r="I35" s="43">
        <v>-19</v>
      </c>
      <c r="J35" s="43">
        <v>9</v>
      </c>
    </row>
    <row r="36" spans="1:10" ht="12.75" customHeight="1">
      <c r="A36" s="55" t="s">
        <v>26</v>
      </c>
      <c r="B36" s="43">
        <f t="shared" si="1"/>
        <v>105</v>
      </c>
      <c r="C36" s="43">
        <v>62</v>
      </c>
      <c r="D36" s="43">
        <v>43</v>
      </c>
      <c r="E36" s="43">
        <f t="shared" si="2"/>
        <v>76</v>
      </c>
      <c r="F36" s="43">
        <v>61</v>
      </c>
      <c r="G36" s="43">
        <v>15</v>
      </c>
      <c r="H36" s="43">
        <f t="shared" si="3"/>
        <v>29</v>
      </c>
      <c r="I36" s="43">
        <v>1</v>
      </c>
      <c r="J36" s="43">
        <v>28</v>
      </c>
    </row>
    <row r="37" spans="1:10" ht="12.75" customHeight="1">
      <c r="A37" s="55" t="s">
        <v>27</v>
      </c>
      <c r="B37" s="43">
        <f t="shared" si="1"/>
        <v>381</v>
      </c>
      <c r="C37" s="43">
        <v>284</v>
      </c>
      <c r="D37" s="43">
        <v>97</v>
      </c>
      <c r="E37" s="43">
        <f t="shared" si="2"/>
        <v>411</v>
      </c>
      <c r="F37" s="43">
        <v>314</v>
      </c>
      <c r="G37" s="43">
        <v>97</v>
      </c>
      <c r="H37" s="43">
        <f t="shared" si="3"/>
        <v>-30</v>
      </c>
      <c r="I37" s="43">
        <v>-30</v>
      </c>
      <c r="J37" s="43">
        <v>0</v>
      </c>
    </row>
    <row r="38" spans="1:10" ht="12.75" customHeight="1">
      <c r="A38" s="55" t="s">
        <v>28</v>
      </c>
      <c r="B38" s="43">
        <f t="shared" si="1"/>
        <v>209</v>
      </c>
      <c r="C38" s="43">
        <v>134</v>
      </c>
      <c r="D38" s="43">
        <v>75</v>
      </c>
      <c r="E38" s="43">
        <f t="shared" si="2"/>
        <v>126</v>
      </c>
      <c r="F38" s="43">
        <v>98</v>
      </c>
      <c r="G38" s="43">
        <v>28</v>
      </c>
      <c r="H38" s="43">
        <f t="shared" si="3"/>
        <v>83</v>
      </c>
      <c r="I38" s="43">
        <v>36</v>
      </c>
      <c r="J38" s="43">
        <v>47</v>
      </c>
    </row>
    <row r="39" spans="1:10" ht="12.75" customHeight="1">
      <c r="A39" s="55" t="s">
        <v>29</v>
      </c>
      <c r="B39" s="43">
        <f t="shared" si="1"/>
        <v>217</v>
      </c>
      <c r="C39" s="43">
        <v>147</v>
      </c>
      <c r="D39" s="43">
        <v>70</v>
      </c>
      <c r="E39" s="43">
        <f t="shared" si="2"/>
        <v>191</v>
      </c>
      <c r="F39" s="43">
        <v>156</v>
      </c>
      <c r="G39" s="43">
        <v>35</v>
      </c>
      <c r="H39" s="43">
        <f t="shared" si="3"/>
        <v>26</v>
      </c>
      <c r="I39" s="43">
        <v>-9</v>
      </c>
      <c r="J39" s="43">
        <v>35</v>
      </c>
    </row>
    <row r="40" spans="1:10" ht="12.75" customHeight="1">
      <c r="A40" s="53" t="s">
        <v>30</v>
      </c>
      <c r="B40" s="43">
        <f t="shared" ref="B40:J40" si="4">SUM(B24:B39)</f>
        <v>32646</v>
      </c>
      <c r="C40" s="43">
        <f t="shared" si="4"/>
        <v>22881</v>
      </c>
      <c r="D40" s="43">
        <f t="shared" si="4"/>
        <v>9765</v>
      </c>
      <c r="E40" s="43">
        <f t="shared" si="4"/>
        <v>33635</v>
      </c>
      <c r="F40" s="43">
        <f t="shared" si="4"/>
        <v>24056</v>
      </c>
      <c r="G40" s="43">
        <f t="shared" si="4"/>
        <v>9579</v>
      </c>
      <c r="H40" s="43">
        <f t="shared" si="4"/>
        <v>-989</v>
      </c>
      <c r="I40" s="43">
        <f t="shared" si="4"/>
        <v>-1175</v>
      </c>
      <c r="J40" s="43">
        <f t="shared" si="4"/>
        <v>186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f>SUM(C44:D44)</f>
        <v>17693</v>
      </c>
      <c r="C44" s="57">
        <v>1296</v>
      </c>
      <c r="D44" s="57">
        <v>16397</v>
      </c>
      <c r="E44" s="43">
        <f>SUM(F44:G44)</f>
        <v>15074</v>
      </c>
      <c r="F44" s="57">
        <v>1665</v>
      </c>
      <c r="G44" s="57">
        <v>13409</v>
      </c>
      <c r="H44" s="43">
        <f>SUM(I44:J44)</f>
        <v>2619</v>
      </c>
      <c r="I44" s="57">
        <v>-369</v>
      </c>
      <c r="J44" s="57">
        <v>2988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f>SUM(C48:D48)</f>
        <v>1207</v>
      </c>
      <c r="C48" s="57">
        <v>656</v>
      </c>
      <c r="D48" s="57">
        <v>551</v>
      </c>
      <c r="E48" s="43">
        <f>SUM(F48:G48)</f>
        <v>1609</v>
      </c>
      <c r="F48" s="57">
        <v>1383</v>
      </c>
      <c r="G48" s="57">
        <v>226</v>
      </c>
      <c r="H48" s="43">
        <f>SUM(I48:J48)</f>
        <v>-402</v>
      </c>
      <c r="I48" s="43">
        <v>-727</v>
      </c>
      <c r="J48" s="43">
        <v>325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J48"/>
  <sheetViews>
    <sheetView workbookViewId="0">
      <selection activeCell="N39" sqref="N39"/>
    </sheetView>
  </sheetViews>
  <sheetFormatPr baseColWidth="10" defaultColWidth="9.83203125" defaultRowHeight="12.75" customHeight="1"/>
  <cols>
    <col min="1" max="1" width="22.6640625" style="43" customWidth="1"/>
    <col min="2" max="7" width="10.33203125" style="43" customWidth="1"/>
    <col min="8" max="10" width="10.6640625" style="43" customWidth="1"/>
    <col min="11" max="16384" width="9.83203125" style="43"/>
  </cols>
  <sheetData>
    <row r="1" spans="1:10" ht="12.75" customHeight="1">
      <c r="A1" s="41" t="s">
        <v>48</v>
      </c>
      <c r="B1" s="42"/>
      <c r="C1" s="42"/>
      <c r="D1" s="42"/>
      <c r="E1" s="42"/>
      <c r="F1" s="42"/>
      <c r="G1" s="42"/>
      <c r="H1" s="42"/>
      <c r="I1" s="42"/>
      <c r="J1" s="42"/>
    </row>
    <row r="3" spans="1:10" s="46" customFormat="1" ht="26.45" customHeight="1">
      <c r="A3" s="44" t="s">
        <v>66</v>
      </c>
      <c r="B3" s="45"/>
      <c r="C3" s="45"/>
      <c r="D3" s="45"/>
      <c r="E3" s="45"/>
      <c r="F3" s="45"/>
      <c r="G3" s="45"/>
      <c r="H3" s="45"/>
      <c r="I3" s="45"/>
      <c r="J3" s="45"/>
    </row>
    <row r="5" spans="1:10" ht="12.75" customHeight="1" thickBot="1">
      <c r="A5" s="63" t="s">
        <v>33</v>
      </c>
      <c r="B5" s="47" t="s">
        <v>0</v>
      </c>
      <c r="C5" s="47"/>
      <c r="D5" s="47"/>
      <c r="E5" s="47" t="s">
        <v>1</v>
      </c>
      <c r="F5" s="47"/>
      <c r="G5" s="47"/>
      <c r="H5" s="47" t="s">
        <v>36</v>
      </c>
      <c r="I5" s="47"/>
      <c r="J5" s="48"/>
    </row>
    <row r="6" spans="1:10" ht="12.75" customHeight="1" thickBot="1">
      <c r="A6" s="64"/>
      <c r="B6" s="65" t="s">
        <v>3</v>
      </c>
      <c r="C6" s="49" t="s">
        <v>2</v>
      </c>
      <c r="D6" s="49"/>
      <c r="E6" s="65" t="s">
        <v>3</v>
      </c>
      <c r="F6" s="49" t="s">
        <v>2</v>
      </c>
      <c r="G6" s="49"/>
      <c r="H6" s="65" t="s">
        <v>3</v>
      </c>
      <c r="I6" s="49" t="s">
        <v>2</v>
      </c>
      <c r="J6" s="50"/>
    </row>
    <row r="7" spans="1:10" ht="12.75" customHeight="1" thickBot="1">
      <c r="A7" s="64"/>
      <c r="B7" s="65"/>
      <c r="C7" s="49" t="s">
        <v>4</v>
      </c>
      <c r="D7" s="49" t="s">
        <v>5</v>
      </c>
      <c r="E7" s="65"/>
      <c r="F7" s="49" t="s">
        <v>4</v>
      </c>
      <c r="G7" s="49" t="s">
        <v>5</v>
      </c>
      <c r="H7" s="65"/>
      <c r="I7" s="49" t="s">
        <v>4</v>
      </c>
      <c r="J7" s="50" t="s">
        <v>5</v>
      </c>
    </row>
    <row r="8" spans="1:10" ht="6" customHeight="1">
      <c r="A8" s="51"/>
    </row>
    <row r="9" spans="1:10" ht="12.75" customHeight="1">
      <c r="A9" s="52"/>
      <c r="B9" s="61" t="s">
        <v>6</v>
      </c>
      <c r="C9" s="62"/>
      <c r="D9" s="62"/>
      <c r="E9" s="62"/>
      <c r="F9" s="62"/>
      <c r="G9" s="62"/>
      <c r="H9" s="62"/>
      <c r="I9" s="62"/>
      <c r="J9" s="62"/>
    </row>
    <row r="10" spans="1:10" ht="6" customHeight="1">
      <c r="A10" s="52"/>
    </row>
    <row r="11" spans="1:10" ht="12.75" customHeight="1">
      <c r="A11" s="53" t="s">
        <v>7</v>
      </c>
      <c r="B11" s="54">
        <f>+C11+D11</f>
        <v>56998</v>
      </c>
      <c r="C11" s="54">
        <f>+C40+C44+C48</f>
        <v>25038</v>
      </c>
      <c r="D11" s="54">
        <f>D40+D44+D48</f>
        <v>31960</v>
      </c>
      <c r="E11" s="54">
        <f>+F11+G11</f>
        <v>51564</v>
      </c>
      <c r="F11" s="54">
        <f>+F40+F44+F48</f>
        <v>26464</v>
      </c>
      <c r="G11" s="54">
        <f>+G40+G44+G48</f>
        <v>25100</v>
      </c>
      <c r="H11" s="54">
        <f>+I11+J11</f>
        <v>5434</v>
      </c>
      <c r="I11" s="54">
        <f>+C11-F11</f>
        <v>-1426</v>
      </c>
      <c r="J11" s="54">
        <f>+D11-G11</f>
        <v>6860</v>
      </c>
    </row>
    <row r="12" spans="1:10" ht="6" customHeight="1">
      <c r="A12" s="52"/>
    </row>
    <row r="13" spans="1:10" ht="12.75" customHeight="1">
      <c r="A13" s="52"/>
      <c r="B13" s="61" t="s">
        <v>34</v>
      </c>
      <c r="C13" s="62"/>
      <c r="D13" s="62"/>
      <c r="E13" s="62"/>
      <c r="F13" s="62"/>
      <c r="G13" s="62"/>
      <c r="H13" s="62"/>
      <c r="I13" s="62"/>
      <c r="J13" s="62"/>
    </row>
    <row r="14" spans="1:10" ht="6" customHeight="1">
      <c r="A14" s="52"/>
    </row>
    <row r="15" spans="1:10" ht="12.75" customHeight="1">
      <c r="A15" s="55" t="s">
        <v>8</v>
      </c>
      <c r="B15" s="43">
        <f>SUM(C15:D15)</f>
        <v>1794</v>
      </c>
      <c r="C15" s="43">
        <v>1213</v>
      </c>
      <c r="D15" s="43">
        <v>581</v>
      </c>
      <c r="E15" s="43">
        <f>SUM(F15:G15)</f>
        <v>2527</v>
      </c>
      <c r="F15" s="43">
        <v>1708</v>
      </c>
      <c r="G15" s="43">
        <v>819</v>
      </c>
      <c r="H15" s="43">
        <f>SUM(I15:J15)</f>
        <v>-733</v>
      </c>
      <c r="I15" s="43">
        <v>-495</v>
      </c>
      <c r="J15" s="43">
        <v>-238</v>
      </c>
    </row>
    <row r="16" spans="1:10" ht="12.75" customHeight="1">
      <c r="A16" s="55" t="s">
        <v>9</v>
      </c>
      <c r="B16" s="43">
        <f>SUM(C16:D16)</f>
        <v>3339</v>
      </c>
      <c r="C16" s="43">
        <v>2106</v>
      </c>
      <c r="D16" s="43">
        <v>1233</v>
      </c>
      <c r="E16" s="43">
        <f>SUM(F16:G16)</f>
        <v>4316</v>
      </c>
      <c r="F16" s="43">
        <v>2917</v>
      </c>
      <c r="G16" s="43">
        <v>1399</v>
      </c>
      <c r="H16" s="43">
        <f>SUM(I16:J16)</f>
        <v>-977</v>
      </c>
      <c r="I16" s="43">
        <v>-811</v>
      </c>
      <c r="J16" s="43">
        <v>-166</v>
      </c>
    </row>
    <row r="17" spans="1:10" ht="12.75" customHeight="1">
      <c r="A17" s="55" t="s">
        <v>10</v>
      </c>
      <c r="B17" s="43">
        <f>SUM(C17:D17)</f>
        <v>501</v>
      </c>
      <c r="C17" s="43">
        <v>369</v>
      </c>
      <c r="D17" s="43">
        <v>132</v>
      </c>
      <c r="E17" s="43">
        <f>SUM(F17:G17)</f>
        <v>507</v>
      </c>
      <c r="F17" s="43">
        <v>343</v>
      </c>
      <c r="G17" s="43">
        <v>164</v>
      </c>
      <c r="H17" s="43">
        <f>SUM(I17:J17)</f>
        <v>-6</v>
      </c>
      <c r="I17" s="43">
        <v>26</v>
      </c>
      <c r="J17" s="43">
        <v>-32</v>
      </c>
    </row>
    <row r="18" spans="1:10" ht="12.75" customHeight="1">
      <c r="A18" s="55" t="s">
        <v>11</v>
      </c>
      <c r="B18" s="43">
        <f>SUM(C18:D18)</f>
        <v>3168</v>
      </c>
      <c r="C18" s="43">
        <v>2066</v>
      </c>
      <c r="D18" s="43">
        <v>1102</v>
      </c>
      <c r="E18" s="43">
        <f>SUM(F18:G18)</f>
        <v>4365</v>
      </c>
      <c r="F18" s="43">
        <v>2876</v>
      </c>
      <c r="G18" s="43">
        <v>1489</v>
      </c>
      <c r="H18" s="43">
        <f>SUM(I18:J18)</f>
        <v>-1197</v>
      </c>
      <c r="I18" s="43">
        <v>-810</v>
      </c>
      <c r="J18" s="43">
        <v>-387</v>
      </c>
    </row>
    <row r="19" spans="1:10" ht="12.75" customHeight="1">
      <c r="A19" s="55" t="s">
        <v>12</v>
      </c>
      <c r="B19" s="43">
        <f>SUM(C19:D19)</f>
        <v>2214</v>
      </c>
      <c r="C19" s="43">
        <v>1506</v>
      </c>
      <c r="D19" s="43">
        <v>708</v>
      </c>
      <c r="E19" s="43">
        <f>SUM(F19:G19)</f>
        <v>3036</v>
      </c>
      <c r="F19" s="43">
        <v>2046</v>
      </c>
      <c r="G19" s="43">
        <v>990</v>
      </c>
      <c r="H19" s="43">
        <f>SUM(I19:J19)</f>
        <v>-822</v>
      </c>
      <c r="I19" s="43">
        <v>-540</v>
      </c>
      <c r="J19" s="43">
        <v>-282</v>
      </c>
    </row>
    <row r="20" spans="1:10" ht="12.75" customHeight="1">
      <c r="A20" s="56" t="s">
        <v>13</v>
      </c>
      <c r="B20" s="43">
        <f t="shared" ref="B20:J20" si="0">SUM(B15:B19)</f>
        <v>11016</v>
      </c>
      <c r="C20" s="43">
        <f t="shared" si="0"/>
        <v>7260</v>
      </c>
      <c r="D20" s="43">
        <f t="shared" si="0"/>
        <v>3756</v>
      </c>
      <c r="E20" s="43">
        <f t="shared" si="0"/>
        <v>14751</v>
      </c>
      <c r="F20" s="43">
        <f t="shared" si="0"/>
        <v>9890</v>
      </c>
      <c r="G20" s="43">
        <f t="shared" si="0"/>
        <v>4861</v>
      </c>
      <c r="H20" s="43">
        <f t="shared" si="0"/>
        <v>-3735</v>
      </c>
      <c r="I20" s="43">
        <f t="shared" si="0"/>
        <v>-2630</v>
      </c>
      <c r="J20" s="43">
        <f t="shared" si="0"/>
        <v>-1105</v>
      </c>
    </row>
    <row r="21" spans="1:10" ht="5.25" customHeight="1">
      <c r="A21" s="52"/>
    </row>
    <row r="22" spans="1:10" ht="12.75" customHeight="1">
      <c r="A22" s="52"/>
      <c r="B22" s="42" t="s">
        <v>35</v>
      </c>
      <c r="C22" s="42"/>
      <c r="D22" s="42"/>
      <c r="E22" s="42"/>
      <c r="F22" s="42"/>
      <c r="G22" s="42"/>
      <c r="H22" s="42"/>
      <c r="I22" s="42"/>
      <c r="J22" s="42"/>
    </row>
    <row r="23" spans="1:10" ht="6" customHeight="1">
      <c r="A23" s="52"/>
    </row>
    <row r="24" spans="1:10" ht="12.75" customHeight="1">
      <c r="A24" s="55" t="s">
        <v>14</v>
      </c>
      <c r="B24" s="43">
        <f>SUM(C24:D24)</f>
        <v>24950</v>
      </c>
      <c r="C24" s="43">
        <v>15536</v>
      </c>
      <c r="D24" s="43">
        <v>9414</v>
      </c>
      <c r="E24" s="43">
        <f>SUM(F24:G24)</f>
        <v>22958</v>
      </c>
      <c r="F24" s="43">
        <v>16179</v>
      </c>
      <c r="G24" s="43">
        <v>6779</v>
      </c>
      <c r="H24" s="43">
        <f>SUM(I24:J24)</f>
        <v>1992</v>
      </c>
      <c r="I24" s="43">
        <v>-643</v>
      </c>
      <c r="J24" s="43">
        <v>2635</v>
      </c>
    </row>
    <row r="25" spans="1:10" ht="12.75" customHeight="1">
      <c r="A25" s="55" t="s">
        <v>15</v>
      </c>
      <c r="B25" s="43">
        <f t="shared" ref="B25:B39" si="1">SUM(C25:D25)</f>
        <v>3181</v>
      </c>
      <c r="C25" s="43">
        <v>2304</v>
      </c>
      <c r="D25" s="43">
        <v>877</v>
      </c>
      <c r="E25" s="43">
        <f t="shared" ref="E25:E39" si="2">SUM(F25:G25)</f>
        <v>3022</v>
      </c>
      <c r="F25" s="43">
        <v>2251</v>
      </c>
      <c r="G25" s="43">
        <v>771</v>
      </c>
      <c r="H25" s="43">
        <f t="shared" ref="H25:H39" si="3">SUM(I25:J25)</f>
        <v>159</v>
      </c>
      <c r="I25" s="43">
        <v>53</v>
      </c>
      <c r="J25" s="43">
        <v>106</v>
      </c>
    </row>
    <row r="26" spans="1:10" ht="12.75" customHeight="1">
      <c r="A26" s="55" t="s">
        <v>16</v>
      </c>
      <c r="B26" s="43">
        <f t="shared" si="1"/>
        <v>596</v>
      </c>
      <c r="C26" s="43">
        <v>408</v>
      </c>
      <c r="D26" s="43">
        <v>188</v>
      </c>
      <c r="E26" s="43">
        <f t="shared" si="2"/>
        <v>965</v>
      </c>
      <c r="F26" s="43">
        <v>760</v>
      </c>
      <c r="G26" s="43">
        <v>205</v>
      </c>
      <c r="H26" s="43">
        <f t="shared" si="3"/>
        <v>-369</v>
      </c>
      <c r="I26" s="43">
        <v>-352</v>
      </c>
      <c r="J26" s="43">
        <v>-17</v>
      </c>
    </row>
    <row r="27" spans="1:10" ht="12.75" customHeight="1">
      <c r="A27" s="55" t="s">
        <v>17</v>
      </c>
      <c r="B27" s="43">
        <f t="shared" si="1"/>
        <v>87</v>
      </c>
      <c r="C27" s="43">
        <v>56</v>
      </c>
      <c r="D27" s="43">
        <v>31</v>
      </c>
      <c r="E27" s="43">
        <f t="shared" si="2"/>
        <v>84</v>
      </c>
      <c r="F27" s="43">
        <v>57</v>
      </c>
      <c r="G27" s="43">
        <v>27</v>
      </c>
      <c r="H27" s="43">
        <f t="shared" si="3"/>
        <v>3</v>
      </c>
      <c r="I27" s="43">
        <v>-1</v>
      </c>
      <c r="J27" s="43">
        <v>4</v>
      </c>
    </row>
    <row r="28" spans="1:10" ht="12.75" customHeight="1">
      <c r="A28" s="55" t="s">
        <v>18</v>
      </c>
      <c r="B28" s="43">
        <f t="shared" si="1"/>
        <v>332</v>
      </c>
      <c r="C28" s="43">
        <v>245</v>
      </c>
      <c r="D28" s="43">
        <v>87</v>
      </c>
      <c r="E28" s="43">
        <f t="shared" si="2"/>
        <v>403</v>
      </c>
      <c r="F28" s="43">
        <v>312</v>
      </c>
      <c r="G28" s="43">
        <v>91</v>
      </c>
      <c r="H28" s="43">
        <f t="shared" si="3"/>
        <v>-71</v>
      </c>
      <c r="I28" s="43">
        <v>-67</v>
      </c>
      <c r="J28" s="43">
        <v>-4</v>
      </c>
    </row>
    <row r="29" spans="1:10" ht="12.75" customHeight="1">
      <c r="A29" s="55" t="s">
        <v>19</v>
      </c>
      <c r="B29" s="43">
        <f t="shared" si="1"/>
        <v>1361</v>
      </c>
      <c r="C29" s="43">
        <v>855</v>
      </c>
      <c r="D29" s="43">
        <v>506</v>
      </c>
      <c r="E29" s="43">
        <f t="shared" si="2"/>
        <v>1187</v>
      </c>
      <c r="F29" s="43">
        <v>803</v>
      </c>
      <c r="G29" s="43">
        <v>384</v>
      </c>
      <c r="H29" s="43">
        <f t="shared" si="3"/>
        <v>174</v>
      </c>
      <c r="I29" s="43">
        <v>52</v>
      </c>
      <c r="J29" s="43">
        <v>122</v>
      </c>
    </row>
    <row r="30" spans="1:10" ht="12.75" customHeight="1">
      <c r="A30" s="55" t="s">
        <v>20</v>
      </c>
      <c r="B30" s="43">
        <f t="shared" si="1"/>
        <v>834</v>
      </c>
      <c r="C30" s="43">
        <v>584</v>
      </c>
      <c r="D30" s="43">
        <v>250</v>
      </c>
      <c r="E30" s="43">
        <f t="shared" si="2"/>
        <v>615</v>
      </c>
      <c r="F30" s="43">
        <v>469</v>
      </c>
      <c r="G30" s="43">
        <v>146</v>
      </c>
      <c r="H30" s="43">
        <f t="shared" si="3"/>
        <v>219</v>
      </c>
      <c r="I30" s="43">
        <v>115</v>
      </c>
      <c r="J30" s="43">
        <v>104</v>
      </c>
    </row>
    <row r="31" spans="1:10" ht="12.75" customHeight="1">
      <c r="A31" s="55" t="s">
        <v>21</v>
      </c>
      <c r="B31" s="43">
        <f t="shared" si="1"/>
        <v>1968</v>
      </c>
      <c r="C31" s="43">
        <v>1377</v>
      </c>
      <c r="D31" s="43">
        <v>591</v>
      </c>
      <c r="E31" s="43">
        <f t="shared" si="2"/>
        <v>1689</v>
      </c>
      <c r="F31" s="43">
        <v>1063</v>
      </c>
      <c r="G31" s="43">
        <v>626</v>
      </c>
      <c r="H31" s="43">
        <f t="shared" si="3"/>
        <v>279</v>
      </c>
      <c r="I31" s="43">
        <v>314</v>
      </c>
      <c r="J31" s="43">
        <v>-35</v>
      </c>
    </row>
    <row r="32" spans="1:10" ht="12.75" customHeight="1">
      <c r="A32" s="55" t="s">
        <v>22</v>
      </c>
      <c r="B32" s="43">
        <f t="shared" si="1"/>
        <v>867</v>
      </c>
      <c r="C32" s="43">
        <v>652</v>
      </c>
      <c r="D32" s="43">
        <v>215</v>
      </c>
      <c r="E32" s="43">
        <f t="shared" si="2"/>
        <v>576</v>
      </c>
      <c r="F32" s="43">
        <v>431</v>
      </c>
      <c r="G32" s="43">
        <v>145</v>
      </c>
      <c r="H32" s="43">
        <f t="shared" si="3"/>
        <v>291</v>
      </c>
      <c r="I32" s="43">
        <v>221</v>
      </c>
      <c r="J32" s="43">
        <v>70</v>
      </c>
    </row>
    <row r="33" spans="1:10" ht="12.75" customHeight="1">
      <c r="A33" s="55" t="s">
        <v>23</v>
      </c>
      <c r="B33" s="43">
        <f t="shared" si="1"/>
        <v>195</v>
      </c>
      <c r="C33" s="43">
        <v>145</v>
      </c>
      <c r="D33" s="43">
        <v>50</v>
      </c>
      <c r="E33" s="43">
        <f t="shared" si="2"/>
        <v>113</v>
      </c>
      <c r="F33" s="43">
        <v>82</v>
      </c>
      <c r="G33" s="43">
        <v>31</v>
      </c>
      <c r="H33" s="43">
        <f t="shared" si="3"/>
        <v>82</v>
      </c>
      <c r="I33" s="43">
        <v>63</v>
      </c>
      <c r="J33" s="43">
        <v>19</v>
      </c>
    </row>
    <row r="34" spans="1:10" ht="12.75" customHeight="1">
      <c r="A34" s="55" t="s">
        <v>24</v>
      </c>
      <c r="B34" s="43">
        <f t="shared" si="1"/>
        <v>206</v>
      </c>
      <c r="C34" s="43">
        <v>160</v>
      </c>
      <c r="D34" s="43">
        <v>46</v>
      </c>
      <c r="E34" s="43">
        <f t="shared" si="2"/>
        <v>179</v>
      </c>
      <c r="F34" s="43">
        <v>139</v>
      </c>
      <c r="G34" s="43">
        <v>40</v>
      </c>
      <c r="H34" s="43">
        <f t="shared" si="3"/>
        <v>27</v>
      </c>
      <c r="I34" s="43">
        <v>21</v>
      </c>
      <c r="J34" s="43">
        <v>6</v>
      </c>
    </row>
    <row r="35" spans="1:10" ht="12.75" customHeight="1">
      <c r="A35" s="55" t="s">
        <v>25</v>
      </c>
      <c r="B35" s="43">
        <f t="shared" si="1"/>
        <v>157</v>
      </c>
      <c r="C35" s="43">
        <v>96</v>
      </c>
      <c r="D35" s="43">
        <v>61</v>
      </c>
      <c r="E35" s="43">
        <f t="shared" si="2"/>
        <v>129</v>
      </c>
      <c r="F35" s="43">
        <v>109</v>
      </c>
      <c r="G35" s="43">
        <v>20</v>
      </c>
      <c r="H35" s="43">
        <f t="shared" si="3"/>
        <v>28</v>
      </c>
      <c r="I35" s="43">
        <v>-13</v>
      </c>
      <c r="J35" s="43">
        <v>41</v>
      </c>
    </row>
    <row r="36" spans="1:10" ht="12.75" customHeight="1">
      <c r="A36" s="55" t="s">
        <v>26</v>
      </c>
      <c r="B36" s="43">
        <f t="shared" si="1"/>
        <v>142</v>
      </c>
      <c r="C36" s="43">
        <v>65</v>
      </c>
      <c r="D36" s="43">
        <v>77</v>
      </c>
      <c r="E36" s="43">
        <f t="shared" si="2"/>
        <v>103</v>
      </c>
      <c r="F36" s="43">
        <v>78</v>
      </c>
      <c r="G36" s="43">
        <v>25</v>
      </c>
      <c r="H36" s="43">
        <f t="shared" si="3"/>
        <v>39</v>
      </c>
      <c r="I36" s="43">
        <v>-13</v>
      </c>
      <c r="J36" s="43">
        <v>52</v>
      </c>
    </row>
    <row r="37" spans="1:10" ht="12.75" customHeight="1">
      <c r="A37" s="55" t="s">
        <v>27</v>
      </c>
      <c r="B37" s="43">
        <f t="shared" si="1"/>
        <v>445</v>
      </c>
      <c r="C37" s="43">
        <v>284</v>
      </c>
      <c r="D37" s="43">
        <v>161</v>
      </c>
      <c r="E37" s="43">
        <f t="shared" si="2"/>
        <v>413</v>
      </c>
      <c r="F37" s="43">
        <v>335</v>
      </c>
      <c r="G37" s="43">
        <v>78</v>
      </c>
      <c r="H37" s="43">
        <f t="shared" si="3"/>
        <v>32</v>
      </c>
      <c r="I37" s="43">
        <v>-51</v>
      </c>
      <c r="J37" s="43">
        <v>83</v>
      </c>
    </row>
    <row r="38" spans="1:10" ht="12.75" customHeight="1">
      <c r="A38" s="55" t="s">
        <v>28</v>
      </c>
      <c r="B38" s="43">
        <f t="shared" si="1"/>
        <v>194</v>
      </c>
      <c r="C38" s="43">
        <v>101</v>
      </c>
      <c r="D38" s="43">
        <v>93</v>
      </c>
      <c r="E38" s="43">
        <f t="shared" si="2"/>
        <v>121</v>
      </c>
      <c r="F38" s="43">
        <v>91</v>
      </c>
      <c r="G38" s="43">
        <v>30</v>
      </c>
      <c r="H38" s="43">
        <f t="shared" si="3"/>
        <v>73</v>
      </c>
      <c r="I38" s="43">
        <v>10</v>
      </c>
      <c r="J38" s="43">
        <v>63</v>
      </c>
    </row>
    <row r="39" spans="1:10" ht="12.75" customHeight="1">
      <c r="A39" s="55" t="s">
        <v>29</v>
      </c>
      <c r="B39" s="43">
        <f t="shared" si="1"/>
        <v>257</v>
      </c>
      <c r="C39" s="43">
        <v>184</v>
      </c>
      <c r="D39" s="43">
        <v>73</v>
      </c>
      <c r="E39" s="43">
        <f t="shared" si="2"/>
        <v>225</v>
      </c>
      <c r="F39" s="43">
        <v>171</v>
      </c>
      <c r="G39" s="43">
        <v>54</v>
      </c>
      <c r="H39" s="43">
        <f t="shared" si="3"/>
        <v>32</v>
      </c>
      <c r="I39" s="43">
        <v>13</v>
      </c>
      <c r="J39" s="43">
        <v>19</v>
      </c>
    </row>
    <row r="40" spans="1:10" ht="12.75" customHeight="1">
      <c r="A40" s="53" t="s">
        <v>30</v>
      </c>
      <c r="B40" s="43">
        <f t="shared" ref="B40:J40" si="4">SUM(B24:B39)</f>
        <v>35772</v>
      </c>
      <c r="C40" s="43">
        <f t="shared" si="4"/>
        <v>23052</v>
      </c>
      <c r="D40" s="43">
        <f t="shared" si="4"/>
        <v>12720</v>
      </c>
      <c r="E40" s="43">
        <f t="shared" si="4"/>
        <v>32782</v>
      </c>
      <c r="F40" s="43">
        <f t="shared" si="4"/>
        <v>23330</v>
      </c>
      <c r="G40" s="43">
        <f t="shared" si="4"/>
        <v>9452</v>
      </c>
      <c r="H40" s="43">
        <f t="shared" si="4"/>
        <v>2990</v>
      </c>
      <c r="I40" s="43">
        <f t="shared" si="4"/>
        <v>-278</v>
      </c>
      <c r="J40" s="43">
        <f t="shared" si="4"/>
        <v>3268</v>
      </c>
    </row>
    <row r="41" spans="1:10" ht="6" customHeight="1">
      <c r="A41" s="52"/>
    </row>
    <row r="42" spans="1:10" ht="12.75" customHeight="1">
      <c r="A42" s="52"/>
      <c r="B42" s="61" t="s">
        <v>31</v>
      </c>
      <c r="C42" s="62"/>
      <c r="D42" s="62"/>
      <c r="E42" s="62"/>
      <c r="F42" s="62"/>
      <c r="G42" s="62"/>
      <c r="H42" s="62"/>
      <c r="I42" s="62"/>
      <c r="J42" s="62"/>
    </row>
    <row r="43" spans="1:10" ht="6" customHeight="1">
      <c r="A43" s="52"/>
    </row>
    <row r="44" spans="1:10" ht="12.75" customHeight="1">
      <c r="A44" s="53" t="s">
        <v>31</v>
      </c>
      <c r="B44" s="43">
        <f>SUM(C44:D44)</f>
        <v>20073</v>
      </c>
      <c r="C44" s="57">
        <v>1332</v>
      </c>
      <c r="D44" s="57">
        <v>18741</v>
      </c>
      <c r="E44" s="43">
        <f>SUM(F44:G44)</f>
        <v>16948</v>
      </c>
      <c r="F44" s="57">
        <v>1579</v>
      </c>
      <c r="G44" s="57">
        <v>15369</v>
      </c>
      <c r="H44" s="43">
        <f>SUM(I44:J44)</f>
        <v>3125</v>
      </c>
      <c r="I44" s="57">
        <v>-247</v>
      </c>
      <c r="J44" s="57">
        <v>3372</v>
      </c>
    </row>
    <row r="45" spans="1:10" ht="6" customHeight="1">
      <c r="A45" s="52"/>
    </row>
    <row r="46" spans="1:10" ht="12.75" customHeight="1">
      <c r="A46" s="52"/>
      <c r="B46" s="61" t="s">
        <v>32</v>
      </c>
      <c r="C46" s="62"/>
      <c r="D46" s="62"/>
      <c r="E46" s="62"/>
      <c r="F46" s="62"/>
      <c r="G46" s="62"/>
      <c r="H46" s="62"/>
      <c r="I46" s="62"/>
      <c r="J46" s="62"/>
    </row>
    <row r="47" spans="1:10" ht="6" customHeight="1">
      <c r="A47" s="52"/>
    </row>
    <row r="48" spans="1:10" ht="12.75" customHeight="1">
      <c r="A48" s="56" t="s">
        <v>32</v>
      </c>
      <c r="B48" s="43">
        <f>SUM(C48:D48)</f>
        <v>1153</v>
      </c>
      <c r="C48" s="57">
        <v>654</v>
      </c>
      <c r="D48" s="57">
        <v>499</v>
      </c>
      <c r="E48" s="43">
        <f>SUM(F48:G48)</f>
        <v>1834</v>
      </c>
      <c r="F48" s="57">
        <v>1555</v>
      </c>
      <c r="G48" s="57">
        <v>279</v>
      </c>
      <c r="H48" s="43">
        <f>SUM(I48:J48)</f>
        <v>-681</v>
      </c>
      <c r="I48" s="43">
        <v>-901</v>
      </c>
      <c r="J48" s="43">
        <v>220</v>
      </c>
    </row>
  </sheetData>
  <mergeCells count="8">
    <mergeCell ref="B42:J42"/>
    <mergeCell ref="B46:J46"/>
    <mergeCell ref="A5:A7"/>
    <mergeCell ref="B6:B7"/>
    <mergeCell ref="E6:E7"/>
    <mergeCell ref="H6:H7"/>
    <mergeCell ref="B9:J9"/>
    <mergeCell ref="B13:J13"/>
  </mergeCells>
  <pageMargins left="0.59055118110236204" right="0.59055118110236204" top="0.39370078740157499" bottom="0.59055118110236204" header="0.47244094488189003" footer="0"/>
  <pageSetup paperSize="9" scale="98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5</vt:i4>
      </vt:variant>
    </vt:vector>
  </HeadingPairs>
  <TitlesOfParts>
    <vt:vector size="25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'2017'!Farbe</vt:lpstr>
      <vt:lpstr>'2018'!Farbe</vt:lpstr>
      <vt:lpstr>Farbe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LHS</dc:creator>
  <cp:lastModifiedBy>Brüssow, Fabian</cp:lastModifiedBy>
  <cp:lastPrinted>2009-07-07T09:13:03Z</cp:lastPrinted>
  <dcterms:created xsi:type="dcterms:W3CDTF">1999-05-07T08:07:18Z</dcterms:created>
  <dcterms:modified xsi:type="dcterms:W3CDTF">2024-03-04T17:02:26Z</dcterms:modified>
</cp:coreProperties>
</file>