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1200" yWindow="840" windowWidth="8115" windowHeight="4185" tabRatio="723" activeTab="1"/>
  </bookViews>
  <sheets>
    <sheet name="Info" sheetId="1" r:id="rId1"/>
    <sheet name="seit 1980" sheetId="6" r:id="rId2"/>
  </sheets>
  <externalReferences>
    <externalReference r:id="rId3"/>
  </externalReferences>
  <definedNames>
    <definedName name="_Fill" localSheetId="0" hidden="1">'[1]seit 1990'!#REF!</definedName>
    <definedName name="_Fill" hidden="1">#REF!</definedName>
    <definedName name="_Order1" hidden="1">0</definedName>
    <definedName name="AusblendenZeilen">'seit 1980'!$10:$13,'seit 1980'!$15:$18,'seit 1980'!$20:$23,'seit 1980'!$25:$28,'seit 1980'!$30:$33</definedName>
    <definedName name="Farbe">'seit 1980'!$A$3:$F$3,'seit 1980'!$A$5:$F$7,'seit 1980'!$A$8:$A$43</definedName>
    <definedName name="Jahrbuch">'seit 1980'!$A$5:$F$55</definedName>
  </definedNames>
  <calcPr calcId="162913"/>
</workbook>
</file>

<file path=xl/calcChain.xml><?xml version="1.0" encoding="utf-8"?>
<calcChain xmlns="http://schemas.openxmlformats.org/spreadsheetml/2006/main">
  <c r="B47" i="6" l="1"/>
  <c r="B45" i="6"/>
  <c r="B46" i="6"/>
  <c r="E44" i="6"/>
  <c r="D44" i="6"/>
  <c r="F44" i="6"/>
  <c r="C44" i="6"/>
  <c r="B44" i="6" s="1"/>
  <c r="E43" i="6"/>
  <c r="D43" i="6"/>
  <c r="F43" i="6"/>
  <c r="C43" i="6"/>
  <c r="B43" i="6" s="1"/>
  <c r="B42" i="6"/>
  <c r="B41" i="6"/>
  <c r="B40" i="6"/>
  <c r="B39" i="6"/>
  <c r="B38" i="6"/>
  <c r="B37" i="6"/>
  <c r="B35" i="6"/>
  <c r="B34" i="6"/>
  <c r="B36" i="6"/>
</calcChain>
</file>

<file path=xl/sharedStrings.xml><?xml version="1.0" encoding="utf-8"?>
<sst xmlns="http://schemas.openxmlformats.org/spreadsheetml/2006/main" count="30" uniqueCount="30">
  <si>
    <t xml:space="preserve">Eheschließungen in Stuttgart seit 1980 nach Staatsangehörigkeit </t>
  </si>
  <si>
    <t>Jahr</t>
  </si>
  <si>
    <t>Erläuterungen:</t>
  </si>
  <si>
    <t xml:space="preserve">Nachgewiesen werden Eheschließungen vor den Standesämtern in Stuttgart, </t>
  </si>
  <si>
    <t xml:space="preserve">unabhängig davon, in welcher Gemeinde die Personen gemeldet sind. Ein Bezug </t>
  </si>
  <si>
    <t>zur Gemeinde ist deshalb nicht herzustellen.</t>
  </si>
  <si>
    <t>Periodizität:</t>
  </si>
  <si>
    <t xml:space="preserve">Die Statistik wird jährlich zum 31.12. erstellt und steht ab 31.08. des Folgejahres </t>
  </si>
  <si>
    <t xml:space="preserve">zur Verfügung. </t>
  </si>
  <si>
    <t>Rechtsgrundlage:</t>
  </si>
  <si>
    <t xml:space="preserve">Gesetz über die Statistik der Bevölkerungsbewegung und die Fortschreibung des </t>
  </si>
  <si>
    <t>Gliederungstiefe:</t>
  </si>
  <si>
    <t>Erläuterungsblatt zu Tabelle Nr. 129</t>
  </si>
  <si>
    <t xml:space="preserve"> Quelle: </t>
  </si>
  <si>
    <t>Statistisches Landesamt Baden-Württemberg</t>
  </si>
  <si>
    <t>Die räumliche Gliederung umfasst die Gemeinde.</t>
  </si>
  <si>
    <t>Eheschließungen vor Stuttgarter Standesämtern</t>
  </si>
  <si>
    <t>davon mit Staatsangehörigkeit des Mannes/Staatsangehörigkeit der Frau</t>
  </si>
  <si>
    <t>insgesamt</t>
  </si>
  <si>
    <t>Quelle: Statistisches Landesamt Baden-Württemberg</t>
  </si>
  <si>
    <t>Tabelle Nr. 129 - Jahrbuchtabelle</t>
  </si>
  <si>
    <t xml:space="preserve">2.7.1 Eheschließungen in Stuttgart seit 1980 nach Staatsangehörigkeit </t>
  </si>
  <si>
    <t xml:space="preserve">                            </t>
  </si>
  <si>
    <t>beide Deutsche</t>
  </si>
  <si>
    <t>Deutsche*r mit männlichem ausländischen Partner</t>
  </si>
  <si>
    <t>beide Ausländer*innen</t>
  </si>
  <si>
    <t>Deutsche*r mit weiblicher 
ausländischer Partnerin</t>
  </si>
  <si>
    <r>
      <t xml:space="preserve">2018 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</si>
  <si>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Ab 2018 inklusive gleichgeschlechtlicher Ehen.</t>
    </r>
  </si>
  <si>
    <t>Bevölkerungsstandes vom 20. April 2013. (BevStatG)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</si>
</sst>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#\ ##0.0__;\-\ #\ ###\ ##0.0__;\-__"/>
    <numFmt numFmtId="165" formatCode="#\ ##0.00_);\(#\ ##0.00\)"/>
    <numFmt numFmtId="166" formatCode="#\ ###\ ##0__;\-\ #\ ###\ ##0__;\-__"/>
    <numFmt numFmtId="167" formatCode="#\ ##0________________;"/>
    <numFmt numFmtId="168" formatCode="#\ ##0________________;\-#\ ##0________________;\-________________"/>
  </numFmts>
  <fonts count="10" x14ac:knownFonts="1">
    <font>
      <sz val="8"/>
      <name val="Arial"/>
      <family val="2"/>
    </font>
    <font>
      <sz val="10"/>
      <name val="Arial"/>
      <family val="2"/>
    </font>
    <font>
      <b/>
      <sz val="20"/>
      <name val="Helv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11"/>
      <color theme="1"/>
      <name val="Calibri"/>
      <family val="2"/>
      <scheme val="minor"/>
    </font>
    <font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8">
    <xf numFmtId="166" fontId="0" fillId="0" borderId="0" applyFill="0" applyBorder="0" applyAlignment="0" applyProtection="0">
      <alignment vertical="center"/>
    </xf>
    <xf numFmtId="164" fontId="3" fillId="0" borderId="0"/>
    <xf numFmtId="165" fontId="3" fillId="0" borderId="0"/>
    <xf numFmtId="166" fontId="3" fillId="0" borderId="0"/>
    <xf numFmtId="0" fontId="8" fillId="0" borderId="0"/>
    <xf numFmtId="166" fontId="4" fillId="0" borderId="0" applyFill="0" applyBorder="0" applyAlignment="0" applyProtection="0">
      <alignment vertical="center"/>
    </xf>
    <xf numFmtId="0" fontId="4" fillId="0" borderId="0" applyFill="0" applyBorder="0" applyAlignment="0" applyProtection="0">
      <alignment vertical="center"/>
    </xf>
    <xf numFmtId="0" fontId="2" fillId="0" borderId="0"/>
  </cellStyleXfs>
  <cellXfs count="49">
    <xf numFmtId="166" fontId="0" fillId="0" borderId="0" xfId="0" applyAlignment="1"/>
    <xf numFmtId="166" fontId="5" fillId="0" borderId="0" xfId="0" applyFont="1" applyAlignment="1">
      <alignment horizontal="centerContinuous"/>
    </xf>
    <xf numFmtId="166" fontId="5" fillId="0" borderId="0" xfId="0" applyFont="1" applyBorder="1" applyAlignment="1"/>
    <xf numFmtId="166" fontId="6" fillId="0" borderId="0" xfId="0" applyFont="1" applyBorder="1" applyAlignment="1"/>
    <xf numFmtId="166" fontId="5" fillId="0" borderId="0" xfId="0" applyFont="1" applyBorder="1" applyAlignment="1">
      <alignment horizontal="center"/>
    </xf>
    <xf numFmtId="166" fontId="6" fillId="0" borderId="0" xfId="0" applyFont="1" applyBorder="1" applyAlignment="1">
      <alignment horizontal="center"/>
    </xf>
    <xf numFmtId="166" fontId="5" fillId="0" borderId="1" xfId="0" applyFont="1" applyBorder="1" applyAlignment="1"/>
    <xf numFmtId="166" fontId="5" fillId="0" borderId="2" xfId="0" applyFont="1" applyBorder="1" applyAlignment="1"/>
    <xf numFmtId="166" fontId="5" fillId="0" borderId="3" xfId="0" applyFont="1" applyBorder="1" applyAlignment="1"/>
    <xf numFmtId="166" fontId="5" fillId="0" borderId="4" xfId="0" applyFont="1" applyBorder="1" applyAlignment="1">
      <alignment horizontal="center"/>
    </xf>
    <xf numFmtId="166" fontId="5" fillId="0" borderId="5" xfId="0" applyFont="1" applyBorder="1" applyAlignment="1"/>
    <xf numFmtId="166" fontId="5" fillId="0" borderId="6" xfId="0" applyFont="1" applyBorder="1" applyAlignment="1">
      <alignment horizontal="center"/>
    </xf>
    <xf numFmtId="166" fontId="5" fillId="0" borderId="2" xfId="0" applyFont="1" applyBorder="1" applyAlignment="1">
      <alignment horizontal="center"/>
    </xf>
    <xf numFmtId="166" fontId="6" fillId="0" borderId="4" xfId="0" applyFont="1" applyBorder="1" applyAlignment="1">
      <alignment horizontal="center"/>
    </xf>
    <xf numFmtId="166" fontId="5" fillId="0" borderId="6" xfId="0" applyFont="1" applyBorder="1" applyAlignment="1"/>
    <xf numFmtId="166" fontId="6" fillId="0" borderId="4" xfId="0" applyFont="1" applyBorder="1" applyAlignment="1"/>
    <xf numFmtId="166" fontId="5" fillId="0" borderId="4" xfId="0" applyFont="1" applyBorder="1" applyAlignment="1"/>
    <xf numFmtId="166" fontId="5" fillId="0" borderId="4" xfId="0" quotePrefix="1" applyFont="1" applyBorder="1" applyAlignment="1"/>
    <xf numFmtId="166" fontId="0" fillId="0" borderId="0" xfId="0" applyFont="1" applyAlignment="1">
      <alignment horizontal="centerContinuous"/>
    </xf>
    <xf numFmtId="166" fontId="0" fillId="0" borderId="0" xfId="0" applyFont="1" applyAlignment="1"/>
    <xf numFmtId="0" fontId="5" fillId="2" borderId="0" xfId="6" applyFont="1" applyFill="1" applyBorder="1" applyAlignment="1">
      <alignment horizontal="left" vertical="center"/>
    </xf>
    <xf numFmtId="0" fontId="0" fillId="2" borderId="0" xfId="6" applyFont="1" applyFill="1" applyBorder="1" applyAlignment="1">
      <alignment horizontal="left" vertical="center"/>
    </xf>
    <xf numFmtId="0" fontId="0" fillId="3" borderId="0" xfId="6" applyFont="1" applyFill="1" applyBorder="1" applyAlignment="1">
      <alignment horizontal="left" vertical="center"/>
    </xf>
    <xf numFmtId="166" fontId="0" fillId="0" borderId="0" xfId="0" applyFont="1" applyBorder="1" applyAlignment="1"/>
    <xf numFmtId="0" fontId="0" fillId="0" borderId="0" xfId="6" applyFont="1" applyFill="1" applyBorder="1" applyAlignment="1">
      <alignment vertical="center"/>
    </xf>
    <xf numFmtId="167" fontId="0" fillId="0" borderId="0" xfId="6" applyNumberFormat="1" applyFont="1" applyFill="1" applyBorder="1" applyAlignment="1">
      <alignment horizontal="right" vertical="center"/>
    </xf>
    <xf numFmtId="167" fontId="0" fillId="0" borderId="0" xfId="6" applyNumberFormat="1" applyFont="1" applyFill="1" applyBorder="1" applyAlignment="1">
      <alignment vertical="center"/>
    </xf>
    <xf numFmtId="0" fontId="0" fillId="0" borderId="0" xfId="6" applyFont="1" applyFill="1" applyBorder="1" applyAlignment="1">
      <alignment horizontal="left" vertical="center"/>
    </xf>
    <xf numFmtId="0" fontId="0" fillId="2" borderId="7" xfId="6" applyFont="1" applyFill="1" applyBorder="1" applyAlignment="1">
      <alignment horizontal="centerContinuous" vertical="center" wrapText="1"/>
    </xf>
    <xf numFmtId="0" fontId="0" fillId="2" borderId="8" xfId="6" applyFont="1" applyFill="1" applyBorder="1" applyAlignment="1">
      <alignment horizontal="centerContinuous" vertical="center" wrapText="1"/>
    </xf>
    <xf numFmtId="0" fontId="0" fillId="2" borderId="9" xfId="6" applyFont="1" applyFill="1" applyBorder="1" applyAlignment="1">
      <alignment horizontal="centerContinuous" vertical="center" wrapText="1"/>
    </xf>
    <xf numFmtId="0" fontId="0" fillId="2" borderId="10" xfId="6" applyFont="1" applyFill="1" applyBorder="1" applyAlignment="1">
      <alignment horizontal="centerContinuous" vertical="center" wrapText="1"/>
    </xf>
    <xf numFmtId="0" fontId="0" fillId="2" borderId="11" xfId="6" applyFont="1" applyFill="1" applyBorder="1" applyAlignment="1">
      <alignment vertical="center" wrapText="1"/>
    </xf>
    <xf numFmtId="0" fontId="0" fillId="2" borderId="12" xfId="6" applyNumberFormat="1" applyFont="1" applyFill="1" applyBorder="1" applyAlignment="1">
      <alignment horizontal="center" vertical="center" wrapText="1"/>
    </xf>
    <xf numFmtId="0" fontId="0" fillId="2" borderId="12" xfId="6" quotePrefix="1" applyNumberFormat="1" applyFont="1" applyFill="1" applyBorder="1" applyAlignment="1">
      <alignment horizontal="center" vertical="center" wrapText="1"/>
    </xf>
    <xf numFmtId="0" fontId="0" fillId="2" borderId="12" xfId="6" quotePrefix="1" applyFont="1" applyFill="1" applyBorder="1" applyAlignment="1">
      <alignment horizontal="center" vertical="center" wrapText="1"/>
    </xf>
    <xf numFmtId="0" fontId="0" fillId="2" borderId="12" xfId="5" quotePrefix="1" applyNumberFormat="1" applyFont="1" applyFill="1" applyBorder="1" applyAlignment="1">
      <alignment horizontal="center" vertical="center" wrapText="1"/>
    </xf>
    <xf numFmtId="0" fontId="7" fillId="0" borderId="0" xfId="6" applyFont="1" applyFill="1" applyBorder="1" applyAlignment="1">
      <alignment horizontal="left" vertical="center"/>
    </xf>
    <xf numFmtId="168" fontId="0" fillId="0" borderId="0" xfId="6" applyNumberFormat="1" applyFont="1" applyFill="1" applyBorder="1" applyAlignment="1">
      <alignment horizontal="right" vertical="center"/>
    </xf>
    <xf numFmtId="166" fontId="1" fillId="0" borderId="4" xfId="0" applyFont="1" applyBorder="1" applyAlignment="1"/>
    <xf numFmtId="0" fontId="0" fillId="2" borderId="9" xfId="6" applyFont="1" applyFill="1" applyBorder="1" applyAlignment="1">
      <alignment horizontal="center" vertical="center" wrapText="1"/>
    </xf>
    <xf numFmtId="0" fontId="0" fillId="2" borderId="10" xfId="6" applyFont="1" applyFill="1" applyBorder="1" applyAlignment="1">
      <alignment horizontal="center" vertical="center" wrapText="1"/>
    </xf>
    <xf numFmtId="0" fontId="0" fillId="2" borderId="0" xfId="6" quotePrefix="1" applyNumberFormat="1" applyFont="1" applyFill="1" applyBorder="1" applyAlignment="1">
      <alignment horizontal="center" vertical="center" wrapText="1"/>
    </xf>
    <xf numFmtId="0" fontId="0" fillId="2" borderId="9" xfId="6" applyFont="1" applyFill="1" applyBorder="1" applyAlignment="1">
      <alignment horizontal="center" vertical="center" wrapText="1"/>
    </xf>
    <xf numFmtId="0" fontId="0" fillId="2" borderId="13" xfId="6" applyFont="1" applyFill="1" applyBorder="1" applyAlignment="1">
      <alignment horizontal="center" vertical="center" wrapText="1"/>
    </xf>
    <xf numFmtId="0" fontId="0" fillId="2" borderId="14" xfId="6" applyFont="1" applyFill="1" applyBorder="1" applyAlignment="1">
      <alignment vertical="center" wrapText="1"/>
    </xf>
    <xf numFmtId="166" fontId="0" fillId="0" borderId="0" xfId="0" applyFont="1" applyAlignment="1">
      <alignment horizontal="center"/>
    </xf>
    <xf numFmtId="167" fontId="0" fillId="0" borderId="0" xfId="6" applyNumberFormat="1" applyFont="1" applyFill="1" applyBorder="1" applyAlignment="1">
      <alignment horizontal="right" vertical="center"/>
    </xf>
    <xf numFmtId="167" fontId="0" fillId="0" borderId="0" xfId="6" applyNumberFormat="1" applyFont="1" applyFill="1" applyBorder="1" applyAlignment="1">
      <alignment vertical="center"/>
    </xf>
  </cellXfs>
  <cellStyles count="8">
    <cellStyle name="Dez 1" xfId="1"/>
    <cellStyle name="Dez 2" xfId="2"/>
    <cellStyle name="Ganz" xfId="3"/>
    <cellStyle name="Standard" xfId="0" builtinId="0"/>
    <cellStyle name="Standard 2" xfId="4"/>
    <cellStyle name="Standard_B" xfId="5"/>
    <cellStyle name="Standard_seit 1980" xfId="6"/>
    <cellStyle name="U_1 - Formatvorlage1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7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133350</xdr:rowOff>
    </xdr:to>
    <xdr:pic>
      <xdr:nvPicPr>
        <xdr:cNvPr id="209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35"/>
  <sheetViews>
    <sheetView showGridLines="0" workbookViewId="0">
      <selection activeCell="H26" sqref="H26"/>
    </sheetView>
  </sheetViews>
  <sheetFormatPr baseColWidth="10" defaultColWidth="12" defaultRowHeight="12.75" customHeight="1" x14ac:dyDescent="0.2"/>
  <cols>
    <col min="1" max="1" width="2.83203125" style="2" customWidth="1"/>
    <col min="2" max="2" width="104.83203125" style="2" customWidth="1"/>
    <col min="3" max="8" width="12" style="2"/>
    <col min="9" max="9" width="17.83203125" style="2" customWidth="1"/>
    <col min="10" max="16384" width="12" style="2"/>
  </cols>
  <sheetData>
    <row r="1" spans="1:9" ht="12.75" customHeight="1" x14ac:dyDescent="0.2">
      <c r="A1" s="6"/>
      <c r="B1" s="7"/>
    </row>
    <row r="2" spans="1:9" ht="12.75" customHeight="1" x14ac:dyDescent="0.2">
      <c r="A2" s="8"/>
      <c r="B2" s="9" t="s">
        <v>12</v>
      </c>
      <c r="C2" s="4"/>
    </row>
    <row r="3" spans="1:9" ht="12.75" customHeight="1" x14ac:dyDescent="0.2">
      <c r="A3" s="10"/>
      <c r="B3" s="11"/>
      <c r="C3" s="4"/>
    </row>
    <row r="4" spans="1:9" ht="12.75" customHeight="1" x14ac:dyDescent="0.2">
      <c r="A4" s="6"/>
      <c r="B4" s="12"/>
      <c r="C4" s="4"/>
    </row>
    <row r="5" spans="1:9" ht="12.75" customHeight="1" x14ac:dyDescent="0.2">
      <c r="A5" s="8"/>
      <c r="B5" s="13" t="s">
        <v>0</v>
      </c>
      <c r="C5" s="5"/>
      <c r="D5" s="3"/>
      <c r="E5" s="3"/>
      <c r="F5" s="3"/>
      <c r="G5" s="3"/>
      <c r="H5" s="3"/>
      <c r="I5" s="3"/>
    </row>
    <row r="6" spans="1:9" ht="12.75" customHeight="1" x14ac:dyDescent="0.2">
      <c r="A6" s="10"/>
      <c r="B6" s="14"/>
      <c r="C6" s="4"/>
    </row>
    <row r="7" spans="1:9" ht="12.75" customHeight="1" x14ac:dyDescent="0.2">
      <c r="A7" s="6"/>
      <c r="B7" s="7"/>
    </row>
    <row r="8" spans="1:9" ht="12.75" customHeight="1" x14ac:dyDescent="0.2">
      <c r="A8" s="8"/>
      <c r="B8" s="15" t="s">
        <v>2</v>
      </c>
    </row>
    <row r="9" spans="1:9" ht="12.75" customHeight="1" x14ac:dyDescent="0.2">
      <c r="A9" s="8"/>
      <c r="B9" s="16"/>
    </row>
    <row r="10" spans="1:9" ht="12.75" customHeight="1" x14ac:dyDescent="0.2">
      <c r="A10" s="8"/>
      <c r="B10" s="17" t="s">
        <v>3</v>
      </c>
    </row>
    <row r="11" spans="1:9" ht="12.75" customHeight="1" x14ac:dyDescent="0.2">
      <c r="A11" s="8"/>
      <c r="B11" s="17" t="s">
        <v>4</v>
      </c>
    </row>
    <row r="12" spans="1:9" ht="12.75" customHeight="1" x14ac:dyDescent="0.2">
      <c r="A12" s="8"/>
      <c r="B12" s="16" t="s">
        <v>5</v>
      </c>
    </row>
    <row r="13" spans="1:9" ht="12.75" customHeight="1" x14ac:dyDescent="0.2">
      <c r="A13" s="10"/>
      <c r="B13" s="14"/>
    </row>
    <row r="14" spans="1:9" ht="12.75" customHeight="1" x14ac:dyDescent="0.2">
      <c r="A14" s="6"/>
      <c r="B14" s="7"/>
    </row>
    <row r="15" spans="1:9" ht="12.75" customHeight="1" x14ac:dyDescent="0.2">
      <c r="A15" s="8"/>
      <c r="B15" s="15" t="s">
        <v>6</v>
      </c>
    </row>
    <row r="16" spans="1:9" ht="12.75" customHeight="1" x14ac:dyDescent="0.2">
      <c r="A16" s="8"/>
      <c r="B16" s="16"/>
    </row>
    <row r="17" spans="1:2" ht="12.75" customHeight="1" x14ac:dyDescent="0.2">
      <c r="A17" s="8"/>
      <c r="B17" s="16" t="s">
        <v>7</v>
      </c>
    </row>
    <row r="18" spans="1:2" ht="12.75" customHeight="1" x14ac:dyDescent="0.2">
      <c r="A18" s="8"/>
      <c r="B18" s="16" t="s">
        <v>8</v>
      </c>
    </row>
    <row r="19" spans="1:2" ht="12.75" customHeight="1" x14ac:dyDescent="0.2">
      <c r="A19" s="10"/>
      <c r="B19" s="14"/>
    </row>
    <row r="20" spans="1:2" ht="12.75" customHeight="1" x14ac:dyDescent="0.2">
      <c r="A20" s="6"/>
      <c r="B20" s="7"/>
    </row>
    <row r="21" spans="1:2" ht="12.75" customHeight="1" x14ac:dyDescent="0.2">
      <c r="A21" s="8"/>
      <c r="B21" s="15" t="s">
        <v>9</v>
      </c>
    </row>
    <row r="22" spans="1:2" ht="12.75" customHeight="1" x14ac:dyDescent="0.2">
      <c r="A22" s="8"/>
      <c r="B22" s="16"/>
    </row>
    <row r="23" spans="1:2" ht="12.75" customHeight="1" x14ac:dyDescent="0.2">
      <c r="A23" s="8"/>
      <c r="B23" s="39" t="s">
        <v>10</v>
      </c>
    </row>
    <row r="24" spans="1:2" ht="12.75" customHeight="1" x14ac:dyDescent="0.2">
      <c r="A24" s="8"/>
      <c r="B24" s="39" t="s">
        <v>29</v>
      </c>
    </row>
    <row r="25" spans="1:2" ht="12.75" customHeight="1" x14ac:dyDescent="0.2">
      <c r="A25" s="10"/>
      <c r="B25" s="14"/>
    </row>
    <row r="26" spans="1:2" ht="12.75" customHeight="1" x14ac:dyDescent="0.2">
      <c r="A26" s="6"/>
      <c r="B26" s="7"/>
    </row>
    <row r="27" spans="1:2" ht="12.75" customHeight="1" x14ac:dyDescent="0.2">
      <c r="A27" s="8"/>
      <c r="B27" s="15" t="s">
        <v>11</v>
      </c>
    </row>
    <row r="28" spans="1:2" ht="12.75" customHeight="1" x14ac:dyDescent="0.2">
      <c r="A28" s="8"/>
      <c r="B28" s="16"/>
    </row>
    <row r="29" spans="1:2" ht="12.75" customHeight="1" x14ac:dyDescent="0.2">
      <c r="A29" s="8"/>
      <c r="B29" s="17" t="s">
        <v>15</v>
      </c>
    </row>
    <row r="30" spans="1:2" ht="12.75" customHeight="1" x14ac:dyDescent="0.2">
      <c r="A30" s="10"/>
      <c r="B30" s="14"/>
    </row>
    <row r="31" spans="1:2" ht="12.75" customHeight="1" x14ac:dyDescent="0.2">
      <c r="A31" s="6"/>
      <c r="B31" s="7"/>
    </row>
    <row r="32" spans="1:2" ht="12.75" customHeight="1" x14ac:dyDescent="0.2">
      <c r="A32" s="8"/>
      <c r="B32" s="15" t="s">
        <v>13</v>
      </c>
    </row>
    <row r="33" spans="1:2" ht="12.75" customHeight="1" x14ac:dyDescent="0.2">
      <c r="A33" s="8"/>
      <c r="B33" s="16"/>
    </row>
    <row r="34" spans="1:2" ht="12.75" customHeight="1" x14ac:dyDescent="0.2">
      <c r="A34" s="8"/>
      <c r="B34" s="16" t="s">
        <v>14</v>
      </c>
    </row>
    <row r="35" spans="1:2" ht="12.75" customHeight="1" x14ac:dyDescent="0.2">
      <c r="A35" s="10"/>
      <c r="B35" s="14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/>
  <dimension ref="A1:K55"/>
  <sheetViews>
    <sheetView tabSelected="1" workbookViewId="0">
      <selection activeCell="K46" sqref="K46"/>
    </sheetView>
  </sheetViews>
  <sheetFormatPr baseColWidth="10" defaultColWidth="9.83203125" defaultRowHeight="12.75" customHeight="1" outlineLevelRow="1" x14ac:dyDescent="0.2"/>
  <cols>
    <col min="1" max="1" width="10.83203125" style="19" customWidth="1"/>
    <col min="2" max="2" width="20.1640625" style="19" customWidth="1"/>
    <col min="3" max="6" width="20.83203125" style="19" customWidth="1"/>
    <col min="7" max="7" width="9.83203125" style="19"/>
    <col min="8" max="8" width="12.6640625" style="19" bestFit="1" customWidth="1"/>
    <col min="9" max="11" width="11.6640625" style="19" bestFit="1" customWidth="1"/>
    <col min="12" max="16384" width="9.83203125" style="19"/>
  </cols>
  <sheetData>
    <row r="1" spans="1:7" ht="12.75" customHeight="1" x14ac:dyDescent="0.2">
      <c r="A1" s="1" t="s">
        <v>20</v>
      </c>
      <c r="B1" s="18"/>
      <c r="C1" s="18"/>
      <c r="D1" s="18"/>
      <c r="E1" s="18"/>
      <c r="F1" s="18"/>
    </row>
    <row r="2" spans="1:7" ht="12.75" customHeight="1" x14ac:dyDescent="0.2">
      <c r="A2" s="1"/>
      <c r="B2" s="18"/>
      <c r="C2" s="18"/>
      <c r="D2" s="18"/>
      <c r="E2" s="18"/>
      <c r="F2" s="18"/>
    </row>
    <row r="3" spans="1:7" ht="26.25" customHeight="1" x14ac:dyDescent="0.2">
      <c r="A3" s="20" t="s">
        <v>21</v>
      </c>
      <c r="B3" s="21"/>
      <c r="C3" s="21"/>
      <c r="D3" s="21"/>
      <c r="E3" s="21"/>
      <c r="F3" s="21"/>
    </row>
    <row r="4" spans="1:7" ht="12.75" customHeight="1" x14ac:dyDescent="0.2">
      <c r="A4" s="22"/>
      <c r="B4" s="22"/>
      <c r="C4" s="22"/>
      <c r="D4" s="22"/>
      <c r="E4" s="22"/>
      <c r="F4" s="22"/>
    </row>
    <row r="5" spans="1:7" ht="12.75" customHeight="1" thickBot="1" x14ac:dyDescent="0.25">
      <c r="A5" s="44" t="s">
        <v>1</v>
      </c>
      <c r="B5" s="28" t="s">
        <v>16</v>
      </c>
      <c r="C5" s="28"/>
      <c r="D5" s="28"/>
      <c r="E5" s="28"/>
      <c r="F5" s="29"/>
    </row>
    <row r="6" spans="1:7" ht="12.75" customHeight="1" thickBot="1" x14ac:dyDescent="0.25">
      <c r="A6" s="45"/>
      <c r="B6" s="43" t="s">
        <v>18</v>
      </c>
      <c r="C6" s="30" t="s">
        <v>17</v>
      </c>
      <c r="D6" s="30"/>
      <c r="E6" s="30"/>
      <c r="F6" s="31"/>
      <c r="G6" s="23"/>
    </row>
    <row r="7" spans="1:7" ht="37.9" customHeight="1" thickBot="1" x14ac:dyDescent="0.25">
      <c r="A7" s="45"/>
      <c r="B7" s="43"/>
      <c r="C7" s="40" t="s">
        <v>23</v>
      </c>
      <c r="D7" s="40" t="s">
        <v>24</v>
      </c>
      <c r="E7" s="40" t="s">
        <v>26</v>
      </c>
      <c r="F7" s="41" t="s">
        <v>25</v>
      </c>
    </row>
    <row r="8" spans="1:7" ht="12.75" customHeight="1" x14ac:dyDescent="0.2">
      <c r="A8" s="32"/>
      <c r="B8" s="24"/>
      <c r="C8" s="24"/>
      <c r="D8" s="24"/>
      <c r="E8" s="24"/>
      <c r="F8" s="24"/>
    </row>
    <row r="9" spans="1:7" ht="12.75" customHeight="1" x14ac:dyDescent="0.2">
      <c r="A9" s="33">
        <v>1980</v>
      </c>
      <c r="B9" s="25">
        <v>3056</v>
      </c>
      <c r="C9" s="25">
        <v>2270</v>
      </c>
      <c r="D9" s="26">
        <v>317</v>
      </c>
      <c r="E9" s="26">
        <v>137</v>
      </c>
      <c r="F9" s="26">
        <v>332</v>
      </c>
    </row>
    <row r="10" spans="1:7" ht="12.75" hidden="1" customHeight="1" outlineLevel="1" x14ac:dyDescent="0.2">
      <c r="A10" s="33">
        <v>1981</v>
      </c>
      <c r="B10" s="25">
        <v>3097</v>
      </c>
      <c r="C10" s="25">
        <v>2236</v>
      </c>
      <c r="D10" s="26">
        <v>312</v>
      </c>
      <c r="E10" s="26">
        <v>143</v>
      </c>
      <c r="F10" s="26">
        <v>406</v>
      </c>
    </row>
    <row r="11" spans="1:7" ht="12.75" hidden="1" customHeight="1" outlineLevel="1" collapsed="1" x14ac:dyDescent="0.2">
      <c r="A11" s="33">
        <v>1982</v>
      </c>
      <c r="B11" s="25">
        <v>3035</v>
      </c>
      <c r="C11" s="25">
        <v>2180</v>
      </c>
      <c r="D11" s="26">
        <v>279</v>
      </c>
      <c r="E11" s="26">
        <v>139</v>
      </c>
      <c r="F11" s="26">
        <v>437</v>
      </c>
    </row>
    <row r="12" spans="1:7" ht="12.75" hidden="1" customHeight="1" outlineLevel="1" x14ac:dyDescent="0.2">
      <c r="A12" s="33">
        <v>1983</v>
      </c>
      <c r="B12" s="25">
        <v>3203</v>
      </c>
      <c r="C12" s="25">
        <v>2315</v>
      </c>
      <c r="D12" s="26">
        <v>324</v>
      </c>
      <c r="E12" s="26">
        <v>174</v>
      </c>
      <c r="F12" s="26">
        <v>390</v>
      </c>
    </row>
    <row r="13" spans="1:7" ht="12.75" hidden="1" customHeight="1" outlineLevel="1" collapsed="1" x14ac:dyDescent="0.2">
      <c r="A13" s="33">
        <v>1984</v>
      </c>
      <c r="B13" s="25">
        <v>3196</v>
      </c>
      <c r="C13" s="25">
        <v>2385</v>
      </c>
      <c r="D13" s="26">
        <v>257</v>
      </c>
      <c r="E13" s="26">
        <v>176</v>
      </c>
      <c r="F13" s="26">
        <v>378</v>
      </c>
    </row>
    <row r="14" spans="1:7" ht="12.75" customHeight="1" collapsed="1" x14ac:dyDescent="0.2">
      <c r="A14" s="33">
        <v>1985</v>
      </c>
      <c r="B14" s="25">
        <v>3498</v>
      </c>
      <c r="C14" s="25">
        <v>2286</v>
      </c>
      <c r="D14" s="26">
        <v>251</v>
      </c>
      <c r="E14" s="26">
        <v>123</v>
      </c>
      <c r="F14" s="26">
        <v>838</v>
      </c>
    </row>
    <row r="15" spans="1:7" ht="12.75" hidden="1" customHeight="1" outlineLevel="1" collapsed="1" x14ac:dyDescent="0.2">
      <c r="A15" s="33">
        <v>1986</v>
      </c>
      <c r="B15" s="25">
        <v>3506</v>
      </c>
      <c r="C15" s="25">
        <v>2404</v>
      </c>
      <c r="D15" s="26">
        <v>299</v>
      </c>
      <c r="E15" s="26">
        <v>150</v>
      </c>
      <c r="F15" s="26">
        <v>653</v>
      </c>
    </row>
    <row r="16" spans="1:7" ht="12.75" hidden="1" customHeight="1" outlineLevel="1" x14ac:dyDescent="0.2">
      <c r="A16" s="33">
        <v>1987</v>
      </c>
      <c r="B16" s="25">
        <v>2998</v>
      </c>
      <c r="C16" s="25">
        <v>2368</v>
      </c>
      <c r="D16" s="26">
        <v>313</v>
      </c>
      <c r="E16" s="26">
        <v>177</v>
      </c>
      <c r="F16" s="26">
        <v>140</v>
      </c>
    </row>
    <row r="17" spans="1:11" ht="12.75" hidden="1" customHeight="1" outlineLevel="1" collapsed="1" x14ac:dyDescent="0.2">
      <c r="A17" s="33">
        <v>1988</v>
      </c>
      <c r="B17" s="25">
        <v>3108</v>
      </c>
      <c r="C17" s="25">
        <v>2385</v>
      </c>
      <c r="D17" s="26">
        <v>313</v>
      </c>
      <c r="E17" s="26">
        <v>237</v>
      </c>
      <c r="F17" s="26">
        <v>173</v>
      </c>
    </row>
    <row r="18" spans="1:11" ht="12.75" hidden="1" customHeight="1" outlineLevel="1" x14ac:dyDescent="0.2">
      <c r="A18" s="33">
        <v>1989</v>
      </c>
      <c r="B18" s="25">
        <v>3125</v>
      </c>
      <c r="C18" s="25">
        <v>2376</v>
      </c>
      <c r="D18" s="26">
        <v>336</v>
      </c>
      <c r="E18" s="26">
        <v>217</v>
      </c>
      <c r="F18" s="26">
        <v>196</v>
      </c>
    </row>
    <row r="19" spans="1:11" ht="12.75" customHeight="1" collapsed="1" x14ac:dyDescent="0.2">
      <c r="A19" s="33">
        <v>1990</v>
      </c>
      <c r="B19" s="25">
        <v>3333</v>
      </c>
      <c r="C19" s="25">
        <v>2543</v>
      </c>
      <c r="D19" s="26">
        <v>339</v>
      </c>
      <c r="E19" s="26">
        <v>263</v>
      </c>
      <c r="F19" s="26">
        <v>188</v>
      </c>
    </row>
    <row r="20" spans="1:11" ht="11.25" hidden="1" customHeight="1" outlineLevel="1" x14ac:dyDescent="0.2">
      <c r="A20" s="33">
        <v>1991</v>
      </c>
      <c r="B20" s="25">
        <v>3042</v>
      </c>
      <c r="C20" s="25">
        <v>2252</v>
      </c>
      <c r="D20" s="26">
        <v>312</v>
      </c>
      <c r="E20" s="26">
        <v>284</v>
      </c>
      <c r="F20" s="26">
        <v>194</v>
      </c>
    </row>
    <row r="21" spans="1:11" ht="12.75" hidden="1" customHeight="1" outlineLevel="1" collapsed="1" x14ac:dyDescent="0.2">
      <c r="A21" s="33">
        <v>1992</v>
      </c>
      <c r="B21" s="25">
        <v>3070</v>
      </c>
      <c r="C21" s="25">
        <v>2171</v>
      </c>
      <c r="D21" s="26">
        <v>338</v>
      </c>
      <c r="E21" s="26">
        <v>340</v>
      </c>
      <c r="F21" s="26">
        <v>221</v>
      </c>
      <c r="I21" s="46"/>
      <c r="J21" s="46"/>
      <c r="K21" s="46"/>
    </row>
    <row r="22" spans="1:11" ht="12.75" hidden="1" customHeight="1" outlineLevel="1" x14ac:dyDescent="0.2">
      <c r="A22" s="33">
        <v>1993</v>
      </c>
      <c r="B22" s="25">
        <v>3103</v>
      </c>
      <c r="C22" s="25">
        <v>2152</v>
      </c>
      <c r="D22" s="26">
        <v>336</v>
      </c>
      <c r="E22" s="26">
        <v>312</v>
      </c>
      <c r="F22" s="26">
        <v>303</v>
      </c>
    </row>
    <row r="23" spans="1:11" ht="12.75" hidden="1" customHeight="1" outlineLevel="1" collapsed="1" x14ac:dyDescent="0.2">
      <c r="A23" s="33">
        <v>1994</v>
      </c>
      <c r="B23" s="25">
        <v>2898</v>
      </c>
      <c r="C23" s="25">
        <v>1926</v>
      </c>
      <c r="D23" s="26">
        <v>325</v>
      </c>
      <c r="E23" s="26">
        <v>322</v>
      </c>
      <c r="F23" s="26">
        <v>325</v>
      </c>
    </row>
    <row r="24" spans="1:11" ht="12.75" customHeight="1" collapsed="1" x14ac:dyDescent="0.2">
      <c r="A24" s="34">
        <v>1995</v>
      </c>
      <c r="B24" s="38">
        <v>2883</v>
      </c>
      <c r="C24" s="25">
        <v>1850</v>
      </c>
      <c r="D24" s="26">
        <v>326</v>
      </c>
      <c r="E24" s="26">
        <v>369</v>
      </c>
      <c r="F24" s="26">
        <v>338</v>
      </c>
    </row>
    <row r="25" spans="1:11" ht="12.75" hidden="1" customHeight="1" outlineLevel="1" x14ac:dyDescent="0.2">
      <c r="A25" s="35">
        <v>1996</v>
      </c>
      <c r="B25" s="25">
        <v>2991</v>
      </c>
      <c r="C25" s="25">
        <v>1882</v>
      </c>
      <c r="D25" s="26">
        <v>361</v>
      </c>
      <c r="E25" s="26">
        <v>364</v>
      </c>
      <c r="F25" s="26">
        <v>384</v>
      </c>
    </row>
    <row r="26" spans="1:11" ht="12.75" hidden="1" customHeight="1" outlineLevel="1" x14ac:dyDescent="0.2">
      <c r="A26" s="35">
        <v>1997</v>
      </c>
      <c r="B26" s="25">
        <v>2937</v>
      </c>
      <c r="C26" s="25">
        <v>1773</v>
      </c>
      <c r="D26" s="26">
        <v>355</v>
      </c>
      <c r="E26" s="26">
        <v>437</v>
      </c>
      <c r="F26" s="26">
        <v>372</v>
      </c>
    </row>
    <row r="27" spans="1:11" ht="12.75" hidden="1" customHeight="1" outlineLevel="1" x14ac:dyDescent="0.2">
      <c r="A27" s="35">
        <v>1998</v>
      </c>
      <c r="B27" s="25">
        <v>2835</v>
      </c>
      <c r="C27" s="25">
        <v>1737</v>
      </c>
      <c r="D27" s="26">
        <v>314</v>
      </c>
      <c r="E27" s="26">
        <v>413</v>
      </c>
      <c r="F27" s="26">
        <v>371</v>
      </c>
    </row>
    <row r="28" spans="1:11" ht="12.75" hidden="1" customHeight="1" outlineLevel="1" x14ac:dyDescent="0.2">
      <c r="A28" s="36">
        <v>1999</v>
      </c>
      <c r="B28" s="25">
        <v>2844</v>
      </c>
      <c r="C28" s="25">
        <v>1784</v>
      </c>
      <c r="D28" s="26">
        <v>319</v>
      </c>
      <c r="E28" s="26">
        <v>387</v>
      </c>
      <c r="F28" s="26">
        <v>354</v>
      </c>
    </row>
    <row r="29" spans="1:11" ht="12.75" customHeight="1" collapsed="1" x14ac:dyDescent="0.2">
      <c r="A29" s="36">
        <v>2000</v>
      </c>
      <c r="B29" s="25">
        <v>2836</v>
      </c>
      <c r="C29" s="25">
        <v>1744</v>
      </c>
      <c r="D29" s="26">
        <v>329</v>
      </c>
      <c r="E29" s="26">
        <v>418</v>
      </c>
      <c r="F29" s="26">
        <v>345</v>
      </c>
    </row>
    <row r="30" spans="1:11" ht="12.75" hidden="1" customHeight="1" outlineLevel="1" x14ac:dyDescent="0.2">
      <c r="A30" s="36">
        <v>2001</v>
      </c>
      <c r="B30" s="25">
        <v>2658</v>
      </c>
      <c r="C30" s="25">
        <v>1576</v>
      </c>
      <c r="D30" s="26">
        <v>302</v>
      </c>
      <c r="E30" s="26">
        <v>436</v>
      </c>
      <c r="F30" s="26">
        <v>344</v>
      </c>
    </row>
    <row r="31" spans="1:11" ht="12.75" hidden="1" customHeight="1" outlineLevel="1" x14ac:dyDescent="0.2">
      <c r="A31" s="36">
        <v>2002</v>
      </c>
      <c r="B31" s="25">
        <v>2666</v>
      </c>
      <c r="C31" s="25">
        <v>1683</v>
      </c>
      <c r="D31" s="26">
        <v>302</v>
      </c>
      <c r="E31" s="26">
        <v>379</v>
      </c>
      <c r="F31" s="26">
        <v>302</v>
      </c>
    </row>
    <row r="32" spans="1:11" ht="12.75" hidden="1" customHeight="1" outlineLevel="1" x14ac:dyDescent="0.2">
      <c r="A32" s="34">
        <v>2003</v>
      </c>
      <c r="B32" s="25">
        <v>2554</v>
      </c>
      <c r="C32" s="25">
        <v>1547</v>
      </c>
      <c r="D32" s="26">
        <v>298</v>
      </c>
      <c r="E32" s="26">
        <v>422</v>
      </c>
      <c r="F32" s="26">
        <v>287</v>
      </c>
    </row>
    <row r="33" spans="1:11" ht="12.75" hidden="1" customHeight="1" outlineLevel="1" x14ac:dyDescent="0.2">
      <c r="A33" s="34">
        <v>2004</v>
      </c>
      <c r="B33" s="25">
        <v>2487</v>
      </c>
      <c r="C33" s="25">
        <v>1578</v>
      </c>
      <c r="D33" s="26">
        <v>245</v>
      </c>
      <c r="E33" s="26">
        <v>426</v>
      </c>
      <c r="F33" s="26">
        <v>238</v>
      </c>
    </row>
    <row r="34" spans="1:11" ht="12.75" customHeight="1" collapsed="1" x14ac:dyDescent="0.2">
      <c r="A34" s="34">
        <v>2005</v>
      </c>
      <c r="B34" s="25">
        <f t="shared" ref="B34:B39" si="0">SUM(C34:F34)</f>
        <v>2310</v>
      </c>
      <c r="C34" s="25">
        <v>1527</v>
      </c>
      <c r="D34" s="26">
        <v>238</v>
      </c>
      <c r="E34" s="26">
        <v>329</v>
      </c>
      <c r="F34" s="26">
        <v>216</v>
      </c>
    </row>
    <row r="35" spans="1:11" ht="12.75" customHeight="1" x14ac:dyDescent="0.2">
      <c r="A35" s="34">
        <v>2006</v>
      </c>
      <c r="B35" s="25">
        <f t="shared" si="0"/>
        <v>2331</v>
      </c>
      <c r="C35" s="25">
        <v>1604</v>
      </c>
      <c r="D35" s="26">
        <v>227</v>
      </c>
      <c r="E35" s="26">
        <v>320</v>
      </c>
      <c r="F35" s="26">
        <v>180</v>
      </c>
    </row>
    <row r="36" spans="1:11" ht="12.75" customHeight="1" x14ac:dyDescent="0.2">
      <c r="A36" s="34">
        <v>2007</v>
      </c>
      <c r="B36" s="25">
        <f t="shared" si="0"/>
        <v>2198</v>
      </c>
      <c r="C36" s="25">
        <v>1534</v>
      </c>
      <c r="D36" s="26">
        <v>223</v>
      </c>
      <c r="E36" s="26">
        <v>279</v>
      </c>
      <c r="F36" s="26">
        <v>162</v>
      </c>
    </row>
    <row r="37" spans="1:11" ht="12.75" customHeight="1" x14ac:dyDescent="0.2">
      <c r="A37" s="34">
        <v>2008</v>
      </c>
      <c r="B37" s="25">
        <f t="shared" si="0"/>
        <v>2350</v>
      </c>
      <c r="C37" s="25">
        <v>1634</v>
      </c>
      <c r="D37" s="26">
        <v>226</v>
      </c>
      <c r="E37" s="26">
        <v>311</v>
      </c>
      <c r="F37" s="26">
        <v>179</v>
      </c>
      <c r="H37" s="26"/>
      <c r="I37" s="26"/>
      <c r="J37" s="26"/>
      <c r="K37" s="26"/>
    </row>
    <row r="38" spans="1:11" ht="12.75" customHeight="1" x14ac:dyDescent="0.2">
      <c r="A38" s="34">
        <v>2009</v>
      </c>
      <c r="B38" s="25">
        <f t="shared" si="0"/>
        <v>2418</v>
      </c>
      <c r="C38" s="25">
        <v>1683</v>
      </c>
      <c r="D38" s="26">
        <v>218</v>
      </c>
      <c r="E38" s="26">
        <v>321</v>
      </c>
      <c r="F38" s="26">
        <v>196</v>
      </c>
      <c r="H38" s="26"/>
      <c r="I38" s="26"/>
      <c r="J38" s="26"/>
      <c r="K38" s="26"/>
    </row>
    <row r="39" spans="1:11" ht="12.75" customHeight="1" x14ac:dyDescent="0.2">
      <c r="A39" s="34">
        <v>2010</v>
      </c>
      <c r="B39" s="25">
        <f t="shared" si="0"/>
        <v>2329</v>
      </c>
      <c r="C39" s="25">
        <v>1611</v>
      </c>
      <c r="D39" s="26">
        <v>217</v>
      </c>
      <c r="E39" s="26">
        <v>324</v>
      </c>
      <c r="F39" s="26">
        <v>177</v>
      </c>
      <c r="H39" s="26"/>
      <c r="I39" s="26"/>
      <c r="J39" s="26"/>
      <c r="K39" s="26"/>
    </row>
    <row r="40" spans="1:11" ht="12.75" customHeight="1" x14ac:dyDescent="0.2">
      <c r="A40" s="34">
        <v>2011</v>
      </c>
      <c r="B40" s="25">
        <f t="shared" ref="B40:B47" si="1">SUM(C40:F40)</f>
        <v>2437</v>
      </c>
      <c r="C40" s="25">
        <v>1686</v>
      </c>
      <c r="D40" s="26">
        <v>227</v>
      </c>
      <c r="E40" s="26">
        <v>339</v>
      </c>
      <c r="F40" s="26">
        <v>185</v>
      </c>
      <c r="H40" s="26"/>
      <c r="I40" s="26"/>
      <c r="J40" s="26"/>
      <c r="K40" s="26"/>
    </row>
    <row r="41" spans="1:11" ht="12.75" customHeight="1" x14ac:dyDescent="0.2">
      <c r="A41" s="34">
        <v>2012</v>
      </c>
      <c r="B41" s="38">
        <f t="shared" si="1"/>
        <v>2549</v>
      </c>
      <c r="C41" s="25">
        <v>1803</v>
      </c>
      <c r="D41" s="26">
        <v>253</v>
      </c>
      <c r="E41" s="26">
        <v>285</v>
      </c>
      <c r="F41" s="26">
        <v>208</v>
      </c>
      <c r="H41" s="26"/>
      <c r="I41" s="26"/>
      <c r="J41" s="26"/>
      <c r="K41" s="26"/>
    </row>
    <row r="42" spans="1:11" ht="12.75" customHeight="1" x14ac:dyDescent="0.2">
      <c r="A42" s="34">
        <v>2013</v>
      </c>
      <c r="B42" s="38">
        <f t="shared" si="1"/>
        <v>2501</v>
      </c>
      <c r="C42" s="38">
        <v>1756</v>
      </c>
      <c r="D42" s="38">
        <v>258</v>
      </c>
      <c r="E42" s="38">
        <v>298</v>
      </c>
      <c r="F42" s="38">
        <v>189</v>
      </c>
      <c r="H42" s="26"/>
      <c r="I42" s="26"/>
      <c r="J42" s="26"/>
      <c r="K42" s="26"/>
    </row>
    <row r="43" spans="1:11" ht="12.75" customHeight="1" x14ac:dyDescent="0.2">
      <c r="A43" s="34">
        <v>2014</v>
      </c>
      <c r="B43" s="25">
        <f t="shared" si="1"/>
        <v>2741</v>
      </c>
      <c r="C43" s="25">
        <f>556+653+513+175</f>
        <v>1897</v>
      </c>
      <c r="D43" s="26">
        <f>96+69+89+38</f>
        <v>292</v>
      </c>
      <c r="E43" s="26">
        <f>90+103+108+51</f>
        <v>352</v>
      </c>
      <c r="F43" s="26">
        <f>64+51+51+34</f>
        <v>200</v>
      </c>
      <c r="H43" s="26"/>
      <c r="I43" s="26"/>
      <c r="J43" s="26"/>
      <c r="K43" s="26"/>
    </row>
    <row r="44" spans="1:11" ht="12.75" customHeight="1" x14ac:dyDescent="0.2">
      <c r="A44" s="34">
        <v>2015</v>
      </c>
      <c r="B44" s="25">
        <f t="shared" si="1"/>
        <v>2710</v>
      </c>
      <c r="C44" s="25">
        <f>544+634+545+181</f>
        <v>1904</v>
      </c>
      <c r="D44" s="26">
        <f>99+91+74+37</f>
        <v>301</v>
      </c>
      <c r="E44" s="26">
        <f>108+85+80+46</f>
        <v>319</v>
      </c>
      <c r="F44" s="26">
        <f>69+40+48+29</f>
        <v>186</v>
      </c>
      <c r="H44" s="26"/>
      <c r="I44" s="26"/>
      <c r="J44" s="26"/>
      <c r="K44" s="26"/>
    </row>
    <row r="45" spans="1:11" ht="12.75" customHeight="1" x14ac:dyDescent="0.2">
      <c r="A45" s="34">
        <v>2016</v>
      </c>
      <c r="B45" s="38">
        <f t="shared" si="1"/>
        <v>2853</v>
      </c>
      <c r="C45" s="25">
        <v>1990</v>
      </c>
      <c r="D45" s="26">
        <v>280</v>
      </c>
      <c r="E45" s="26">
        <v>367</v>
      </c>
      <c r="F45" s="26">
        <v>216</v>
      </c>
      <c r="H45" s="26"/>
      <c r="I45" s="26"/>
      <c r="J45" s="26"/>
      <c r="K45" s="26"/>
    </row>
    <row r="46" spans="1:11" ht="12.75" customHeight="1" x14ac:dyDescent="0.2">
      <c r="A46" s="34">
        <v>2017</v>
      </c>
      <c r="B46" s="25">
        <f t="shared" si="1"/>
        <v>2915</v>
      </c>
      <c r="C46" s="25">
        <v>2138</v>
      </c>
      <c r="D46" s="26">
        <v>286</v>
      </c>
      <c r="E46" s="26">
        <v>297</v>
      </c>
      <c r="F46" s="26">
        <v>194</v>
      </c>
      <c r="H46" s="26"/>
      <c r="I46" s="26"/>
      <c r="J46" s="26"/>
      <c r="K46" s="26"/>
    </row>
    <row r="47" spans="1:11" ht="12.75" customHeight="1" x14ac:dyDescent="0.2">
      <c r="A47" s="34" t="s">
        <v>27</v>
      </c>
      <c r="B47" s="25">
        <f t="shared" si="1"/>
        <v>3266</v>
      </c>
      <c r="C47" s="25">
        <v>2407</v>
      </c>
      <c r="D47" s="26">
        <v>320</v>
      </c>
      <c r="E47" s="26">
        <v>333</v>
      </c>
      <c r="F47" s="26">
        <v>206</v>
      </c>
      <c r="H47" s="26"/>
      <c r="I47" s="26"/>
      <c r="J47" s="26"/>
      <c r="K47" s="26"/>
    </row>
    <row r="48" spans="1:11" ht="12.75" customHeight="1" x14ac:dyDescent="0.2">
      <c r="A48" s="34">
        <v>2019</v>
      </c>
      <c r="B48" s="25">
        <v>2963</v>
      </c>
      <c r="C48" s="25">
        <v>2089</v>
      </c>
      <c r="D48" s="26">
        <v>305</v>
      </c>
      <c r="E48" s="26">
        <v>342</v>
      </c>
      <c r="F48" s="26">
        <v>227</v>
      </c>
      <c r="H48" s="26"/>
      <c r="I48" s="26"/>
      <c r="J48" s="26"/>
      <c r="K48" s="26"/>
    </row>
    <row r="49" spans="1:11" ht="12.75" customHeight="1" x14ac:dyDescent="0.2">
      <c r="A49" s="34">
        <v>2020</v>
      </c>
      <c r="B49" s="25">
        <v>2436</v>
      </c>
      <c r="C49" s="25">
        <v>1786</v>
      </c>
      <c r="D49" s="26">
        <v>233</v>
      </c>
      <c r="E49" s="26">
        <v>257</v>
      </c>
      <c r="F49" s="26">
        <v>160</v>
      </c>
      <c r="H49" s="26"/>
      <c r="I49" s="26"/>
      <c r="J49" s="26"/>
      <c r="K49" s="26"/>
    </row>
    <row r="50" spans="1:11" ht="12.75" customHeight="1" x14ac:dyDescent="0.2">
      <c r="A50" s="42">
        <v>2021</v>
      </c>
      <c r="B50" s="47">
        <v>2397</v>
      </c>
      <c r="C50" s="47">
        <v>1700</v>
      </c>
      <c r="D50" s="48">
        <v>244</v>
      </c>
      <c r="E50" s="48">
        <v>269</v>
      </c>
      <c r="F50" s="48">
        <v>184</v>
      </c>
      <c r="H50" s="26"/>
      <c r="I50" s="26"/>
      <c r="J50" s="26"/>
      <c r="K50" s="26"/>
    </row>
    <row r="51" spans="1:11" ht="12.75" customHeight="1" x14ac:dyDescent="0.2">
      <c r="A51" s="42">
        <v>2022</v>
      </c>
      <c r="B51" s="47">
        <v>2502</v>
      </c>
      <c r="C51" s="47">
        <v>1810</v>
      </c>
      <c r="D51" s="48">
        <v>228</v>
      </c>
      <c r="E51" s="48">
        <v>288</v>
      </c>
      <c r="F51" s="48">
        <v>176</v>
      </c>
      <c r="H51" s="26"/>
      <c r="I51" s="26"/>
      <c r="J51" s="26"/>
      <c r="K51" s="26"/>
    </row>
    <row r="52" spans="1:11" ht="9.75" customHeight="1" x14ac:dyDescent="0.2">
      <c r="A52" s="37" t="s">
        <v>22</v>
      </c>
      <c r="B52" s="38"/>
      <c r="C52" s="25"/>
      <c r="D52" s="26"/>
      <c r="E52" s="26"/>
      <c r="F52" s="26"/>
    </row>
    <row r="53" spans="1:11" ht="14.45" customHeight="1" x14ac:dyDescent="0.2">
      <c r="A53" s="27" t="s">
        <v>28</v>
      </c>
      <c r="B53" s="38"/>
      <c r="C53" s="25"/>
      <c r="D53" s="26"/>
      <c r="E53" s="26"/>
      <c r="F53" s="26"/>
    </row>
    <row r="54" spans="1:11" ht="4.9000000000000004" customHeight="1" x14ac:dyDescent="0.2">
      <c r="A54" s="37"/>
      <c r="B54" s="38"/>
      <c r="C54" s="25"/>
      <c r="D54" s="26"/>
      <c r="E54" s="26"/>
      <c r="F54" s="26"/>
    </row>
    <row r="55" spans="1:11" ht="12.75" customHeight="1" x14ac:dyDescent="0.2">
      <c r="A55" s="27" t="s">
        <v>19</v>
      </c>
      <c r="C55" s="24"/>
      <c r="D55" s="24"/>
      <c r="E55" s="24"/>
      <c r="F55" s="24"/>
    </row>
  </sheetData>
  <mergeCells count="3">
    <mergeCell ref="B6:B7"/>
    <mergeCell ref="A5:A7"/>
    <mergeCell ref="I21:K21"/>
  </mergeCells>
  <phoneticPr fontId="0" type="noConversion"/>
  <pageMargins left="0.59055118110236204" right="0.59055118110236204" top="0.59055118110236204" bottom="0.59055118110236204" header="0.51181102300000003" footer="0.51181102300000003"/>
  <pageSetup paperSize="9" orientation="portrait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1980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Eheschließungen in Stuttgart seit 1980 nach Staatsangehörigkeit</dc:title>
  <dc:subject>TABELLE</dc:subject>
  <dc:creator>U12A002</dc:creator>
  <dc:description/>
  <cp:lastModifiedBy>Brüssow, Fabian</cp:lastModifiedBy>
  <cp:lastPrinted>2019-07-10T11:56:23Z</cp:lastPrinted>
  <dcterms:created xsi:type="dcterms:W3CDTF">2011-08-16T12:55:42Z</dcterms:created>
  <dcterms:modified xsi:type="dcterms:W3CDTF">2023-06-15T10:59:33Z</dcterms:modified>
</cp:coreProperties>
</file>