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15" windowWidth="9720" windowHeight="6495" tabRatio="546" activeTab="1"/>
  </bookViews>
  <sheets>
    <sheet name="Info" sheetId="1" r:id="rId1"/>
    <sheet name="2022" sheetId="35" r:id="rId2"/>
    <sheet name="2021" sheetId="34" r:id="rId3"/>
    <sheet name="2020" sheetId="33" r:id="rId4"/>
    <sheet name="2019" sheetId="32" r:id="rId5"/>
    <sheet name="2018" sheetId="31" r:id="rId6"/>
    <sheet name="2017" sheetId="30" r:id="rId7"/>
    <sheet name="2016" sheetId="29" r:id="rId8"/>
    <sheet name="2015" sheetId="28" r:id="rId9"/>
    <sheet name="2014" sheetId="27" r:id="rId10"/>
    <sheet name="2013" sheetId="25" r:id="rId11"/>
    <sheet name="2012" sheetId="24" r:id="rId12"/>
    <sheet name="2011" sheetId="22" r:id="rId13"/>
    <sheet name="2010" sheetId="21" r:id="rId14"/>
    <sheet name="2009" sheetId="19" r:id="rId15"/>
    <sheet name="2008" sheetId="18" r:id="rId16"/>
    <sheet name="2007" sheetId="16" r:id="rId17"/>
    <sheet name="2006" sheetId="15" r:id="rId18"/>
    <sheet name="2005" sheetId="13" r:id="rId19"/>
    <sheet name="2004" sheetId="2" r:id="rId20"/>
    <sheet name="2003" sheetId="3" r:id="rId21"/>
    <sheet name="2002" sheetId="4" r:id="rId22"/>
    <sheet name="2001" sheetId="5" r:id="rId23"/>
    <sheet name="2000" sheetId="6" r:id="rId24"/>
    <sheet name="1999" sheetId="7" r:id="rId25"/>
    <sheet name="1998" sheetId="8" r:id="rId26"/>
    <sheet name="1997" sheetId="9" r:id="rId27"/>
    <sheet name="1996" sheetId="10" r:id="rId28"/>
  </sheets>
  <definedNames>
    <definedName name="Böblingen" localSheetId="11">'2012'!#REF!</definedName>
    <definedName name="Böblingen" localSheetId="10">'2013'!#REF!</definedName>
    <definedName name="Böblingen" localSheetId="9">'2014'!#REF!</definedName>
    <definedName name="Böblingen" localSheetId="8">'2015'!#REF!</definedName>
    <definedName name="Böblingen" localSheetId="7">'2016'!#REF!</definedName>
    <definedName name="Böblingen" localSheetId="6">'2017'!#REF!</definedName>
    <definedName name="Böblingen" localSheetId="5">'2018'!#REF!</definedName>
    <definedName name="Böblingen" localSheetId="3">'2011'!#REF!</definedName>
    <definedName name="Böblingen" localSheetId="2">'2011'!#REF!</definedName>
    <definedName name="Böblingen" localSheetId="1">'2011'!#REF!</definedName>
    <definedName name="Böblingen">'2011'!#REF!</definedName>
    <definedName name="Farbe" localSheetId="11">'2012'!$A$3:$I$3,'2012'!$A$5:$I$8,'2012'!$A$9:$A$23</definedName>
    <definedName name="Farbe" localSheetId="10">'2013'!$A$3:$I$3,'2013'!$A$5:$I$8,'2013'!$A$9:$A$23</definedName>
    <definedName name="Farbe" localSheetId="9">'2014'!$A$3:$I$3,'2014'!$A$5:$I$8,'2014'!$A$9:$A$19</definedName>
    <definedName name="Farbe" localSheetId="8">'2015'!$A$3:$I$3,'2015'!$A$5:$I$8,'2015'!$A$9:$A$19</definedName>
    <definedName name="Farbe" localSheetId="7">'2016'!$A$3:$I$3,'2016'!$A$5:$I$8,'2016'!$A$9:$A$19</definedName>
    <definedName name="Farbe" localSheetId="6">'2017'!$A$3:$I$3,'2017'!$A$5:$I$8,'2017'!$A$9:$A$19</definedName>
    <definedName name="Farbe" localSheetId="5">'2018'!$A$3:$I$3,'2018'!$A$5:$I$8,'2018'!$A$9:$A$19</definedName>
    <definedName name="Farbe">'2011'!$A$3:$I$3,'2011'!$A$5:$I$8,'2011'!$A$9:$A$23</definedName>
    <definedName name="Jahrbuch" localSheetId="11">'2012'!$A$5:$I$27</definedName>
    <definedName name="Jahrbuch" localSheetId="10">'2013'!$A$5:$I$27</definedName>
    <definedName name="Jahrbuch" localSheetId="9">'2014'!$A$5:$I$23</definedName>
    <definedName name="Jahrbuch" localSheetId="8">'2015'!$A$5:$I$25</definedName>
    <definedName name="Jahrbuch" localSheetId="7">'2016'!$A$5:$I$23</definedName>
    <definedName name="Jahrbuch" localSheetId="6">'2017'!$A$5:$I$23</definedName>
    <definedName name="Jahrbuch" localSheetId="5">'2018'!$A$5:$I$23</definedName>
    <definedName name="Jahrbuch">'2011'!$A$5:$I$25</definedName>
  </definedNames>
  <calcPr calcId="162913"/>
</workbook>
</file>

<file path=xl/calcChain.xml><?xml version="1.0" encoding="utf-8"?>
<calcChain xmlns="http://schemas.openxmlformats.org/spreadsheetml/2006/main">
  <c r="I18" i="35" l="1"/>
  <c r="B18" i="35"/>
  <c r="H18" i="35"/>
  <c r="G18" i="35"/>
  <c r="F18" i="35"/>
  <c r="E18" i="35"/>
  <c r="A20" i="35" l="1"/>
  <c r="D18" i="35"/>
  <c r="C18" i="35"/>
  <c r="H18" i="34" l="1"/>
  <c r="G18" i="34"/>
  <c r="F18" i="34"/>
  <c r="E18" i="34"/>
  <c r="D18" i="34"/>
  <c r="C18" i="34"/>
  <c r="B18" i="34"/>
  <c r="A20" i="34" l="1"/>
  <c r="A20" i="33" l="1"/>
  <c r="A20" i="32" l="1"/>
  <c r="A20" i="31" l="1"/>
  <c r="D18" i="30"/>
  <c r="C18" i="30"/>
  <c r="D21" i="7"/>
  <c r="A20" i="30"/>
  <c r="A20" i="29"/>
  <c r="A20" i="28"/>
  <c r="A20" i="27"/>
  <c r="A24" i="25"/>
  <c r="H19" i="25"/>
  <c r="H21" i="25"/>
  <c r="G19" i="25"/>
  <c r="G21" i="25"/>
  <c r="F19" i="25"/>
  <c r="F21" i="25"/>
  <c r="E19" i="25"/>
  <c r="E21" i="25"/>
  <c r="D19" i="25"/>
  <c r="D21" i="25"/>
  <c r="C21" i="25"/>
  <c r="B19" i="25"/>
  <c r="B21" i="25"/>
  <c r="E19" i="22"/>
  <c r="E21" i="22"/>
  <c r="A24" i="24"/>
  <c r="H19" i="24"/>
  <c r="H21" i="24"/>
  <c r="F19" i="24"/>
  <c r="F21" i="24"/>
  <c r="E19" i="24"/>
  <c r="E21" i="24"/>
  <c r="D19" i="24"/>
  <c r="D21" i="24"/>
  <c r="C21" i="24"/>
  <c r="B19" i="24"/>
  <c r="B21" i="24"/>
  <c r="G19" i="24"/>
  <c r="G21" i="24"/>
  <c r="H19" i="22"/>
  <c r="H21" i="22"/>
  <c r="F19" i="22"/>
  <c r="F21" i="22"/>
  <c r="D19" i="22"/>
  <c r="D21" i="22"/>
  <c r="C21" i="22"/>
  <c r="B19" i="22"/>
  <c r="B21" i="22"/>
  <c r="A24" i="22"/>
  <c r="H19" i="21"/>
  <c r="H21" i="21"/>
  <c r="G19" i="21"/>
  <c r="G21" i="21"/>
  <c r="F19" i="21"/>
  <c r="F21" i="21"/>
  <c r="E19" i="21"/>
  <c r="E21" i="21"/>
  <c r="D19" i="21"/>
  <c r="D21" i="21"/>
  <c r="C19" i="21"/>
  <c r="C21" i="21"/>
  <c r="B19" i="21"/>
  <c r="B21" i="21"/>
  <c r="A24" i="21"/>
  <c r="A24" i="19"/>
  <c r="A24" i="18"/>
  <c r="A24" i="16"/>
  <c r="A24" i="13"/>
  <c r="A24" i="15"/>
  <c r="H19" i="9"/>
  <c r="H21" i="9"/>
  <c r="G19" i="9"/>
  <c r="G21" i="9"/>
  <c r="F19" i="9"/>
  <c r="F21" i="9"/>
  <c r="E19" i="9"/>
  <c r="E21" i="9"/>
  <c r="D19" i="9"/>
  <c r="D21" i="9"/>
  <c r="C19" i="9"/>
  <c r="C21" i="9"/>
  <c r="B10" i="9"/>
  <c r="B13" i="9"/>
  <c r="B14" i="9"/>
  <c r="B15" i="9"/>
  <c r="B16" i="9"/>
  <c r="B19" i="9"/>
  <c r="B21" i="9"/>
  <c r="B17" i="9"/>
  <c r="B23" i="9"/>
  <c r="G19" i="7"/>
  <c r="B19" i="7"/>
  <c r="G21" i="7"/>
  <c r="B23" i="7"/>
  <c r="E19" i="7"/>
  <c r="E21" i="7"/>
  <c r="F19" i="7"/>
  <c r="F21" i="7"/>
  <c r="H19" i="7"/>
  <c r="H21" i="7"/>
  <c r="B21" i="7"/>
  <c r="B17" i="7"/>
  <c r="B16" i="7"/>
  <c r="B15" i="7"/>
  <c r="B14" i="7"/>
  <c r="B13" i="7"/>
  <c r="B10" i="7"/>
  <c r="D19" i="7"/>
  <c r="C19" i="7"/>
  <c r="C21" i="7"/>
  <c r="B23" i="6"/>
  <c r="B21" i="6"/>
  <c r="B19" i="6"/>
  <c r="B17" i="6"/>
  <c r="B16" i="6"/>
  <c r="B15" i="6"/>
  <c r="B14" i="6"/>
  <c r="B13" i="6"/>
  <c r="B10" i="6"/>
  <c r="B13" i="5"/>
  <c r="B23" i="5"/>
  <c r="B21" i="5"/>
  <c r="B19" i="5"/>
  <c r="B17" i="5"/>
  <c r="B16" i="5"/>
  <c r="B15" i="5"/>
  <c r="B14" i="5"/>
  <c r="B10" i="5"/>
  <c r="B13" i="4"/>
  <c r="B23" i="4"/>
  <c r="B21" i="4"/>
  <c r="B19" i="4"/>
  <c r="B17" i="4"/>
  <c r="B16" i="4"/>
  <c r="B15" i="4"/>
  <c r="B14" i="4"/>
  <c r="B10" i="4"/>
  <c r="G19" i="22"/>
  <c r="G21" i="22"/>
</calcChain>
</file>

<file path=xl/sharedStrings.xml><?xml version="1.0" encoding="utf-8"?>
<sst xmlns="http://schemas.openxmlformats.org/spreadsheetml/2006/main" count="810" uniqueCount="149">
  <si>
    <t>Bevölkerungsstruktur und Bevölkerungsdichte</t>
  </si>
  <si>
    <t>im regionalen Vergleich seit 1996</t>
  </si>
  <si>
    <t>Erläuterungen:</t>
  </si>
  <si>
    <t xml:space="preserve">Nachgewiesen wird die Bevölkerung nach verschiedenen Merkmalen in der </t>
  </si>
  <si>
    <t>Region Stuttgart und in Baden-Württemberg</t>
  </si>
  <si>
    <t>Periodizität:</t>
  </si>
  <si>
    <t>Die Statistik wird zum 31. 12. erstellt und steht ab 31. 8. des Folgejahres</t>
  </si>
  <si>
    <t>zur Verfügung.</t>
  </si>
  <si>
    <t>Rechtsgrundlage:</t>
  </si>
  <si>
    <t>Gliederungstiefe:</t>
  </si>
  <si>
    <t>Württemberg.</t>
  </si>
  <si>
    <t>Bevölkerungsstruktur und Bevölkerungsdichte im regionalen Vergleich 1999</t>
  </si>
  <si>
    <t>Bevölkerung</t>
  </si>
  <si>
    <t>Regionaleinheit</t>
  </si>
  <si>
    <t>und zwar</t>
  </si>
  <si>
    <t>davon im Alter von ... bis unter ... Jahren</t>
  </si>
  <si>
    <t>Bevölkerungs- dichte</t>
  </si>
  <si>
    <t>insgesamt</t>
  </si>
  <si>
    <t>Frauen</t>
  </si>
  <si>
    <t>Ausländer</t>
  </si>
  <si>
    <t>0 bis 6</t>
  </si>
  <si>
    <t>6 bis 15</t>
  </si>
  <si>
    <t>15 bis 65</t>
  </si>
  <si>
    <t>65 und mehr</t>
  </si>
  <si>
    <t>Anzahl</t>
  </si>
  <si>
    <r>
      <t>Einw./km</t>
    </r>
    <r>
      <rPr>
        <vertAlign val="superscript"/>
        <sz val="8"/>
        <rFont val="Arial"/>
        <family val="2"/>
      </rPr>
      <t>2</t>
    </r>
  </si>
  <si>
    <t>Stadtkreis Stuttgart</t>
  </si>
  <si>
    <t>Landkreise</t>
  </si>
  <si>
    <t xml:space="preserve">   Böblingen</t>
  </si>
  <si>
    <t xml:space="preserve">   Esslingen</t>
  </si>
  <si>
    <t xml:space="preserve">   Göppingen</t>
  </si>
  <si>
    <t xml:space="preserve">   Ludwigsburg</t>
  </si>
  <si>
    <t xml:space="preserve">   Rems-Murr-Kreis</t>
  </si>
  <si>
    <t>Region Stuttgart</t>
  </si>
  <si>
    <t>Region ohne Stuttgart</t>
  </si>
  <si>
    <t>Baden-Württemberg</t>
  </si>
  <si>
    <t>Bevölkerungsstruktur und Bevölkerungsdichte im regionalen Vergleich 1998</t>
  </si>
  <si>
    <t>Bevölkerungsstruktur und Bevölkerungsdichte im regionalen Vergleich 1997</t>
  </si>
  <si>
    <t>Bevölkerungsstruktur und Bevölkerungsdichte im regionalen Vergleich 1996</t>
  </si>
  <si>
    <t>Erläuterungsblatt zu Tabelle Nr. 925</t>
  </si>
  <si>
    <t>Tabelle Nr. 925</t>
  </si>
  <si>
    <t>Bevölkerungsstruktur und Bevölkerungsdichte im regionalen Vergleich 2000</t>
  </si>
  <si>
    <t>Bevölkerungsstruktur und Bevölkerungsdichte im regionalen Vergleich 2001</t>
  </si>
  <si>
    <t>Bevölkerungsstruktur und Bevölkerungsdichte im regionalen Vergleich 2002</t>
  </si>
  <si>
    <t xml:space="preserve">Quelle: </t>
  </si>
  <si>
    <t>Statistisches Landesamt Baden-Württemberg</t>
  </si>
  <si>
    <t>Die räumliche Gliederung umfasst die Region Stuttgart und das Land Baden-</t>
  </si>
  <si>
    <t>Bevölkerungsstruktur und Bevölkerungsdichte im regionalen Vergleich 2003</t>
  </si>
  <si>
    <t>Bevölkerungsstruktur und Bevölkerungsdichte im regionalen Vergleich 2004</t>
  </si>
  <si>
    <t>2.1.1 Bevölkerungsstruktur und Bevölkerungsdichte im regionalen Vergleich 2006</t>
  </si>
  <si>
    <t>0 - 6</t>
  </si>
  <si>
    <t>6 - 15</t>
  </si>
  <si>
    <t>15 - 65</t>
  </si>
  <si>
    <t xml:space="preserve">  Böblingen</t>
  </si>
  <si>
    <t xml:space="preserve">  Esslingen</t>
  </si>
  <si>
    <t xml:space="preserve">  Göppingen</t>
  </si>
  <si>
    <t xml:space="preserve">  Ludwigsburg</t>
  </si>
  <si>
    <t xml:space="preserve">  Rems-Murr-Kreis</t>
  </si>
  <si>
    <t>Quelle: Statistisches Landesamt Baden-Württemberg</t>
  </si>
  <si>
    <t>Tabelle Nr. 925 - Jahrbuchtabelle</t>
  </si>
  <si>
    <t>2.1.1 Bevölkerungsstruktur und Bevölkerungsdichte im regionalen Vergleich 2005</t>
  </si>
  <si>
    <t>Tabelle Nr. 925 - Jahrbuchtabelle (CD)</t>
  </si>
  <si>
    <t>2.1.1 Bevölkerungsstruktur und Bevölkerungsdichte im regionalen Vergleich 2007</t>
  </si>
  <si>
    <t>2.1.1 Bevölkerungsstruktur und Bevölkerungsdichte im regionalen Vergleich 2008</t>
  </si>
  <si>
    <t>2.1.1 Bevölkerungsstruktur und Bevölkerungsdichte im regionalen Vergleich 2009</t>
  </si>
  <si>
    <t>2.1.1 Bevölkerungsstruktur und Bevölkerungsdichte im regionalen Vergleich 2010</t>
  </si>
  <si>
    <r>
      <t>Ew/km</t>
    </r>
    <r>
      <rPr>
        <vertAlign val="superscript"/>
        <sz val="8"/>
        <rFont val="Arial"/>
        <family val="2"/>
      </rPr>
      <t>2</t>
    </r>
  </si>
  <si>
    <r>
      <t>2.1.1 Bevölkerungsstruktur und Bevölkerungsdichte im regionalen Vergleich 2011</t>
    </r>
    <r>
      <rPr>
        <vertAlign val="superscript"/>
        <sz val="10"/>
        <rFont val="Arial"/>
        <family val="2"/>
      </rPr>
      <t>1)</t>
    </r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</si>
  <si>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vorläufiges Ergebnis</t>
    </r>
  </si>
  <si>
    <r>
      <t>2.1.1 Bevölkerungsstruktur und Bevölkerungsdichte im regionalen Vergleich 2012</t>
    </r>
    <r>
      <rPr>
        <vertAlign val="superscript"/>
        <sz val="10"/>
        <rFont val="Arial"/>
        <family val="2"/>
      </rPr>
      <t>1)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</si>
  <si>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vorläufiges Ergebnis.</t>
    </r>
  </si>
  <si>
    <r>
      <t>2.1.1 Bevölkerungsstruktur und Bevölkerungsdichte im regionalen Vergleich 2013</t>
    </r>
    <r>
      <rPr>
        <vertAlign val="superscript"/>
        <sz val="10"/>
        <rFont val="Arial"/>
        <family val="2"/>
      </rPr>
      <t>1</t>
    </r>
  </si>
  <si>
    <r>
      <t>2.1.1 Bevölkerungsstruktur und Bevölkerungsdichte im regionalen Vergleich 2014</t>
    </r>
    <r>
      <rPr>
        <vertAlign val="superscript"/>
        <sz val="10"/>
        <rFont val="Arial"/>
        <family val="2"/>
      </rPr>
      <t>1</t>
    </r>
  </si>
  <si>
    <r>
      <t>2.1.1 Bevölkerungsstruktur und Bevölkerungsdichte im regionalen Vergleich 2015</t>
    </r>
    <r>
      <rPr>
        <vertAlign val="superscript"/>
        <sz val="10"/>
        <rFont val="Arial"/>
        <family val="2"/>
      </rPr>
      <t>1,2</t>
    </r>
  </si>
  <si>
    <r>
      <rPr>
        <vertAlign val="superscript"/>
        <sz val="8"/>
        <rFont val="Arial"/>
        <family val="2"/>
      </rPr>
      <t>2</t>
    </r>
    <r>
      <rPr>
        <sz val="8"/>
        <rFont val="Arial"/>
        <family val="2"/>
      </rPr>
      <t xml:space="preserve"> vorläufiges Ergebnis.</t>
    </r>
  </si>
  <si>
    <r>
      <rPr>
        <vertAlign val="superscript"/>
        <sz val="8"/>
        <rFont val="Arial"/>
        <family val="2"/>
      </rPr>
      <t xml:space="preserve">1 </t>
    </r>
    <r>
      <rPr>
        <sz val="8"/>
        <rFont val="Arial"/>
        <family val="2"/>
      </rPr>
      <t>Daten für 2016 stehen wegen Verzögerungen bei der Veröffentlichung der laufenden Bevölkerungsstatistiken durch die Statistischen</t>
    </r>
  </si>
  <si>
    <t xml:space="preserve">  Landesämter aufgrund der Umstellung des Aufbereitungsverfahrens und des Standards der Datenlieferung noch nicht zur Verfügung.</t>
  </si>
  <si>
    <r>
      <t>2.1.1 Bevölkerungsstruktur und Bevölkerungsdichte im regionalen Vergleich 2016</t>
    </r>
    <r>
      <rPr>
        <vertAlign val="superscript"/>
        <sz val="10"/>
        <rFont val="Arial"/>
        <family val="2"/>
      </rPr>
      <t>1</t>
    </r>
  </si>
  <si>
    <r>
      <t>2.1.1 Bevölkerungsstruktur und Bevölkerungsdichte im regionalen Vergleich 2017</t>
    </r>
    <r>
      <rPr>
        <vertAlign val="superscript"/>
        <sz val="10"/>
        <rFont val="Arial"/>
        <family val="2"/>
      </rPr>
      <t>1</t>
    </r>
  </si>
  <si>
    <r>
      <t>2.1.1 Bevölkerungsstruktur und Bevölkerungsdichte im regionalen Vergleich 2018</t>
    </r>
    <r>
      <rPr>
        <vertAlign val="superscript"/>
        <sz val="10"/>
        <rFont val="Arial"/>
        <family val="2"/>
      </rPr>
      <t>1</t>
    </r>
  </si>
  <si>
    <t>2.1.1 Bevölkerungsstruktur und Bevölkerungsdichte im regionalen Vergleich 2019</t>
  </si>
  <si>
    <t>2.1.1 Bevölkerungsstruktur und Bevölkerungsdichte im regionalen Vergleich 2020</t>
  </si>
  <si>
    <t xml:space="preserve"> 630 305</t>
  </si>
  <si>
    <t xml:space="preserve"> 315 584</t>
  </si>
  <si>
    <t xml:space="preserve"> 157 263</t>
  </si>
  <si>
    <t xml:space="preserve"> 35 169</t>
  </si>
  <si>
    <t xml:space="preserve"> 46 706</t>
  </si>
  <si>
    <t xml:space="preserve"> 434 205</t>
  </si>
  <si>
    <t xml:space="preserve"> 114 225</t>
  </si>
  <si>
    <t xml:space="preserve"> 3 040</t>
  </si>
  <si>
    <t xml:space="preserve"> 392 898</t>
  </si>
  <si>
    <t xml:space="preserve"> 197 537</t>
  </si>
  <si>
    <t xml:space="preserve"> 74 129</t>
  </si>
  <si>
    <t xml:space="preserve"> 25 249</t>
  </si>
  <si>
    <t xml:space="preserve"> 34 170</t>
  </si>
  <si>
    <t xml:space="preserve"> 253 809</t>
  </si>
  <si>
    <t xml:space="preserve"> 79 670</t>
  </si>
  <si>
    <t xml:space="preserve"> 533 617</t>
  </si>
  <si>
    <t xml:space="preserve"> 267 125</t>
  </si>
  <si>
    <t xml:space="preserve"> 94 758</t>
  </si>
  <si>
    <t xml:space="preserve"> 31 257</t>
  </si>
  <si>
    <t xml:space="preserve"> 43 909</t>
  </si>
  <si>
    <t xml:space="preserve"> 347 727</t>
  </si>
  <si>
    <t xml:space="preserve"> 110 724</t>
  </si>
  <si>
    <t xml:space="preserve"> 258 781</t>
  </si>
  <si>
    <t xml:space="preserve"> 129 779</t>
  </si>
  <si>
    <t xml:space="preserve"> 44 971</t>
  </si>
  <si>
    <t xml:space="preserve"> 15 185</t>
  </si>
  <si>
    <t xml:space="preserve"> 21 421</t>
  </si>
  <si>
    <t xml:space="preserve"> 165 564</t>
  </si>
  <si>
    <t xml:space="preserve"> 56 611</t>
  </si>
  <si>
    <t xml:space="preserve"> 544 971</t>
  </si>
  <si>
    <t xml:space="preserve"> 274 475</t>
  </si>
  <si>
    <t xml:space="preserve"> 99 723</t>
  </si>
  <si>
    <t xml:space="preserve"> 33 920</t>
  </si>
  <si>
    <t xml:space="preserve"> 46 730</t>
  </si>
  <si>
    <t xml:space="preserve"> 354 612</t>
  </si>
  <si>
    <t xml:space="preserve"> 109 709</t>
  </si>
  <si>
    <t xml:space="preserve"> 427 286</t>
  </si>
  <si>
    <t xml:space="preserve"> 216 017</t>
  </si>
  <si>
    <t xml:space="preserve"> 70 046</t>
  </si>
  <si>
    <t xml:space="preserve"> 25 455</t>
  </si>
  <si>
    <t xml:space="preserve"> 35 539</t>
  </si>
  <si>
    <t xml:space="preserve"> 275 041</t>
  </si>
  <si>
    <t xml:space="preserve"> 91 251</t>
  </si>
  <si>
    <t>2 787 858</t>
  </si>
  <si>
    <t>1 400 517</t>
  </si>
  <si>
    <t xml:space="preserve"> 540 890</t>
  </si>
  <si>
    <t xml:space="preserve"> 166 235</t>
  </si>
  <si>
    <t xml:space="preserve"> 228 475</t>
  </si>
  <si>
    <t>1 830 958</t>
  </si>
  <si>
    <t xml:space="preserve"> 562 190</t>
  </si>
  <si>
    <t>2 157 553</t>
  </si>
  <si>
    <t>1 084 933</t>
  </si>
  <si>
    <t xml:space="preserve"> 383 627</t>
  </si>
  <si>
    <t xml:space="preserve"> 131 066</t>
  </si>
  <si>
    <t xml:space="preserve"> 181 769</t>
  </si>
  <si>
    <t>1 396 753</t>
  </si>
  <si>
    <t xml:space="preserve"> 447 965</t>
  </si>
  <si>
    <t>11 103 043</t>
  </si>
  <si>
    <t>5 586 407</t>
  </si>
  <si>
    <t>1 782 386</t>
  </si>
  <si>
    <t xml:space="preserve"> 654 944</t>
  </si>
  <si>
    <t xml:space="preserve"> 913 825</t>
  </si>
  <si>
    <t>7 756 985</t>
  </si>
  <si>
    <t>2 287 113</t>
  </si>
  <si>
    <t>2.1.1 Bevölkerungsstruktur und Bevölkerungsdichte im regionalen Vergleich 2021</t>
  </si>
  <si>
    <t>Bundesmeldegesetz (BMG) vom 03. Mai 2013, Bevölkerungsstatistikgesetz (BevStatG) vom 20.04.2013</t>
  </si>
  <si>
    <t>2.1.1 Bevölkerungsstruktur und Bevölkerungsdichte im regionalen Vergleich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</si>
</sst>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##\ ##0__;\-\ ###\ ##0__;\-__;\.__"/>
    <numFmt numFmtId="165" formatCode="#\ ###\ ##0__;\-\ #\ ###\ ##0__;\-_N"/>
    <numFmt numFmtId="166" formatCode="#0.0______;\-\ #0.0______;\-______;\.______"/>
    <numFmt numFmtId="167" formatCode="##\ ##0____;\-\ ##\ ##0____;\-____;\.____"/>
    <numFmt numFmtId="168" formatCode="#\ ###\ ##0_-;\-\ #\ ###\ ##0__;\-__"/>
    <numFmt numFmtId="169" formatCode="##\ ###\ ##0\ "/>
  </numFmts>
  <fonts count="31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8"/>
      <name val="Frutiger 45 Light"/>
      <family val="2"/>
    </font>
    <font>
      <b/>
      <sz val="8"/>
      <name val="Arial"/>
      <family val="2"/>
    </font>
    <font>
      <u/>
      <sz val="8"/>
      <name val="Arial"/>
      <family val="2"/>
    </font>
    <font>
      <vertAlign val="superscript"/>
      <sz val="10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006100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sz val="11"/>
      <color rgb="FF3F3F7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 style="medium">
        <color indexed="9"/>
      </top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/>
      <diagonal/>
    </border>
    <border>
      <left/>
      <right style="medium">
        <color indexed="9"/>
      </right>
      <top/>
      <bottom/>
      <diagonal/>
    </border>
    <border>
      <left/>
      <right style="medium">
        <color indexed="9"/>
      </right>
      <top/>
      <bottom style="medium">
        <color indexed="9"/>
      </bottom>
      <diagonal/>
    </border>
    <border>
      <left/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medium">
        <color indexed="9"/>
      </left>
      <right/>
      <top/>
      <bottom style="medium">
        <color indexed="9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0" fontId="13" fillId="0" borderId="0"/>
    <xf numFmtId="165" fontId="7" fillId="0" borderId="0" applyFill="0" applyBorder="0" applyAlignment="0" applyProtection="0">
      <alignment vertical="center"/>
    </xf>
    <xf numFmtId="165" fontId="7" fillId="0" borderId="0" applyFill="0" applyBorder="0" applyAlignment="0" applyProtection="0">
      <alignment vertical="center"/>
    </xf>
    <xf numFmtId="0" fontId="4" fillId="0" borderId="0"/>
    <xf numFmtId="0" fontId="3" fillId="0" borderId="0"/>
    <xf numFmtId="0" fontId="2" fillId="0" borderId="0"/>
    <xf numFmtId="0" fontId="15" fillId="0" borderId="0" applyNumberFormat="0" applyFill="0" applyBorder="0" applyAlignment="0" applyProtection="0"/>
    <xf numFmtId="0" fontId="16" fillId="0" borderId="21" applyNumberFormat="0" applyFill="0" applyAlignment="0" applyProtection="0"/>
    <xf numFmtId="0" fontId="17" fillId="0" borderId="22" applyNumberFormat="0" applyFill="0" applyAlignment="0" applyProtection="0"/>
    <xf numFmtId="0" fontId="18" fillId="0" borderId="23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0" applyNumberFormat="0" applyBorder="0" applyAlignment="0" applyProtection="0"/>
    <xf numFmtId="0" fontId="22" fillId="6" borderId="24" applyNumberFormat="0" applyAlignment="0" applyProtection="0"/>
    <xf numFmtId="0" fontId="23" fillId="7" borderId="25" applyNumberFormat="0" applyAlignment="0" applyProtection="0"/>
    <xf numFmtId="0" fontId="24" fillId="7" borderId="24" applyNumberFormat="0" applyAlignment="0" applyProtection="0"/>
    <xf numFmtId="0" fontId="25" fillId="0" borderId="26" applyNumberFormat="0" applyFill="0" applyAlignment="0" applyProtection="0"/>
    <xf numFmtId="0" fontId="26" fillId="8" borderId="27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9" applyNumberFormat="0" applyFill="0" applyAlignment="0" applyProtection="0"/>
    <xf numFmtId="0" fontId="30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0" fillId="25" borderId="0" applyNumberFormat="0" applyBorder="0" applyAlignment="0" applyProtection="0"/>
    <xf numFmtId="0" fontId="30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0" fillId="29" borderId="0" applyNumberFormat="0" applyBorder="0" applyAlignment="0" applyProtection="0"/>
    <xf numFmtId="0" fontId="30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0" fillId="33" borderId="0" applyNumberFormat="0" applyBorder="0" applyAlignment="0" applyProtection="0"/>
    <xf numFmtId="0" fontId="1" fillId="0" borderId="0"/>
    <xf numFmtId="0" fontId="1" fillId="9" borderId="28" applyNumberFormat="0" applyFont="0" applyAlignment="0" applyProtection="0"/>
  </cellStyleXfs>
  <cellXfs count="102">
    <xf numFmtId="0" fontId="0" fillId="0" borderId="0" xfId="0"/>
    <xf numFmtId="0" fontId="5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Continuous" vertical="center"/>
    </xf>
    <xf numFmtId="164" fontId="7" fillId="0" borderId="0" xfId="0" applyNumberFormat="1" applyFont="1" applyAlignment="1">
      <alignment vertical="center"/>
    </xf>
    <xf numFmtId="0" fontId="7" fillId="0" borderId="3" xfId="0" applyFont="1" applyBorder="1" applyAlignment="1"/>
    <xf numFmtId="0" fontId="7" fillId="0" borderId="4" xfId="0" applyFont="1" applyBorder="1" applyAlignment="1">
      <alignment horizontal="centerContinuous"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horizontal="centerContinuous" vertical="center"/>
    </xf>
    <xf numFmtId="0" fontId="7" fillId="0" borderId="7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top"/>
    </xf>
    <xf numFmtId="0" fontId="7" fillId="0" borderId="8" xfId="0" quotePrefix="1" applyFont="1" applyBorder="1" applyAlignment="1">
      <alignment horizontal="center" vertical="top"/>
    </xf>
    <xf numFmtId="0" fontId="7" fillId="0" borderId="9" xfId="0" applyFont="1" applyBorder="1" applyAlignment="1">
      <alignment vertical="center"/>
    </xf>
    <xf numFmtId="0" fontId="7" fillId="0" borderId="8" xfId="0" applyFont="1" applyBorder="1" applyAlignment="1">
      <alignment horizontal="centerContinuous" vertical="center"/>
    </xf>
    <xf numFmtId="0" fontId="7" fillId="0" borderId="8" xfId="0" applyFont="1" applyBorder="1" applyAlignment="1">
      <alignment horizontal="center" vertical="center"/>
    </xf>
    <xf numFmtId="0" fontId="7" fillId="0" borderId="7" xfId="0" applyFont="1" applyBorder="1"/>
    <xf numFmtId="0" fontId="7" fillId="0" borderId="0" xfId="0" applyFont="1" applyBorder="1" applyAlignment="1">
      <alignment vertical="center"/>
    </xf>
    <xf numFmtId="166" fontId="7" fillId="0" borderId="0" xfId="0" applyNumberFormat="1" applyFont="1" applyBorder="1" applyAlignment="1">
      <alignment horizontal="right" vertical="center"/>
    </xf>
    <xf numFmtId="167" fontId="7" fillId="0" borderId="0" xfId="0" applyNumberFormat="1" applyFont="1" applyBorder="1" applyAlignment="1">
      <alignment vertical="center"/>
    </xf>
    <xf numFmtId="168" fontId="7" fillId="0" borderId="0" xfId="0" applyNumberFormat="1" applyFont="1" applyBorder="1"/>
    <xf numFmtId="168" fontId="7" fillId="0" borderId="0" xfId="0" applyNumberFormat="1" applyFont="1" applyBorder="1" applyAlignment="1">
      <alignment horizontal="right"/>
    </xf>
    <xf numFmtId="167" fontId="7" fillId="0" borderId="0" xfId="0" applyNumberFormat="1" applyFont="1" applyBorder="1"/>
    <xf numFmtId="0" fontId="7" fillId="0" borderId="7" xfId="0" quotePrefix="1" applyFont="1" applyBorder="1" applyAlignment="1">
      <alignment horizontal="left"/>
    </xf>
    <xf numFmtId="167" fontId="7" fillId="0" borderId="0" xfId="0" applyNumberFormat="1" applyFont="1" applyBorder="1" applyAlignment="1">
      <alignment horizontal="right"/>
    </xf>
    <xf numFmtId="168" fontId="7" fillId="0" borderId="0" xfId="0" applyNumberFormat="1" applyFont="1" applyBorder="1" applyAlignment="1">
      <alignment vertical="center"/>
    </xf>
    <xf numFmtId="0" fontId="7" fillId="0" borderId="0" xfId="0" applyFont="1" applyBorder="1"/>
    <xf numFmtId="0" fontId="7" fillId="0" borderId="7" xfId="0" applyFont="1" applyBorder="1" applyAlignment="1">
      <alignment horizontal="center"/>
    </xf>
    <xf numFmtId="0" fontId="7" fillId="0" borderId="0" xfId="0" quotePrefix="1" applyFont="1" applyBorder="1" applyAlignment="1">
      <alignment horizontal="center" wrapText="1"/>
    </xf>
    <xf numFmtId="168" fontId="7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/>
    <xf numFmtId="0" fontId="5" fillId="0" borderId="10" xfId="0" applyFont="1" applyBorder="1" applyAlignment="1"/>
    <xf numFmtId="0" fontId="5" fillId="0" borderId="3" xfId="0" applyFont="1" applyBorder="1" applyAlignment="1"/>
    <xf numFmtId="0" fontId="5" fillId="0" borderId="11" xfId="0" applyFont="1" applyBorder="1" applyAlignment="1"/>
    <xf numFmtId="0" fontId="5" fillId="0" borderId="7" xfId="0" quotePrefix="1" applyFont="1" applyBorder="1" applyAlignment="1">
      <alignment horizontal="center"/>
    </xf>
    <xf numFmtId="0" fontId="5" fillId="0" borderId="12" xfId="0" applyFont="1" applyBorder="1" applyAlignment="1"/>
    <xf numFmtId="0" fontId="5" fillId="0" borderId="9" xfId="0" applyFont="1" applyBorder="1" applyAlignment="1">
      <alignment horizontal="center"/>
    </xf>
    <xf numFmtId="0" fontId="6" fillId="0" borderId="7" xfId="0" quotePrefix="1" applyFont="1" applyBorder="1" applyAlignment="1">
      <alignment horizontal="center"/>
    </xf>
    <xf numFmtId="0" fontId="5" fillId="0" borderId="9" xfId="0" applyFont="1" applyBorder="1" applyAlignment="1"/>
    <xf numFmtId="0" fontId="6" fillId="0" borderId="10" xfId="0" applyFont="1" applyBorder="1" applyAlignment="1"/>
    <xf numFmtId="0" fontId="6" fillId="0" borderId="3" xfId="0" applyFont="1" applyBorder="1" applyAlignment="1">
      <alignment horizontal="center"/>
    </xf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9" xfId="0" applyFont="1" applyBorder="1" applyAlignment="1"/>
    <xf numFmtId="0" fontId="6" fillId="0" borderId="7" xfId="0" applyFont="1" applyBorder="1" applyAlignment="1"/>
    <xf numFmtId="0" fontId="5" fillId="0" borderId="7" xfId="0" applyFont="1" applyBorder="1" applyAlignment="1"/>
    <xf numFmtId="0" fontId="5" fillId="0" borderId="7" xfId="0" quotePrefix="1" applyFont="1" applyBorder="1" applyAlignment="1"/>
    <xf numFmtId="168" fontId="9" fillId="0" borderId="0" xfId="5" applyNumberFormat="1" applyFont="1" applyBorder="1" applyAlignment="1">
      <alignment horizontal="right" vertical="center"/>
    </xf>
    <xf numFmtId="168" fontId="9" fillId="0" borderId="0" xfId="5" applyNumberFormat="1" applyFont="1" applyBorder="1" applyAlignment="1">
      <alignment vertical="center"/>
    </xf>
    <xf numFmtId="168" fontId="9" fillId="0" borderId="0" xfId="5" applyNumberFormat="1" applyFont="1" applyFill="1" applyBorder="1" applyAlignment="1">
      <alignment horizontal="right" vertical="center"/>
    </xf>
    <xf numFmtId="168" fontId="9" fillId="0" borderId="0" xfId="0" applyNumberFormat="1" applyFont="1" applyAlignment="1">
      <alignment horizontal="right" vertical="center"/>
    </xf>
    <xf numFmtId="0" fontId="5" fillId="0" borderId="0" xfId="0" applyFont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2" borderId="13" xfId="0" applyFont="1" applyFill="1" applyBorder="1" applyAlignment="1">
      <alignment horizontal="centerContinuous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Continuous" vertical="center"/>
    </xf>
    <xf numFmtId="0" fontId="7" fillId="2" borderId="14" xfId="0" quotePrefix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vertical="center"/>
    </xf>
    <xf numFmtId="168" fontId="7" fillId="0" borderId="0" xfId="5" applyNumberFormat="1" applyFont="1" applyBorder="1" applyAlignment="1">
      <alignment horizontal="right" vertical="center"/>
    </xf>
    <xf numFmtId="0" fontId="10" fillId="2" borderId="17" xfId="0" applyFont="1" applyFill="1" applyBorder="1" applyAlignment="1">
      <alignment vertical="center"/>
    </xf>
    <xf numFmtId="168" fontId="10" fillId="0" borderId="0" xfId="3" applyNumberFormat="1" applyFont="1" applyAlignment="1">
      <alignment vertical="center"/>
    </xf>
    <xf numFmtId="0" fontId="7" fillId="2" borderId="17" xfId="0" applyFont="1" applyFill="1" applyBorder="1" applyAlignment="1">
      <alignment vertical="center"/>
    </xf>
    <xf numFmtId="168" fontId="7" fillId="0" borderId="0" xfId="5" applyNumberFormat="1" applyFont="1" applyFill="1" applyBorder="1" applyAlignment="1">
      <alignment vertical="center"/>
    </xf>
    <xf numFmtId="168" fontId="7" fillId="0" borderId="0" xfId="5" applyNumberFormat="1" applyFont="1" applyFill="1" applyBorder="1" applyAlignment="1">
      <alignment horizontal="right" vertical="center"/>
    </xf>
    <xf numFmtId="0" fontId="7" fillId="2" borderId="17" xfId="0" quotePrefix="1" applyFont="1" applyFill="1" applyBorder="1" applyAlignment="1">
      <alignment horizontal="left" vertical="center"/>
    </xf>
    <xf numFmtId="0" fontId="7" fillId="2" borderId="17" xfId="0" applyFont="1" applyFill="1" applyBorder="1" applyAlignment="1">
      <alignment horizontal="left" vertical="center"/>
    </xf>
    <xf numFmtId="168" fontId="7" fillId="0" borderId="0" xfId="3" applyNumberFormat="1" applyFont="1" applyAlignment="1">
      <alignment vertical="center"/>
    </xf>
    <xf numFmtId="0" fontId="11" fillId="0" borderId="0" xfId="0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horizontal="right" vertical="center"/>
    </xf>
    <xf numFmtId="167" fontId="7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169" fontId="10" fillId="0" borderId="0" xfId="4" applyNumberFormat="1" applyFont="1" applyAlignment="1"/>
    <xf numFmtId="169" fontId="7" fillId="0" borderId="0" xfId="4" applyNumberFormat="1" applyFont="1" applyAlignment="1"/>
    <xf numFmtId="168" fontId="10" fillId="0" borderId="0" xfId="0" applyNumberFormat="1" applyFont="1" applyAlignment="1">
      <alignment vertical="center"/>
    </xf>
    <xf numFmtId="168" fontId="7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7" fillId="0" borderId="0" xfId="0" applyFont="1"/>
    <xf numFmtId="0" fontId="4" fillId="0" borderId="7" xfId="0" quotePrefix="1" applyFont="1" applyBorder="1" applyAlignment="1"/>
    <xf numFmtId="168" fontId="5" fillId="0" borderId="0" xfId="0" applyNumberFormat="1" applyFont="1"/>
    <xf numFmtId="2" fontId="5" fillId="0" borderId="0" xfId="0" applyNumberFormat="1" applyFont="1"/>
    <xf numFmtId="3" fontId="0" fillId="0" borderId="0" xfId="0" applyNumberFormat="1"/>
    <xf numFmtId="0" fontId="4" fillId="0" borderId="0" xfId="0" applyFont="1"/>
    <xf numFmtId="0" fontId="7" fillId="2" borderId="14" xfId="0" applyFont="1" applyFill="1" applyBorder="1" applyAlignment="1">
      <alignment horizontal="center" vertical="center"/>
    </xf>
    <xf numFmtId="168" fontId="10" fillId="0" borderId="0" xfId="5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168" fontId="7" fillId="0" borderId="0" xfId="0" applyNumberFormat="1" applyFont="1" applyAlignment="1">
      <alignment horizontal="right" vertical="center"/>
    </xf>
    <xf numFmtId="168" fontId="10" fillId="0" borderId="0" xfId="0" applyNumberFormat="1" applyFont="1" applyAlignment="1">
      <alignment horizontal="right" vertical="center"/>
    </xf>
    <xf numFmtId="168" fontId="7" fillId="0" borderId="0" xfId="5" applyNumberFormat="1" applyFont="1" applyFill="1" applyBorder="1" applyAlignment="1">
      <alignment horizontal="right" vertical="center"/>
    </xf>
    <xf numFmtId="168" fontId="10" fillId="0" borderId="0" xfId="5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</cellXfs>
  <cellStyles count="50">
    <cellStyle name="20 % - Akzent1" xfId="25" builtinId="30" customBuiltin="1"/>
    <cellStyle name="20 % - Akzent2" xfId="29" builtinId="34" customBuiltin="1"/>
    <cellStyle name="20 % - Akzent3" xfId="33" builtinId="38" customBuiltin="1"/>
    <cellStyle name="20 % - Akzent4" xfId="37" builtinId="42" customBuiltin="1"/>
    <cellStyle name="20 % - Akzent5" xfId="41" builtinId="46" customBuiltin="1"/>
    <cellStyle name="20 % - Akzent6" xfId="45" builtinId="50" customBuiltin="1"/>
    <cellStyle name="40 % - Akzent1" xfId="26" builtinId="31" customBuiltin="1"/>
    <cellStyle name="40 % - Akzent2" xfId="30" builtinId="35" customBuiltin="1"/>
    <cellStyle name="40 % - Akzent3" xfId="34" builtinId="39" customBuiltin="1"/>
    <cellStyle name="40 % - Akzent4" xfId="38" builtinId="43" customBuiltin="1"/>
    <cellStyle name="40 % - Akzent5" xfId="42" builtinId="47" customBuiltin="1"/>
    <cellStyle name="40 % - Akzent6" xfId="46" builtinId="51" customBuiltin="1"/>
    <cellStyle name="60 % - Akzent1" xfId="27" builtinId="32" customBuiltin="1"/>
    <cellStyle name="60 % - Akzent2" xfId="31" builtinId="36" customBuiltin="1"/>
    <cellStyle name="60 % - Akzent3" xfId="35" builtinId="40" customBuiltin="1"/>
    <cellStyle name="60 % - Akzent4" xfId="39" builtinId="44" customBuiltin="1"/>
    <cellStyle name="60 % - Akzent5" xfId="43" builtinId="48" customBuiltin="1"/>
    <cellStyle name="60 % - Akzent6" xfId="47" builtinId="52" customBuiltin="1"/>
    <cellStyle name="Akzent1" xfId="24" builtinId="29" customBuiltin="1"/>
    <cellStyle name="Akzent2" xfId="28" builtinId="33" customBuiltin="1"/>
    <cellStyle name="Akzent3" xfId="32" builtinId="37" customBuiltin="1"/>
    <cellStyle name="Akzent4" xfId="36" builtinId="41" customBuiltin="1"/>
    <cellStyle name="Akzent5" xfId="40" builtinId="45" customBuiltin="1"/>
    <cellStyle name="Akzent6" xfId="44" builtinId="49" customBuiltin="1"/>
    <cellStyle name="Ausgabe" xfId="17" builtinId="21" customBuiltin="1"/>
    <cellStyle name="Berechnung" xfId="18" builtinId="22" customBuiltin="1"/>
    <cellStyle name="Eingabe" xfId="16" builtinId="20" customBuiltin="1"/>
    <cellStyle name="Ergebnis" xfId="23" builtinId="25" customBuiltin="1"/>
    <cellStyle name="Erklärender Text" xfId="22" builtinId="53" customBuiltin="1"/>
    <cellStyle name="Gut" xfId="13" builtinId="26" customBuiltin="1"/>
    <cellStyle name="Hyperlink 2" xfId="1"/>
    <cellStyle name="Neutral" xfId="15" builtinId="28" customBuiltin="1"/>
    <cellStyle name="Notiz 2" xfId="49"/>
    <cellStyle name="Schlecht" xfId="14" builtinId="27" customBuiltin="1"/>
    <cellStyle name="Standard" xfId="0" builtinId="0"/>
    <cellStyle name="Standard 2" xfId="2"/>
    <cellStyle name="Standard 2 2" xfId="6"/>
    <cellStyle name="Standard 3" xfId="7"/>
    <cellStyle name="Standard 4" xfId="48"/>
    <cellStyle name="Standard_2005" xfId="3"/>
    <cellStyle name="Standard_2007" xfId="4"/>
    <cellStyle name="Standard_A" xfId="5"/>
    <cellStyle name="Überschrift" xfId="8" builtinId="15" customBuiltin="1"/>
    <cellStyle name="Überschrift 1" xfId="9" builtinId="16" customBuiltin="1"/>
    <cellStyle name="Überschrift 2" xfId="10" builtinId="17" customBuiltin="1"/>
    <cellStyle name="Überschrift 3" xfId="11" builtinId="18" customBuiltin="1"/>
    <cellStyle name="Überschrift 4" xfId="12" builtinId="19" customBuiltin="1"/>
    <cellStyle name="Verknüpfte Zelle" xfId="19" builtinId="24" customBuiltin="1"/>
    <cellStyle name="Warnender Text" xfId="21" builtinId="11" customBuiltin="1"/>
    <cellStyle name="Zelle überprüfen" xfId="20" builtinId="23" customBuiltin="1"/>
  </cellStyles>
  <dxfs count="2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99FF99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B2FF7F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4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772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70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6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62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57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855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650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548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343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03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933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831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728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626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6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9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1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52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75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4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3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3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B36"/>
  <sheetViews>
    <sheetView showGridLines="0" workbookViewId="0">
      <selection activeCell="B14" sqref="B14"/>
    </sheetView>
  </sheetViews>
  <sheetFormatPr baseColWidth="10" defaultColWidth="11.42578125" defaultRowHeight="12.75" customHeight="1" x14ac:dyDescent="0.2"/>
  <cols>
    <col min="1" max="1" width="2.7109375" style="32" customWidth="1"/>
    <col min="2" max="2" width="87.5703125" style="32" customWidth="1"/>
    <col min="3" max="16384" width="11.42578125" style="32"/>
  </cols>
  <sheetData>
    <row r="1" spans="1:2" ht="12.75" customHeight="1" x14ac:dyDescent="0.2">
      <c r="A1" s="33"/>
      <c r="B1" s="34"/>
    </row>
    <row r="2" spans="1:2" ht="12.75" customHeight="1" x14ac:dyDescent="0.2">
      <c r="A2" s="35"/>
      <c r="B2" s="36" t="s">
        <v>39</v>
      </c>
    </row>
    <row r="3" spans="1:2" ht="12.75" customHeight="1" x14ac:dyDescent="0.2">
      <c r="A3" s="37"/>
      <c r="B3" s="38"/>
    </row>
    <row r="4" spans="1:2" ht="12.75" customHeight="1" x14ac:dyDescent="0.2">
      <c r="A4" s="41"/>
      <c r="B4" s="42"/>
    </row>
    <row r="5" spans="1:2" ht="12.75" customHeight="1" x14ac:dyDescent="0.2">
      <c r="A5" s="43"/>
      <c r="B5" s="39" t="s">
        <v>0</v>
      </c>
    </row>
    <row r="6" spans="1:2" ht="12.75" customHeight="1" x14ac:dyDescent="0.2">
      <c r="A6" s="43"/>
      <c r="B6" s="39" t="s">
        <v>1</v>
      </c>
    </row>
    <row r="7" spans="1:2" ht="12.75" customHeight="1" x14ac:dyDescent="0.2">
      <c r="A7" s="44"/>
      <c r="B7" s="45"/>
    </row>
    <row r="8" spans="1:2" ht="12.75" customHeight="1" x14ac:dyDescent="0.2">
      <c r="A8" s="33"/>
      <c r="B8" s="34"/>
    </row>
    <row r="9" spans="1:2" ht="12.75" customHeight="1" x14ac:dyDescent="0.2">
      <c r="A9" s="35"/>
      <c r="B9" s="46" t="s">
        <v>2</v>
      </c>
    </row>
    <row r="10" spans="1:2" ht="12.75" customHeight="1" x14ac:dyDescent="0.2">
      <c r="A10" s="35"/>
      <c r="B10" s="47"/>
    </row>
    <row r="11" spans="1:2" ht="12.75" customHeight="1" x14ac:dyDescent="0.2">
      <c r="A11" s="35"/>
      <c r="B11" s="48" t="s">
        <v>3</v>
      </c>
    </row>
    <row r="12" spans="1:2" ht="12.75" customHeight="1" x14ac:dyDescent="0.2">
      <c r="A12" s="35"/>
      <c r="B12" s="48" t="s">
        <v>4</v>
      </c>
    </row>
    <row r="13" spans="1:2" ht="12.75" customHeight="1" x14ac:dyDescent="0.2">
      <c r="A13" s="37"/>
      <c r="B13" s="40"/>
    </row>
    <row r="14" spans="1:2" ht="12.75" customHeight="1" x14ac:dyDescent="0.2">
      <c r="A14" s="33"/>
      <c r="B14" s="34"/>
    </row>
    <row r="15" spans="1:2" ht="12.75" customHeight="1" x14ac:dyDescent="0.2">
      <c r="A15" s="35"/>
      <c r="B15" s="46" t="s">
        <v>5</v>
      </c>
    </row>
    <row r="16" spans="1:2" ht="12.75" customHeight="1" x14ac:dyDescent="0.2">
      <c r="A16" s="35"/>
      <c r="B16" s="47"/>
    </row>
    <row r="17" spans="1:2" ht="12.75" customHeight="1" x14ac:dyDescent="0.2">
      <c r="A17" s="35"/>
      <c r="B17" s="48" t="s">
        <v>6</v>
      </c>
    </row>
    <row r="18" spans="1:2" ht="12.75" customHeight="1" x14ac:dyDescent="0.2">
      <c r="A18" s="35"/>
      <c r="B18" s="47" t="s">
        <v>7</v>
      </c>
    </row>
    <row r="19" spans="1:2" ht="12.75" customHeight="1" x14ac:dyDescent="0.2">
      <c r="A19" s="37"/>
      <c r="B19" s="40"/>
    </row>
    <row r="20" spans="1:2" ht="12.75" customHeight="1" x14ac:dyDescent="0.2">
      <c r="A20" s="33"/>
      <c r="B20" s="34"/>
    </row>
    <row r="21" spans="1:2" ht="12.75" customHeight="1" x14ac:dyDescent="0.2">
      <c r="A21" s="35"/>
      <c r="B21" s="46" t="s">
        <v>8</v>
      </c>
    </row>
    <row r="22" spans="1:2" ht="12.75" customHeight="1" x14ac:dyDescent="0.2">
      <c r="A22" s="35"/>
      <c r="B22" s="47"/>
    </row>
    <row r="23" spans="1:2" ht="12.75" customHeight="1" x14ac:dyDescent="0.2">
      <c r="A23" s="35"/>
      <c r="B23" s="83" t="s">
        <v>147</v>
      </c>
    </row>
    <row r="24" spans="1:2" ht="12.75" customHeight="1" x14ac:dyDescent="0.2">
      <c r="A24" s="35"/>
      <c r="B24" s="83"/>
    </row>
    <row r="25" spans="1:2" ht="12.75" customHeight="1" x14ac:dyDescent="0.2">
      <c r="A25" s="37"/>
      <c r="B25" s="40"/>
    </row>
    <row r="26" spans="1:2" ht="12.75" customHeight="1" x14ac:dyDescent="0.2">
      <c r="A26" s="33"/>
      <c r="B26" s="34"/>
    </row>
    <row r="27" spans="1:2" ht="12.75" customHeight="1" x14ac:dyDescent="0.2">
      <c r="A27" s="35"/>
      <c r="B27" s="46" t="s">
        <v>9</v>
      </c>
    </row>
    <row r="28" spans="1:2" ht="12.75" customHeight="1" x14ac:dyDescent="0.2">
      <c r="A28" s="35"/>
      <c r="B28" s="47"/>
    </row>
    <row r="29" spans="1:2" ht="12.75" customHeight="1" x14ac:dyDescent="0.2">
      <c r="A29" s="35"/>
      <c r="B29" s="48" t="s">
        <v>46</v>
      </c>
    </row>
    <row r="30" spans="1:2" ht="12.75" customHeight="1" x14ac:dyDescent="0.2">
      <c r="A30" s="35"/>
      <c r="B30" s="48" t="s">
        <v>10</v>
      </c>
    </row>
    <row r="31" spans="1:2" ht="12.75" customHeight="1" x14ac:dyDescent="0.2">
      <c r="A31" s="37"/>
      <c r="B31" s="40"/>
    </row>
    <row r="32" spans="1:2" ht="12.75" customHeight="1" x14ac:dyDescent="0.2">
      <c r="A32" s="33"/>
      <c r="B32" s="34"/>
    </row>
    <row r="33" spans="1:2" ht="12.75" customHeight="1" x14ac:dyDescent="0.2">
      <c r="A33" s="35"/>
      <c r="B33" s="46" t="s">
        <v>44</v>
      </c>
    </row>
    <row r="34" spans="1:2" ht="12.75" customHeight="1" x14ac:dyDescent="0.2">
      <c r="A34" s="35"/>
      <c r="B34" s="47"/>
    </row>
    <row r="35" spans="1:2" ht="12.75" customHeight="1" x14ac:dyDescent="0.2">
      <c r="A35" s="35"/>
      <c r="B35" s="47" t="s">
        <v>45</v>
      </c>
    </row>
    <row r="36" spans="1:2" ht="12.75" customHeight="1" x14ac:dyDescent="0.2">
      <c r="A36" s="37"/>
      <c r="B36" s="40"/>
    </row>
  </sheetData>
  <phoneticPr fontId="0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I18" sqref="I18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15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15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5" ht="26.25" customHeight="1" x14ac:dyDescent="0.2">
      <c r="A3" s="81" t="s">
        <v>72</v>
      </c>
      <c r="B3" s="55"/>
      <c r="C3" s="55"/>
      <c r="D3" s="55"/>
      <c r="E3" s="55"/>
      <c r="F3" s="55"/>
      <c r="G3" s="55"/>
      <c r="H3" s="55"/>
      <c r="I3" s="55"/>
    </row>
    <row r="4" spans="1:15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15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15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15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15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15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15" ht="17.100000000000001" customHeight="1" x14ac:dyDescent="0.2">
      <c r="A10" s="64" t="s">
        <v>26</v>
      </c>
      <c r="B10" s="78">
        <v>612441</v>
      </c>
      <c r="C10" s="78">
        <v>308819</v>
      </c>
      <c r="D10" s="78">
        <v>139498</v>
      </c>
      <c r="E10" s="78">
        <v>33165</v>
      </c>
      <c r="F10" s="78">
        <v>45172</v>
      </c>
      <c r="G10" s="78">
        <v>422169</v>
      </c>
      <c r="H10" s="78">
        <v>111935</v>
      </c>
      <c r="I10" s="78">
        <v>2954</v>
      </c>
    </row>
    <row r="11" spans="1:15" ht="12.75" customHeight="1" x14ac:dyDescent="0.2">
      <c r="A11" s="69" t="s">
        <v>27</v>
      </c>
      <c r="B11" s="56"/>
      <c r="C11" s="56"/>
      <c r="D11" s="56"/>
      <c r="E11" s="56"/>
      <c r="F11" s="56"/>
      <c r="G11" s="68"/>
      <c r="H11" s="56"/>
      <c r="I11" s="56"/>
      <c r="O11" s="68"/>
    </row>
    <row r="12" spans="1:15" ht="12.75" customHeight="1" x14ac:dyDescent="0.2">
      <c r="A12" s="70" t="s">
        <v>53</v>
      </c>
      <c r="B12" s="68">
        <v>374279</v>
      </c>
      <c r="C12" s="68">
        <v>189367</v>
      </c>
      <c r="D12" s="68">
        <v>57391</v>
      </c>
      <c r="E12" s="68">
        <v>21036</v>
      </c>
      <c r="F12" s="68">
        <v>33119</v>
      </c>
      <c r="G12" s="68">
        <v>245804</v>
      </c>
      <c r="H12" s="68">
        <v>74320</v>
      </c>
      <c r="I12" s="79">
        <v>606</v>
      </c>
      <c r="O12" s="68"/>
    </row>
    <row r="13" spans="1:15" ht="12.75" customHeight="1" x14ac:dyDescent="0.2">
      <c r="A13" s="66" t="s">
        <v>54</v>
      </c>
      <c r="B13" s="68">
        <v>516779</v>
      </c>
      <c r="C13" s="68">
        <v>261556</v>
      </c>
      <c r="D13" s="68">
        <v>74900</v>
      </c>
      <c r="E13" s="68">
        <v>27747</v>
      </c>
      <c r="F13" s="68">
        <v>44505</v>
      </c>
      <c r="G13" s="68">
        <v>339442</v>
      </c>
      <c r="H13" s="68">
        <v>105085</v>
      </c>
      <c r="I13" s="79">
        <v>806</v>
      </c>
      <c r="O13" s="68"/>
    </row>
    <row r="14" spans="1:15" ht="12.75" customHeight="1" x14ac:dyDescent="0.2">
      <c r="A14" s="66" t="s">
        <v>55</v>
      </c>
      <c r="B14" s="68">
        <v>250117</v>
      </c>
      <c r="C14" s="68">
        <v>126438</v>
      </c>
      <c r="D14" s="68">
        <v>33170</v>
      </c>
      <c r="E14" s="68">
        <v>12531</v>
      </c>
      <c r="F14" s="68">
        <v>21272</v>
      </c>
      <c r="G14" s="68">
        <v>163086</v>
      </c>
      <c r="H14" s="68">
        <v>53228</v>
      </c>
      <c r="I14" s="79">
        <v>389</v>
      </c>
      <c r="O14" s="68"/>
    </row>
    <row r="15" spans="1:15" ht="12.75" customHeight="1" x14ac:dyDescent="0.2">
      <c r="A15" s="66" t="s">
        <v>56</v>
      </c>
      <c r="B15" s="68">
        <v>526377</v>
      </c>
      <c r="C15" s="68">
        <v>266723</v>
      </c>
      <c r="D15" s="68">
        <v>80553</v>
      </c>
      <c r="E15" s="68">
        <v>29528</v>
      </c>
      <c r="F15" s="68">
        <v>45859</v>
      </c>
      <c r="G15" s="68">
        <v>347630</v>
      </c>
      <c r="H15" s="68">
        <v>103360</v>
      </c>
      <c r="I15" s="79">
        <v>766</v>
      </c>
      <c r="O15" s="68"/>
    </row>
    <row r="16" spans="1:15" ht="12.75" customHeight="1" x14ac:dyDescent="0.2">
      <c r="A16" s="70" t="s">
        <v>57</v>
      </c>
      <c r="B16" s="68">
        <v>414016</v>
      </c>
      <c r="C16" s="68">
        <v>210468</v>
      </c>
      <c r="D16" s="68">
        <v>54841</v>
      </c>
      <c r="E16" s="68">
        <v>21160</v>
      </c>
      <c r="F16" s="68">
        <v>36092</v>
      </c>
      <c r="G16" s="68">
        <v>270779</v>
      </c>
      <c r="H16" s="68">
        <v>85985</v>
      </c>
      <c r="I16" s="79">
        <v>482</v>
      </c>
    </row>
    <row r="17" spans="1:9" ht="17.100000000000001" customHeight="1" x14ac:dyDescent="0.2">
      <c r="A17" s="66" t="s">
        <v>33</v>
      </c>
      <c r="B17" s="79">
        <v>2694009</v>
      </c>
      <c r="C17" s="79">
        <v>1363371</v>
      </c>
      <c r="D17" s="79">
        <v>440353</v>
      </c>
      <c r="E17" s="79">
        <v>145167</v>
      </c>
      <c r="F17" s="79">
        <v>226019</v>
      </c>
      <c r="G17" s="79">
        <v>1788910</v>
      </c>
      <c r="H17" s="79">
        <v>533913</v>
      </c>
      <c r="I17" s="79">
        <v>737</v>
      </c>
    </row>
    <row r="18" spans="1:9" ht="17.100000000000001" customHeight="1" x14ac:dyDescent="0.2">
      <c r="A18" s="69" t="s">
        <v>34</v>
      </c>
      <c r="B18" s="79">
        <v>2081568</v>
      </c>
      <c r="C18" s="79">
        <v>1054552</v>
      </c>
      <c r="D18" s="79">
        <v>300855</v>
      </c>
      <c r="E18" s="79">
        <v>112002</v>
      </c>
      <c r="F18" s="79">
        <v>180847</v>
      </c>
      <c r="G18" s="79">
        <v>1366741</v>
      </c>
      <c r="H18" s="79">
        <v>421978</v>
      </c>
      <c r="I18" s="79">
        <v>604</v>
      </c>
    </row>
    <row r="19" spans="1:9" ht="17.100000000000001" customHeight="1" x14ac:dyDescent="0.2">
      <c r="A19" s="66" t="s">
        <v>35</v>
      </c>
      <c r="B19" s="68">
        <v>10716644</v>
      </c>
      <c r="C19" s="68">
        <v>5432421</v>
      </c>
      <c r="D19" s="79">
        <v>1347070</v>
      </c>
      <c r="E19" s="68">
        <v>564128</v>
      </c>
      <c r="F19" s="68">
        <v>908419</v>
      </c>
      <c r="G19" s="68">
        <v>7119817</v>
      </c>
      <c r="H19" s="68">
        <v>2124280</v>
      </c>
      <c r="I19" s="79">
        <v>300</v>
      </c>
    </row>
    <row r="20" spans="1:9" ht="12.75" customHeight="1" x14ac:dyDescent="0.2">
      <c r="A20" s="72" t="str">
        <f>REPT(" ",28)</f>
        <v xml:space="preserve">                            </v>
      </c>
      <c r="B20" s="56"/>
      <c r="C20" s="56"/>
      <c r="D20" s="56"/>
      <c r="E20" s="56"/>
      <c r="F20" s="56"/>
      <c r="G20" s="56"/>
      <c r="H20" s="56"/>
      <c r="I20" s="56"/>
    </row>
    <row r="21" spans="1:9" x14ac:dyDescent="0.2">
      <c r="A21" s="82" t="s">
        <v>70</v>
      </c>
    </row>
    <row r="22" spans="1:9" ht="6" customHeight="1" x14ac:dyDescent="0.2">
      <c r="A22" s="82"/>
    </row>
    <row r="23" spans="1:9" ht="12.75" customHeight="1" x14ac:dyDescent="0.2">
      <c r="A23" s="56" t="s">
        <v>58</v>
      </c>
      <c r="B23" s="56"/>
      <c r="C23" s="56"/>
      <c r="D23" s="56"/>
      <c r="E23" s="56"/>
      <c r="F23" s="56"/>
      <c r="G23" s="56"/>
      <c r="H23" s="56"/>
      <c r="I23" s="56"/>
    </row>
    <row r="25" spans="1:9" x14ac:dyDescent="0.2">
      <c r="I25" s="84"/>
    </row>
  </sheetData>
  <mergeCells count="3">
    <mergeCell ref="A5:A8"/>
    <mergeCell ref="I5:I7"/>
    <mergeCell ref="B6:B7"/>
  </mergeCells>
  <conditionalFormatting sqref="I12:I19">
    <cfRule type="cellIs" dxfId="11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I21" sqref="I21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9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26.25" customHeight="1" x14ac:dyDescent="0.2">
      <c r="A3" s="81" t="s">
        <v>71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9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9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9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9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9" ht="12.75" customHeight="1" x14ac:dyDescent="0.2">
      <c r="A10" s="64" t="s">
        <v>26</v>
      </c>
      <c r="B10" s="78">
        <v>604297</v>
      </c>
      <c r="C10" s="78">
        <v>305779</v>
      </c>
      <c r="D10" s="78">
        <v>133595</v>
      </c>
      <c r="E10" s="78">
        <v>32595</v>
      </c>
      <c r="F10" s="78">
        <v>44068</v>
      </c>
      <c r="G10" s="78">
        <v>416531</v>
      </c>
      <c r="H10" s="78">
        <v>111103</v>
      </c>
      <c r="I10" s="78">
        <v>2914.3814805883799</v>
      </c>
    </row>
    <row r="11" spans="1:9" ht="3" customHeight="1" x14ac:dyDescent="0.2">
      <c r="A11" s="66"/>
      <c r="B11" s="56"/>
      <c r="C11" s="56"/>
      <c r="D11" s="56"/>
      <c r="E11" s="56"/>
      <c r="F11" s="56"/>
      <c r="G11" s="68"/>
      <c r="H11" s="56"/>
      <c r="I11" s="56"/>
    </row>
    <row r="12" spans="1:9" ht="12.75" customHeight="1" x14ac:dyDescent="0.2">
      <c r="A12" s="69" t="s">
        <v>27</v>
      </c>
      <c r="B12" s="56"/>
      <c r="C12" s="56"/>
      <c r="D12" s="56"/>
      <c r="E12" s="56"/>
      <c r="F12" s="56"/>
      <c r="G12" s="68"/>
      <c r="H12" s="56"/>
      <c r="I12" s="56"/>
    </row>
    <row r="13" spans="1:9" ht="12.75" customHeight="1" x14ac:dyDescent="0.2">
      <c r="A13" s="70" t="s">
        <v>53</v>
      </c>
      <c r="B13" s="68">
        <v>370392</v>
      </c>
      <c r="C13" s="68">
        <v>187679</v>
      </c>
      <c r="D13" s="68">
        <v>54758</v>
      </c>
      <c r="E13" s="68">
        <v>20597</v>
      </c>
      <c r="F13" s="68">
        <v>33138</v>
      </c>
      <c r="G13" s="68">
        <v>243754</v>
      </c>
      <c r="H13" s="68">
        <v>72903</v>
      </c>
      <c r="I13" s="79">
        <v>599.51442167621599</v>
      </c>
    </row>
    <row r="14" spans="1:9" ht="12.75" customHeight="1" x14ac:dyDescent="0.2">
      <c r="A14" s="66" t="s">
        <v>54</v>
      </c>
      <c r="B14" s="68">
        <v>512279</v>
      </c>
      <c r="C14" s="68">
        <v>260096</v>
      </c>
      <c r="D14" s="68">
        <v>71379</v>
      </c>
      <c r="E14" s="68">
        <v>27139</v>
      </c>
      <c r="F14" s="68">
        <v>44712</v>
      </c>
      <c r="G14" s="68">
        <v>336995</v>
      </c>
      <c r="H14" s="68">
        <v>103433</v>
      </c>
      <c r="I14" s="79">
        <v>798.58919997505802</v>
      </c>
    </row>
    <row r="15" spans="1:9" ht="12.75" customHeight="1" x14ac:dyDescent="0.2">
      <c r="A15" s="66" t="s">
        <v>55</v>
      </c>
      <c r="B15" s="68">
        <v>248813</v>
      </c>
      <c r="C15" s="68">
        <v>126077</v>
      </c>
      <c r="D15" s="68">
        <v>31289</v>
      </c>
      <c r="E15" s="68">
        <v>12331</v>
      </c>
      <c r="F15" s="68">
        <v>21571</v>
      </c>
      <c r="G15" s="68">
        <v>162344</v>
      </c>
      <c r="H15" s="68">
        <v>52567</v>
      </c>
      <c r="I15" s="79">
        <v>387.341988915873</v>
      </c>
    </row>
    <row r="16" spans="1:9" ht="12.75" customHeight="1" x14ac:dyDescent="0.2">
      <c r="A16" s="66" t="s">
        <v>56</v>
      </c>
      <c r="B16" s="68">
        <v>521633</v>
      </c>
      <c r="C16" s="68">
        <v>264568</v>
      </c>
      <c r="D16" s="68">
        <v>77329</v>
      </c>
      <c r="E16" s="68">
        <v>29039</v>
      </c>
      <c r="F16" s="68">
        <v>45962</v>
      </c>
      <c r="G16" s="68">
        <v>345174</v>
      </c>
      <c r="H16" s="68">
        <v>101458</v>
      </c>
      <c r="I16" s="79">
        <v>759.49011385807</v>
      </c>
    </row>
    <row r="17" spans="1:9" ht="12.75" customHeight="1" x14ac:dyDescent="0.2">
      <c r="A17" s="70" t="s">
        <v>57</v>
      </c>
      <c r="B17" s="68">
        <v>411025</v>
      </c>
      <c r="C17" s="68">
        <v>209150</v>
      </c>
      <c r="D17" s="68">
        <v>52202</v>
      </c>
      <c r="E17" s="68">
        <v>20847</v>
      </c>
      <c r="F17" s="68">
        <v>36525</v>
      </c>
      <c r="G17" s="68">
        <v>269263</v>
      </c>
      <c r="H17" s="68">
        <v>84390</v>
      </c>
      <c r="I17" s="79">
        <v>478.971962616822</v>
      </c>
    </row>
    <row r="18" spans="1:9" ht="3" customHeight="1" x14ac:dyDescent="0.2">
      <c r="A18" s="66"/>
      <c r="B18" s="67"/>
      <c r="C18" s="67"/>
      <c r="D18" s="68"/>
      <c r="E18" s="68"/>
      <c r="F18" s="68"/>
      <c r="G18" s="68"/>
      <c r="H18" s="68"/>
      <c r="I18" s="79"/>
    </row>
    <row r="19" spans="1:9" ht="12.75" customHeight="1" x14ac:dyDescent="0.2">
      <c r="A19" s="66" t="s">
        <v>33</v>
      </c>
      <c r="B19" s="79">
        <f t="shared" ref="B19:H19" si="0">SUM(B10:B17)</f>
        <v>2668439</v>
      </c>
      <c r="C19" s="79">
        <v>1353349</v>
      </c>
      <c r="D19" s="79">
        <f t="shared" si="0"/>
        <v>420552</v>
      </c>
      <c r="E19" s="79">
        <f t="shared" si="0"/>
        <v>142548</v>
      </c>
      <c r="F19" s="79">
        <f t="shared" si="0"/>
        <v>225976</v>
      </c>
      <c r="G19" s="79">
        <f t="shared" si="0"/>
        <v>1774061</v>
      </c>
      <c r="H19" s="79">
        <f t="shared" si="0"/>
        <v>525854</v>
      </c>
      <c r="I19" s="79">
        <v>730.28486823920298</v>
      </c>
    </row>
    <row r="20" spans="1:9" ht="3" customHeight="1" x14ac:dyDescent="0.2">
      <c r="A20" s="66"/>
      <c r="B20" s="67"/>
      <c r="C20" s="67"/>
      <c r="D20" s="67"/>
      <c r="E20" s="67"/>
      <c r="F20" s="67"/>
      <c r="G20" s="68"/>
      <c r="H20" s="68"/>
      <c r="I20" s="79"/>
    </row>
    <row r="21" spans="1:9" ht="12.75" customHeight="1" x14ac:dyDescent="0.2">
      <c r="A21" s="69" t="s">
        <v>34</v>
      </c>
      <c r="B21" s="79">
        <f>+B19-B10</f>
        <v>2064142</v>
      </c>
      <c r="C21" s="79">
        <f t="shared" ref="C21:H21" si="1">+C19-C10</f>
        <v>1047570</v>
      </c>
      <c r="D21" s="79">
        <f t="shared" si="1"/>
        <v>286957</v>
      </c>
      <c r="E21" s="79">
        <f t="shared" si="1"/>
        <v>109953</v>
      </c>
      <c r="F21" s="79">
        <f t="shared" si="1"/>
        <v>181908</v>
      </c>
      <c r="G21" s="79">
        <f t="shared" si="1"/>
        <v>1357530</v>
      </c>
      <c r="H21" s="79">
        <f t="shared" si="1"/>
        <v>414751</v>
      </c>
      <c r="I21" s="79">
        <v>598.8887663856184</v>
      </c>
    </row>
    <row r="22" spans="1:9" ht="3" customHeight="1" x14ac:dyDescent="0.2">
      <c r="A22" s="66"/>
      <c r="B22" s="67"/>
      <c r="C22" s="67"/>
      <c r="D22" s="67"/>
      <c r="E22" s="67"/>
      <c r="F22" s="67"/>
      <c r="G22" s="68"/>
      <c r="H22" s="68"/>
      <c r="I22" s="79"/>
    </row>
    <row r="23" spans="1:9" ht="12.75" customHeight="1" x14ac:dyDescent="0.2">
      <c r="A23" s="66" t="s">
        <v>35</v>
      </c>
      <c r="B23" s="68">
        <v>10631278</v>
      </c>
      <c r="C23" s="68">
        <v>5400572</v>
      </c>
      <c r="D23" s="79">
        <v>1267888</v>
      </c>
      <c r="E23" s="68">
        <v>552203</v>
      </c>
      <c r="F23" s="68">
        <v>913354</v>
      </c>
      <c r="G23" s="68">
        <v>7077096</v>
      </c>
      <c r="H23" s="68">
        <v>2088625</v>
      </c>
      <c r="I23" s="79">
        <v>297.98905393261828</v>
      </c>
    </row>
    <row r="24" spans="1:9" ht="12.75" customHeight="1" x14ac:dyDescent="0.2">
      <c r="A24" s="72" t="str">
        <f>REPT(" ",28)</f>
        <v xml:space="preserve">                            </v>
      </c>
      <c r="B24" s="56"/>
      <c r="C24" s="56"/>
      <c r="D24" s="56"/>
      <c r="E24" s="56"/>
      <c r="F24" s="56"/>
      <c r="G24" s="56"/>
      <c r="H24" s="56"/>
      <c r="I24" s="56"/>
    </row>
    <row r="25" spans="1:9" x14ac:dyDescent="0.2">
      <c r="A25" s="82" t="s">
        <v>70</v>
      </c>
    </row>
    <row r="26" spans="1:9" ht="6" customHeight="1" x14ac:dyDescent="0.2">
      <c r="A26" s="82"/>
    </row>
    <row r="27" spans="1:9" ht="12.75" customHeight="1" x14ac:dyDescent="0.2">
      <c r="A27" s="56" t="s">
        <v>58</v>
      </c>
      <c r="B27" s="56"/>
      <c r="C27" s="56"/>
      <c r="D27" s="56"/>
      <c r="E27" s="56"/>
      <c r="F27" s="56"/>
      <c r="G27" s="56"/>
      <c r="H27" s="56"/>
      <c r="I27" s="56"/>
    </row>
  </sheetData>
  <mergeCells count="3">
    <mergeCell ref="A5:A8"/>
    <mergeCell ref="I5:I7"/>
    <mergeCell ref="B6:B7"/>
  </mergeCells>
  <conditionalFormatting sqref="I13:I23">
    <cfRule type="cellIs" dxfId="10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I21" sqref="I21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9.28515625" style="53" customWidth="1"/>
    <col min="5" max="7" width="9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9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26.25" customHeight="1" x14ac:dyDescent="0.2">
      <c r="A3" s="81" t="s">
        <v>69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9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9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9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9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9" ht="12.75" customHeight="1" x14ac:dyDescent="0.2">
      <c r="A10" s="64" t="s">
        <v>26</v>
      </c>
      <c r="B10" s="78">
        <v>597939</v>
      </c>
      <c r="C10" s="78">
        <v>303464</v>
      </c>
      <c r="D10" s="78">
        <v>129040</v>
      </c>
      <c r="E10" s="78">
        <v>32439</v>
      </c>
      <c r="F10" s="78">
        <v>43863</v>
      </c>
      <c r="G10" s="78">
        <v>411126</v>
      </c>
      <c r="H10" s="78">
        <v>110511</v>
      </c>
      <c r="I10" s="78">
        <v>2883.7183506149026</v>
      </c>
    </row>
    <row r="11" spans="1:9" ht="3" customHeight="1" x14ac:dyDescent="0.2">
      <c r="A11" s="66"/>
      <c r="B11" s="56"/>
      <c r="C11" s="56"/>
      <c r="D11" s="56"/>
      <c r="E11" s="56"/>
      <c r="F11" s="56"/>
      <c r="G11" s="68"/>
      <c r="H11" s="56"/>
      <c r="I11" s="56"/>
    </row>
    <row r="12" spans="1:9" ht="12.75" customHeight="1" x14ac:dyDescent="0.2">
      <c r="A12" s="69" t="s">
        <v>27</v>
      </c>
      <c r="B12" s="56"/>
      <c r="C12" s="56"/>
      <c r="D12" s="56"/>
      <c r="E12" s="56"/>
      <c r="F12" s="56"/>
      <c r="G12" s="68"/>
      <c r="H12" s="56"/>
      <c r="I12" s="56"/>
    </row>
    <row r="13" spans="1:9" ht="12.75" customHeight="1" x14ac:dyDescent="0.2">
      <c r="A13" s="70" t="s">
        <v>53</v>
      </c>
      <c r="B13" s="68">
        <v>367208</v>
      </c>
      <c r="C13" s="68">
        <v>186401</v>
      </c>
      <c r="D13" s="68">
        <v>52539</v>
      </c>
      <c r="E13" s="68">
        <v>20386</v>
      </c>
      <c r="F13" s="68">
        <v>33666</v>
      </c>
      <c r="G13" s="68">
        <v>241258</v>
      </c>
      <c r="H13" s="68">
        <v>71898</v>
      </c>
      <c r="I13" s="79">
        <v>594</v>
      </c>
    </row>
    <row r="14" spans="1:9" ht="12.75" customHeight="1" x14ac:dyDescent="0.2">
      <c r="A14" s="66" t="s">
        <v>54</v>
      </c>
      <c r="B14" s="68">
        <v>508577</v>
      </c>
      <c r="C14" s="68">
        <v>258640</v>
      </c>
      <c r="D14" s="68">
        <v>68063</v>
      </c>
      <c r="E14" s="68">
        <v>27068</v>
      </c>
      <c r="F14" s="68">
        <v>45193</v>
      </c>
      <c r="G14" s="68">
        <v>334366</v>
      </c>
      <c r="H14" s="68">
        <v>90894</v>
      </c>
      <c r="I14" s="79">
        <v>793</v>
      </c>
    </row>
    <row r="15" spans="1:9" ht="12.75" customHeight="1" x14ac:dyDescent="0.2">
      <c r="A15" s="66" t="s">
        <v>55</v>
      </c>
      <c r="B15" s="68">
        <v>247835</v>
      </c>
      <c r="C15" s="68">
        <v>125990</v>
      </c>
      <c r="D15" s="68">
        <v>29645</v>
      </c>
      <c r="E15" s="68">
        <v>12261</v>
      </c>
      <c r="F15" s="68">
        <v>22063</v>
      </c>
      <c r="G15" s="68">
        <v>161317</v>
      </c>
      <c r="H15" s="68">
        <v>52194</v>
      </c>
      <c r="I15" s="79">
        <v>386</v>
      </c>
    </row>
    <row r="16" spans="1:9" ht="12.75" customHeight="1" x14ac:dyDescent="0.2">
      <c r="A16" s="66" t="s">
        <v>56</v>
      </c>
      <c r="B16" s="68">
        <v>516748</v>
      </c>
      <c r="C16" s="68">
        <v>262582</v>
      </c>
      <c r="D16" s="68">
        <v>74004</v>
      </c>
      <c r="E16" s="68">
        <v>28771</v>
      </c>
      <c r="F16" s="68">
        <v>46230</v>
      </c>
      <c r="G16" s="68">
        <v>341758</v>
      </c>
      <c r="H16" s="68">
        <v>99989</v>
      </c>
      <c r="I16" s="79">
        <v>752</v>
      </c>
    </row>
    <row r="17" spans="1:9" ht="12.75" customHeight="1" x14ac:dyDescent="0.2">
      <c r="A17" s="70" t="s">
        <v>57</v>
      </c>
      <c r="B17" s="68">
        <v>408827</v>
      </c>
      <c r="C17" s="68">
        <v>208380</v>
      </c>
      <c r="D17" s="68">
        <v>50016</v>
      </c>
      <c r="E17" s="68">
        <v>20720</v>
      </c>
      <c r="F17" s="68">
        <v>37239</v>
      </c>
      <c r="G17" s="68">
        <v>267325</v>
      </c>
      <c r="H17" s="68">
        <v>83543</v>
      </c>
      <c r="I17" s="79">
        <v>296</v>
      </c>
    </row>
    <row r="18" spans="1:9" ht="3" customHeight="1" x14ac:dyDescent="0.2">
      <c r="A18" s="66"/>
      <c r="B18" s="67"/>
      <c r="C18" s="67"/>
      <c r="D18" s="68"/>
      <c r="E18" s="68"/>
      <c r="F18" s="68"/>
      <c r="G18" s="68"/>
      <c r="H18" s="68"/>
      <c r="I18" s="79"/>
    </row>
    <row r="19" spans="1:9" ht="12.75" customHeight="1" x14ac:dyDescent="0.2">
      <c r="A19" s="66" t="s">
        <v>33</v>
      </c>
      <c r="B19" s="79">
        <f t="shared" ref="B19:H19" si="0">SUM(B10:B17)</f>
        <v>2647134</v>
      </c>
      <c r="C19" s="79">
        <v>1345457</v>
      </c>
      <c r="D19" s="79">
        <f t="shared" si="0"/>
        <v>403307</v>
      </c>
      <c r="E19" s="79">
        <f t="shared" si="0"/>
        <v>141645</v>
      </c>
      <c r="F19" s="79">
        <f t="shared" si="0"/>
        <v>228254</v>
      </c>
      <c r="G19" s="79">
        <f t="shared" si="0"/>
        <v>1757150</v>
      </c>
      <c r="H19" s="79">
        <f t="shared" si="0"/>
        <v>509029</v>
      </c>
      <c r="I19" s="79">
        <v>724</v>
      </c>
    </row>
    <row r="20" spans="1:9" ht="3" customHeight="1" x14ac:dyDescent="0.2">
      <c r="A20" s="66"/>
      <c r="B20" s="67"/>
      <c r="C20" s="67"/>
      <c r="D20" s="67"/>
      <c r="E20" s="67"/>
      <c r="F20" s="67"/>
      <c r="G20" s="68"/>
      <c r="H20" s="68"/>
      <c r="I20" s="79"/>
    </row>
    <row r="21" spans="1:9" ht="12.75" customHeight="1" x14ac:dyDescent="0.2">
      <c r="A21" s="69" t="s">
        <v>34</v>
      </c>
      <c r="B21" s="79">
        <f>+B19-B10</f>
        <v>2049195</v>
      </c>
      <c r="C21" s="79">
        <f t="shared" ref="C21:H21" si="1">+C19-C10</f>
        <v>1041993</v>
      </c>
      <c r="D21" s="79">
        <f t="shared" si="1"/>
        <v>274267</v>
      </c>
      <c r="E21" s="79">
        <f t="shared" si="1"/>
        <v>109206</v>
      </c>
      <c r="F21" s="79">
        <f t="shared" si="1"/>
        <v>184391</v>
      </c>
      <c r="G21" s="79">
        <f t="shared" si="1"/>
        <v>1346024</v>
      </c>
      <c r="H21" s="79">
        <f t="shared" si="1"/>
        <v>398518</v>
      </c>
      <c r="I21" s="79">
        <v>594.55032887197058</v>
      </c>
    </row>
    <row r="22" spans="1:9" ht="3" customHeight="1" x14ac:dyDescent="0.2">
      <c r="A22" s="66"/>
      <c r="B22" s="67"/>
      <c r="C22" s="67"/>
      <c r="D22" s="67"/>
      <c r="E22" s="67"/>
      <c r="F22" s="67"/>
      <c r="G22" s="68"/>
      <c r="H22" s="68"/>
      <c r="I22" s="79"/>
    </row>
    <row r="23" spans="1:9" ht="12.75" customHeight="1" x14ac:dyDescent="0.2">
      <c r="A23" s="66" t="s">
        <v>35</v>
      </c>
      <c r="B23" s="79">
        <v>10569111</v>
      </c>
      <c r="C23" s="79">
        <v>5379636</v>
      </c>
      <c r="D23" s="79">
        <v>1206711</v>
      </c>
      <c r="E23" s="79">
        <v>549288</v>
      </c>
      <c r="F23" s="79">
        <v>927347</v>
      </c>
      <c r="G23" s="79">
        <v>7027478</v>
      </c>
      <c r="H23" s="79">
        <v>2064998</v>
      </c>
      <c r="I23" s="79">
        <v>296.24613088789658</v>
      </c>
    </row>
    <row r="24" spans="1:9" ht="12.75" customHeight="1" x14ac:dyDescent="0.2">
      <c r="A24" s="72" t="str">
        <f>REPT(" ",28)</f>
        <v xml:space="preserve">                            </v>
      </c>
      <c r="B24" s="56"/>
      <c r="C24" s="56"/>
      <c r="D24" s="56"/>
      <c r="E24" s="56"/>
      <c r="F24" s="56"/>
      <c r="G24" s="56"/>
      <c r="H24" s="56"/>
      <c r="I24" s="56"/>
    </row>
    <row r="26" spans="1:9" x14ac:dyDescent="0.2">
      <c r="A26" s="82" t="s">
        <v>68</v>
      </c>
    </row>
    <row r="27" spans="1:9" ht="12.75" customHeight="1" x14ac:dyDescent="0.2">
      <c r="A27" s="56" t="s">
        <v>58</v>
      </c>
      <c r="B27" s="56"/>
      <c r="C27" s="56"/>
      <c r="D27" s="56"/>
      <c r="E27" s="56"/>
      <c r="F27" s="56"/>
      <c r="G27" s="56"/>
      <c r="H27" s="56"/>
      <c r="I27" s="56"/>
    </row>
  </sheetData>
  <mergeCells count="3">
    <mergeCell ref="A5:A8"/>
    <mergeCell ref="I5:I7"/>
    <mergeCell ref="B6:B7"/>
  </mergeCells>
  <conditionalFormatting sqref="I13:I23">
    <cfRule type="cellIs" dxfId="9" priority="10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workbookViewId="0">
      <selection activeCell="I21" sqref="I21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9.28515625" style="53" customWidth="1"/>
    <col min="5" max="7" width="9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9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26.25" customHeight="1" x14ac:dyDescent="0.2">
      <c r="A3" s="81" t="s">
        <v>67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9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9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9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9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9" ht="12.75" customHeight="1" x14ac:dyDescent="0.2">
      <c r="A10" s="64" t="s">
        <v>26</v>
      </c>
      <c r="B10" s="78">
        <v>591015</v>
      </c>
      <c r="C10" s="78">
        <v>300770</v>
      </c>
      <c r="D10" s="78">
        <v>124952</v>
      </c>
      <c r="E10" s="78">
        <v>32374</v>
      </c>
      <c r="F10" s="78">
        <v>43872</v>
      </c>
      <c r="G10" s="78">
        <v>405076</v>
      </c>
      <c r="H10" s="78">
        <v>109693</v>
      </c>
      <c r="I10" s="78">
        <v>2850.325536532433</v>
      </c>
    </row>
    <row r="11" spans="1:9" ht="3" customHeight="1" x14ac:dyDescent="0.2">
      <c r="A11" s="66"/>
      <c r="B11" s="56"/>
      <c r="C11" s="56"/>
      <c r="D11" s="56"/>
      <c r="E11" s="56"/>
      <c r="F11" s="56"/>
      <c r="G11" s="68"/>
      <c r="H11" s="56"/>
      <c r="I11" s="56"/>
    </row>
    <row r="12" spans="1:9" ht="12.75" customHeight="1" x14ac:dyDescent="0.2">
      <c r="A12" s="69" t="s">
        <v>27</v>
      </c>
      <c r="B12" s="56"/>
      <c r="C12" s="56"/>
      <c r="D12" s="56"/>
      <c r="E12" s="56"/>
      <c r="F12" s="56"/>
      <c r="G12" s="68"/>
      <c r="H12" s="56"/>
      <c r="I12" s="56"/>
    </row>
    <row r="13" spans="1:9" ht="12.75" customHeight="1" x14ac:dyDescent="0.2">
      <c r="A13" s="70" t="s">
        <v>53</v>
      </c>
      <c r="B13" s="68">
        <v>364458</v>
      </c>
      <c r="C13" s="68">
        <v>185296</v>
      </c>
      <c r="D13" s="68">
        <v>50732</v>
      </c>
      <c r="E13" s="68">
        <v>20247</v>
      </c>
      <c r="F13" s="68">
        <v>34165</v>
      </c>
      <c r="G13" s="68">
        <v>239086</v>
      </c>
      <c r="H13" s="68">
        <v>70960</v>
      </c>
      <c r="I13" s="79">
        <v>590</v>
      </c>
    </row>
    <row r="14" spans="1:9" ht="12.75" customHeight="1" x14ac:dyDescent="0.2">
      <c r="A14" s="66" t="s">
        <v>54</v>
      </c>
      <c r="B14" s="68">
        <v>504961</v>
      </c>
      <c r="C14" s="68">
        <v>257415</v>
      </c>
      <c r="D14" s="68">
        <v>65468</v>
      </c>
      <c r="E14" s="68">
        <v>27163</v>
      </c>
      <c r="F14" s="68">
        <v>46011</v>
      </c>
      <c r="G14" s="68">
        <v>331094</v>
      </c>
      <c r="H14" s="68">
        <v>89956</v>
      </c>
      <c r="I14" s="79">
        <v>787</v>
      </c>
    </row>
    <row r="15" spans="1:9" ht="12.75" customHeight="1" x14ac:dyDescent="0.2">
      <c r="A15" s="66" t="s">
        <v>55</v>
      </c>
      <c r="B15" s="68">
        <v>247194</v>
      </c>
      <c r="C15" s="68">
        <v>125877</v>
      </c>
      <c r="D15" s="68">
        <v>28511</v>
      </c>
      <c r="E15" s="68">
        <v>12293</v>
      </c>
      <c r="F15" s="68">
        <v>22586</v>
      </c>
      <c r="G15" s="68">
        <v>160584</v>
      </c>
      <c r="H15" s="68">
        <v>51731</v>
      </c>
      <c r="I15" s="79">
        <v>385</v>
      </c>
    </row>
    <row r="16" spans="1:9" ht="12.75" customHeight="1" x14ac:dyDescent="0.2">
      <c r="A16" s="66" t="s">
        <v>56</v>
      </c>
      <c r="B16" s="68">
        <v>512086</v>
      </c>
      <c r="C16" s="68">
        <v>260735</v>
      </c>
      <c r="D16" s="68">
        <v>70918</v>
      </c>
      <c r="E16" s="68">
        <v>28604</v>
      </c>
      <c r="F16" s="68">
        <v>46790</v>
      </c>
      <c r="G16" s="68">
        <v>337942</v>
      </c>
      <c r="H16" s="68">
        <v>98750</v>
      </c>
      <c r="I16" s="79">
        <v>746</v>
      </c>
    </row>
    <row r="17" spans="1:9" ht="12.75" customHeight="1" x14ac:dyDescent="0.2">
      <c r="A17" s="70" t="s">
        <v>57</v>
      </c>
      <c r="B17" s="68">
        <v>407150</v>
      </c>
      <c r="C17" s="68">
        <v>207894</v>
      </c>
      <c r="D17" s="68">
        <v>48372</v>
      </c>
      <c r="E17" s="68">
        <v>20817</v>
      </c>
      <c r="F17" s="68">
        <v>38028</v>
      </c>
      <c r="G17" s="68">
        <v>265875</v>
      </c>
      <c r="H17" s="68">
        <v>82430</v>
      </c>
      <c r="I17" s="79">
        <v>295</v>
      </c>
    </row>
    <row r="18" spans="1:9" ht="3" customHeight="1" x14ac:dyDescent="0.2">
      <c r="A18" s="66"/>
      <c r="B18" s="67"/>
      <c r="C18" s="67"/>
      <c r="D18" s="68"/>
      <c r="E18" s="68"/>
      <c r="F18" s="68"/>
      <c r="G18" s="68"/>
      <c r="H18" s="68"/>
      <c r="I18" s="79"/>
    </row>
    <row r="19" spans="1:9" ht="12.75" customHeight="1" x14ac:dyDescent="0.2">
      <c r="A19" s="66" t="s">
        <v>33</v>
      </c>
      <c r="B19" s="79">
        <f t="shared" ref="B19:H19" si="0">SUM(B10:B17)</f>
        <v>2626864</v>
      </c>
      <c r="C19" s="79">
        <v>1337987</v>
      </c>
      <c r="D19" s="79">
        <f t="shared" si="0"/>
        <v>388953</v>
      </c>
      <c r="E19" s="79">
        <f t="shared" si="0"/>
        <v>141498</v>
      </c>
      <c r="F19" s="79">
        <f t="shared" si="0"/>
        <v>231452</v>
      </c>
      <c r="G19" s="79">
        <f t="shared" si="0"/>
        <v>1739657</v>
      </c>
      <c r="H19" s="79">
        <f t="shared" si="0"/>
        <v>503520</v>
      </c>
      <c r="I19" s="79">
        <v>719</v>
      </c>
    </row>
    <row r="20" spans="1:9" ht="3" customHeight="1" x14ac:dyDescent="0.2">
      <c r="A20" s="66"/>
      <c r="B20" s="67"/>
      <c r="C20" s="67"/>
      <c r="D20" s="67"/>
      <c r="E20" s="67"/>
      <c r="F20" s="67"/>
      <c r="G20" s="68"/>
      <c r="H20" s="68"/>
      <c r="I20" s="79"/>
    </row>
    <row r="21" spans="1:9" ht="12.75" customHeight="1" x14ac:dyDescent="0.2">
      <c r="A21" s="69" t="s">
        <v>34</v>
      </c>
      <c r="B21" s="79">
        <f>+B19-B10</f>
        <v>2035849</v>
      </c>
      <c r="C21" s="79">
        <f t="shared" ref="C21:H21" si="1">+C19-C10</f>
        <v>1037217</v>
      </c>
      <c r="D21" s="79">
        <f t="shared" si="1"/>
        <v>264001</v>
      </c>
      <c r="E21" s="79">
        <f t="shared" si="1"/>
        <v>109124</v>
      </c>
      <c r="F21" s="79">
        <f t="shared" si="1"/>
        <v>187580</v>
      </c>
      <c r="G21" s="79">
        <f t="shared" si="1"/>
        <v>1334581</v>
      </c>
      <c r="H21" s="79">
        <f t="shared" si="1"/>
        <v>393827</v>
      </c>
      <c r="I21" s="79">
        <v>590.67471312723944</v>
      </c>
    </row>
    <row r="22" spans="1:9" ht="3" customHeight="1" x14ac:dyDescent="0.2">
      <c r="A22" s="66"/>
      <c r="B22" s="67"/>
      <c r="C22" s="67"/>
      <c r="D22" s="67"/>
      <c r="E22" s="67"/>
      <c r="F22" s="67"/>
      <c r="G22" s="68"/>
      <c r="H22" s="68"/>
      <c r="I22" s="79"/>
    </row>
    <row r="23" spans="1:9" ht="12.75" customHeight="1" x14ac:dyDescent="0.2">
      <c r="A23" s="66" t="s">
        <v>35</v>
      </c>
      <c r="B23" s="79">
        <v>10753880</v>
      </c>
      <c r="C23" s="79">
        <v>5361087</v>
      </c>
      <c r="D23" s="79">
        <v>1153846</v>
      </c>
      <c r="E23" s="79">
        <v>547393</v>
      </c>
      <c r="F23" s="79">
        <v>947881</v>
      </c>
      <c r="G23" s="79">
        <v>6970623</v>
      </c>
      <c r="H23" s="79">
        <v>2046545</v>
      </c>
      <c r="I23" s="79">
        <v>294.65731830509651</v>
      </c>
    </row>
    <row r="24" spans="1:9" ht="12.75" customHeight="1" x14ac:dyDescent="0.2">
      <c r="A24" s="72" t="str">
        <f>REPT(" ",28)</f>
        <v xml:space="preserve">                            </v>
      </c>
      <c r="B24" s="56"/>
      <c r="C24" s="56"/>
      <c r="D24" s="56"/>
      <c r="E24" s="56"/>
      <c r="F24" s="56"/>
      <c r="G24" s="56"/>
      <c r="H24" s="56"/>
      <c r="I24" s="56"/>
    </row>
    <row r="25" spans="1:9" ht="12.75" customHeight="1" x14ac:dyDescent="0.2">
      <c r="A25" s="56" t="s">
        <v>58</v>
      </c>
      <c r="B25" s="56"/>
      <c r="C25" s="56"/>
      <c r="D25" s="56"/>
      <c r="E25" s="56"/>
      <c r="F25" s="56"/>
      <c r="G25" s="56"/>
      <c r="H25" s="56"/>
      <c r="I25" s="56"/>
    </row>
    <row r="27" spans="1:9" x14ac:dyDescent="0.2">
      <c r="A27" s="82" t="s">
        <v>68</v>
      </c>
    </row>
  </sheetData>
  <mergeCells count="3">
    <mergeCell ref="A5:A8"/>
    <mergeCell ref="I5:I7"/>
    <mergeCell ref="B6:B7"/>
  </mergeCells>
  <phoneticPr fontId="0" type="noConversion"/>
  <conditionalFormatting sqref="I13:I23">
    <cfRule type="cellIs" dxfId="8" priority="7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workbookViewId="0">
      <selection activeCell="I21" sqref="I21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9.28515625" style="53" customWidth="1"/>
    <col min="5" max="7" width="9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9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26.25" customHeight="1" x14ac:dyDescent="0.2">
      <c r="A3" s="54" t="s">
        <v>65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9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9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9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9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9" ht="12.75" customHeight="1" x14ac:dyDescent="0.2">
      <c r="A10" s="64" t="s">
        <v>26</v>
      </c>
      <c r="B10" s="78">
        <v>606588</v>
      </c>
      <c r="C10" s="78">
        <v>305460</v>
      </c>
      <c r="D10" s="78">
        <v>136603</v>
      </c>
      <c r="E10" s="78">
        <v>31543</v>
      </c>
      <c r="F10" s="78">
        <v>43324</v>
      </c>
      <c r="G10" s="78">
        <v>417742</v>
      </c>
      <c r="H10" s="78">
        <v>113979</v>
      </c>
      <c r="I10" s="78">
        <v>2925.4572383349546</v>
      </c>
    </row>
    <row r="11" spans="1:9" ht="3" customHeight="1" x14ac:dyDescent="0.2">
      <c r="A11" s="66"/>
      <c r="B11" s="56"/>
      <c r="C11" s="56"/>
      <c r="D11" s="56"/>
      <c r="E11" s="56"/>
      <c r="F11" s="56"/>
      <c r="G11" s="68"/>
      <c r="H11" s="56"/>
      <c r="I11" s="80"/>
    </row>
    <row r="12" spans="1:9" ht="12.75" customHeight="1" x14ac:dyDescent="0.2">
      <c r="A12" s="69" t="s">
        <v>27</v>
      </c>
      <c r="B12" s="67"/>
      <c r="C12" s="68"/>
      <c r="D12" s="68"/>
      <c r="E12" s="68"/>
      <c r="F12" s="68"/>
      <c r="G12" s="68"/>
      <c r="H12" s="68"/>
      <c r="I12" s="56"/>
    </row>
    <row r="13" spans="1:9" ht="12.75" customHeight="1" x14ac:dyDescent="0.2">
      <c r="A13" s="70" t="s">
        <v>53</v>
      </c>
      <c r="B13" s="67">
        <v>371396</v>
      </c>
      <c r="C13" s="68">
        <v>187909</v>
      </c>
      <c r="D13" s="68">
        <v>53511</v>
      </c>
      <c r="E13" s="68">
        <v>20550</v>
      </c>
      <c r="F13" s="68">
        <v>34998</v>
      </c>
      <c r="G13" s="68">
        <v>243872</v>
      </c>
      <c r="H13" s="68">
        <v>71976</v>
      </c>
      <c r="I13" s="79">
        <v>601.10893978713978</v>
      </c>
    </row>
    <row r="14" spans="1:9" ht="12.75" customHeight="1" x14ac:dyDescent="0.2">
      <c r="A14" s="66" t="s">
        <v>54</v>
      </c>
      <c r="B14" s="67">
        <v>514830</v>
      </c>
      <c r="C14" s="67">
        <v>261597</v>
      </c>
      <c r="D14" s="68">
        <v>69274</v>
      </c>
      <c r="E14" s="68">
        <v>27840</v>
      </c>
      <c r="F14" s="68">
        <v>46786</v>
      </c>
      <c r="G14" s="68">
        <v>336752</v>
      </c>
      <c r="H14" s="68">
        <v>103452</v>
      </c>
      <c r="I14" s="79">
        <v>802.56644170757727</v>
      </c>
    </row>
    <row r="15" spans="1:9" ht="12.75" customHeight="1" x14ac:dyDescent="0.2">
      <c r="A15" s="66" t="s">
        <v>55</v>
      </c>
      <c r="B15" s="79">
        <v>252548</v>
      </c>
      <c r="C15" s="79">
        <v>127976</v>
      </c>
      <c r="D15" s="79">
        <v>32659</v>
      </c>
      <c r="E15" s="79">
        <v>12535</v>
      </c>
      <c r="F15" s="79">
        <v>23287</v>
      </c>
      <c r="G15" s="79">
        <v>164233</v>
      </c>
      <c r="H15" s="79">
        <v>52493</v>
      </c>
      <c r="I15" s="79">
        <v>393.15256837842077</v>
      </c>
    </row>
    <row r="16" spans="1:9" ht="12.75" customHeight="1" x14ac:dyDescent="0.2">
      <c r="A16" s="66" t="s">
        <v>56</v>
      </c>
      <c r="B16" s="79">
        <v>517985</v>
      </c>
      <c r="C16" s="79">
        <v>262714</v>
      </c>
      <c r="D16" s="79">
        <v>75429</v>
      </c>
      <c r="E16" s="79">
        <v>28596</v>
      </c>
      <c r="F16" s="79">
        <v>48078</v>
      </c>
      <c r="G16" s="79">
        <v>340902</v>
      </c>
      <c r="H16" s="79">
        <v>100409</v>
      </c>
      <c r="I16" s="79">
        <v>754.17856874019844</v>
      </c>
    </row>
    <row r="17" spans="1:9" ht="12.75" customHeight="1" x14ac:dyDescent="0.2">
      <c r="A17" s="70" t="s">
        <v>57</v>
      </c>
      <c r="B17" s="79">
        <v>415448</v>
      </c>
      <c r="C17" s="79">
        <v>211186</v>
      </c>
      <c r="D17" s="79">
        <v>52490</v>
      </c>
      <c r="E17" s="79">
        <v>21349</v>
      </c>
      <c r="F17" s="79">
        <v>38754</v>
      </c>
      <c r="G17" s="79">
        <v>271491</v>
      </c>
      <c r="H17" s="79">
        <v>83854</v>
      </c>
      <c r="I17" s="79">
        <v>484.12545627689241</v>
      </c>
    </row>
    <row r="18" spans="1:9" ht="3" customHeight="1" x14ac:dyDescent="0.2">
      <c r="A18" s="66"/>
      <c r="B18" s="79"/>
      <c r="C18" s="79"/>
      <c r="D18" s="79"/>
      <c r="E18" s="79"/>
      <c r="F18" s="79"/>
      <c r="G18" s="79"/>
      <c r="H18" s="79"/>
      <c r="I18" s="79"/>
    </row>
    <row r="19" spans="1:9" ht="12.75" customHeight="1" x14ac:dyDescent="0.2">
      <c r="A19" s="66" t="s">
        <v>33</v>
      </c>
      <c r="B19" s="79">
        <f>SUM(B10:B17)</f>
        <v>2678795</v>
      </c>
      <c r="C19" s="79">
        <f t="shared" ref="C19:H19" si="0">SUM(C10:C17)</f>
        <v>1356842</v>
      </c>
      <c r="D19" s="79">
        <f t="shared" si="0"/>
        <v>419966</v>
      </c>
      <c r="E19" s="79">
        <f t="shared" si="0"/>
        <v>142413</v>
      </c>
      <c r="F19" s="79">
        <f t="shared" si="0"/>
        <v>235227</v>
      </c>
      <c r="G19" s="79">
        <f t="shared" si="0"/>
        <v>1774992</v>
      </c>
      <c r="H19" s="79">
        <f t="shared" si="0"/>
        <v>526163</v>
      </c>
      <c r="I19" s="79">
        <v>733.11166251797886</v>
      </c>
    </row>
    <row r="20" spans="1:9" ht="3" customHeight="1" x14ac:dyDescent="0.2">
      <c r="A20" s="66"/>
      <c r="B20" s="79"/>
      <c r="C20" s="79"/>
      <c r="D20" s="79"/>
      <c r="E20" s="79"/>
      <c r="F20" s="79"/>
      <c r="G20" s="79"/>
      <c r="H20" s="79"/>
      <c r="I20" s="79"/>
    </row>
    <row r="21" spans="1:9" ht="12.75" customHeight="1" x14ac:dyDescent="0.2">
      <c r="A21" s="69" t="s">
        <v>34</v>
      </c>
      <c r="B21" s="79">
        <f>B19-B10</f>
        <v>2072207</v>
      </c>
      <c r="C21" s="79">
        <f t="shared" ref="C21:H21" si="1">C19-C10</f>
        <v>1051382</v>
      </c>
      <c r="D21" s="79">
        <f t="shared" si="1"/>
        <v>283363</v>
      </c>
      <c r="E21" s="79">
        <f t="shared" si="1"/>
        <v>110870</v>
      </c>
      <c r="F21" s="79">
        <f t="shared" si="1"/>
        <v>191903</v>
      </c>
      <c r="G21" s="79">
        <f t="shared" si="1"/>
        <v>1357250</v>
      </c>
      <c r="H21" s="79">
        <f t="shared" si="1"/>
        <v>412184</v>
      </c>
      <c r="I21" s="79">
        <v>601.22198928486887</v>
      </c>
    </row>
    <row r="22" spans="1:9" ht="3" customHeight="1" x14ac:dyDescent="0.2">
      <c r="A22" s="66"/>
      <c r="B22" s="79"/>
      <c r="C22" s="79"/>
      <c r="D22" s="79"/>
      <c r="E22" s="79"/>
      <c r="F22" s="79"/>
      <c r="G22" s="79"/>
      <c r="H22" s="79"/>
      <c r="I22" s="79"/>
    </row>
    <row r="23" spans="1:9" ht="12.75" customHeight="1" x14ac:dyDescent="0.2">
      <c r="A23" s="66" t="s">
        <v>35</v>
      </c>
      <c r="B23" s="79">
        <v>10753880</v>
      </c>
      <c r="C23" s="79">
        <v>5457631</v>
      </c>
      <c r="D23" s="79">
        <v>1275278</v>
      </c>
      <c r="E23" s="79">
        <v>557286</v>
      </c>
      <c r="F23" s="79">
        <v>968107</v>
      </c>
      <c r="G23" s="79">
        <v>7137139</v>
      </c>
      <c r="H23" s="79">
        <v>2091348</v>
      </c>
      <c r="I23" s="79">
        <v>300.79511799992139</v>
      </c>
    </row>
    <row r="24" spans="1:9" ht="12.75" customHeight="1" x14ac:dyDescent="0.2">
      <c r="A24" s="72" t="str">
        <f>REPT(" ",28)</f>
        <v xml:space="preserve">                            </v>
      </c>
      <c r="B24" s="56"/>
      <c r="C24" s="56"/>
      <c r="D24" s="56"/>
      <c r="E24" s="56"/>
      <c r="F24" s="56"/>
      <c r="G24" s="56"/>
      <c r="H24" s="56"/>
      <c r="I24" s="56"/>
    </row>
    <row r="25" spans="1:9" ht="12.75" customHeight="1" x14ac:dyDescent="0.2">
      <c r="A25" s="56" t="s">
        <v>58</v>
      </c>
      <c r="B25" s="56"/>
      <c r="C25" s="56"/>
      <c r="D25" s="56"/>
      <c r="E25" s="56"/>
      <c r="F25" s="56"/>
      <c r="G25" s="56"/>
      <c r="H25" s="56"/>
      <c r="I25" s="56"/>
    </row>
  </sheetData>
  <mergeCells count="3">
    <mergeCell ref="A5:A8"/>
    <mergeCell ref="I5:I7"/>
    <mergeCell ref="B6:B7"/>
  </mergeCells>
  <phoneticPr fontId="0" type="noConversion"/>
  <conditionalFormatting sqref="I10 I13:I23">
    <cfRule type="cellIs" dxfId="7" priority="2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workbookViewId="0">
      <selection activeCell="I21" sqref="I21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9.28515625" style="53" customWidth="1"/>
    <col min="5" max="7" width="9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9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26.25" customHeight="1" x14ac:dyDescent="0.2">
      <c r="A3" s="54" t="s">
        <v>64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9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9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9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9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9" ht="12.75" customHeight="1" x14ac:dyDescent="0.2">
      <c r="A10" s="64" t="s">
        <v>26</v>
      </c>
      <c r="B10" s="78">
        <v>601646</v>
      </c>
      <c r="C10" s="78">
        <v>303631</v>
      </c>
      <c r="D10" s="78">
        <v>136638</v>
      </c>
      <c r="E10" s="78">
        <v>31049</v>
      </c>
      <c r="F10" s="78">
        <v>43365</v>
      </c>
      <c r="G10" s="78">
        <v>413259</v>
      </c>
      <c r="H10" s="78">
        <v>113973</v>
      </c>
      <c r="I10" s="78">
        <v>2901.6229229976066</v>
      </c>
    </row>
    <row r="11" spans="1:9" ht="3" customHeight="1" x14ac:dyDescent="0.2">
      <c r="A11" s="66"/>
      <c r="B11" s="56"/>
      <c r="C11" s="56"/>
      <c r="D11" s="56"/>
      <c r="E11" s="56"/>
      <c r="F11" s="56"/>
      <c r="G11" s="68"/>
      <c r="H11" s="56"/>
      <c r="I11" s="80"/>
    </row>
    <row r="12" spans="1:9" ht="12.75" customHeight="1" x14ac:dyDescent="0.2">
      <c r="A12" s="69" t="s">
        <v>27</v>
      </c>
      <c r="B12" s="56"/>
      <c r="C12" s="56"/>
      <c r="D12" s="56"/>
      <c r="E12" s="56"/>
      <c r="F12" s="56"/>
      <c r="G12" s="68"/>
      <c r="H12" s="56"/>
      <c r="I12" s="80"/>
    </row>
    <row r="13" spans="1:9" ht="12.75" customHeight="1" x14ac:dyDescent="0.2">
      <c r="A13" s="70" t="s">
        <v>53</v>
      </c>
      <c r="B13" s="67">
        <v>371616</v>
      </c>
      <c r="C13" s="68">
        <v>188141</v>
      </c>
      <c r="D13" s="68">
        <v>53526</v>
      </c>
      <c r="E13" s="68">
        <v>20688</v>
      </c>
      <c r="F13" s="68">
        <v>35552</v>
      </c>
      <c r="G13" s="68">
        <v>243857</v>
      </c>
      <c r="H13" s="68">
        <v>71519</v>
      </c>
      <c r="I13" s="79">
        <v>601.47056133918227</v>
      </c>
    </row>
    <row r="14" spans="1:9" ht="12.75" customHeight="1" x14ac:dyDescent="0.2">
      <c r="A14" s="66" t="s">
        <v>54</v>
      </c>
      <c r="B14" s="67">
        <v>514109</v>
      </c>
      <c r="C14" s="67">
        <v>261394</v>
      </c>
      <c r="D14" s="68">
        <v>69067</v>
      </c>
      <c r="E14" s="68">
        <v>28187</v>
      </c>
      <c r="F14" s="68">
        <v>47371</v>
      </c>
      <c r="G14" s="68">
        <v>335663</v>
      </c>
      <c r="H14" s="68">
        <v>102888</v>
      </c>
      <c r="I14" s="79">
        <v>801.43797998139314</v>
      </c>
    </row>
    <row r="15" spans="1:9" ht="12.75" customHeight="1" x14ac:dyDescent="0.2">
      <c r="A15" s="66" t="s">
        <v>55</v>
      </c>
      <c r="B15" s="79">
        <v>253522</v>
      </c>
      <c r="C15" s="79">
        <v>128571</v>
      </c>
      <c r="D15" s="79">
        <v>32440</v>
      </c>
      <c r="E15" s="79">
        <v>12841</v>
      </c>
      <c r="F15" s="79">
        <v>23731</v>
      </c>
      <c r="G15" s="79">
        <v>164431</v>
      </c>
      <c r="H15" s="79">
        <v>52519</v>
      </c>
      <c r="I15" s="79">
        <v>394.67037297706179</v>
      </c>
    </row>
    <row r="16" spans="1:9" ht="12.75" customHeight="1" x14ac:dyDescent="0.2">
      <c r="A16" s="66" t="s">
        <v>56</v>
      </c>
      <c r="B16" s="79">
        <v>516874</v>
      </c>
      <c r="C16" s="79">
        <v>262092</v>
      </c>
      <c r="D16" s="79">
        <v>75072</v>
      </c>
      <c r="E16" s="79">
        <v>28793</v>
      </c>
      <c r="F16" s="79">
        <v>48544</v>
      </c>
      <c r="G16" s="79">
        <v>339509</v>
      </c>
      <c r="H16" s="79">
        <v>100028</v>
      </c>
      <c r="I16" s="79">
        <v>752.56129773777639</v>
      </c>
    </row>
    <row r="17" spans="1:9" ht="12.75" customHeight="1" x14ac:dyDescent="0.2">
      <c r="A17" s="70" t="s">
        <v>57</v>
      </c>
      <c r="B17" s="79">
        <v>415696</v>
      </c>
      <c r="C17" s="79">
        <v>211526</v>
      </c>
      <c r="D17" s="79">
        <v>52185</v>
      </c>
      <c r="E17" s="79">
        <v>21736</v>
      </c>
      <c r="F17" s="79">
        <v>39450</v>
      </c>
      <c r="G17" s="79">
        <v>270651</v>
      </c>
      <c r="H17" s="79">
        <v>83859</v>
      </c>
      <c r="I17" s="79">
        <v>484.41467880329196</v>
      </c>
    </row>
    <row r="18" spans="1:9" ht="3" customHeight="1" x14ac:dyDescent="0.2">
      <c r="A18" s="66"/>
      <c r="B18" s="67"/>
      <c r="C18" s="67"/>
      <c r="D18" s="68"/>
      <c r="E18" s="68"/>
      <c r="F18" s="68"/>
      <c r="G18" s="68"/>
      <c r="H18" s="68"/>
      <c r="I18" s="79"/>
    </row>
    <row r="19" spans="1:9" ht="12.75" customHeight="1" x14ac:dyDescent="0.2">
      <c r="A19" s="66" t="s">
        <v>33</v>
      </c>
      <c r="B19" s="79">
        <v>2673463</v>
      </c>
      <c r="C19" s="79">
        <v>1355355</v>
      </c>
      <c r="D19" s="79">
        <v>418928</v>
      </c>
      <c r="E19" s="79">
        <v>143294</v>
      </c>
      <c r="F19" s="79">
        <v>238013</v>
      </c>
      <c r="G19" s="79">
        <v>1767370</v>
      </c>
      <c r="H19" s="79">
        <v>524786</v>
      </c>
      <c r="I19" s="79">
        <v>731.65350369998487</v>
      </c>
    </row>
    <row r="20" spans="1:9" ht="3" customHeight="1" x14ac:dyDescent="0.2">
      <c r="A20" s="66"/>
      <c r="B20" s="67"/>
      <c r="C20" s="67"/>
      <c r="D20" s="67"/>
      <c r="E20" s="67"/>
      <c r="F20" s="67"/>
      <c r="G20" s="68"/>
      <c r="H20" s="68"/>
      <c r="I20" s="79"/>
    </row>
    <row r="21" spans="1:9" ht="12.75" customHeight="1" x14ac:dyDescent="0.2">
      <c r="A21" s="69" t="s">
        <v>34</v>
      </c>
      <c r="B21" s="79">
        <v>2071817</v>
      </c>
      <c r="C21" s="79">
        <v>1051724</v>
      </c>
      <c r="D21" s="79">
        <v>282290</v>
      </c>
      <c r="E21" s="79">
        <v>112245</v>
      </c>
      <c r="F21" s="79">
        <v>194648</v>
      </c>
      <c r="G21" s="79">
        <v>1354111</v>
      </c>
      <c r="H21" s="79">
        <v>410813</v>
      </c>
      <c r="I21" s="79">
        <v>601.10976055787921</v>
      </c>
    </row>
    <row r="22" spans="1:9" ht="3" customHeight="1" x14ac:dyDescent="0.2">
      <c r="A22" s="66"/>
      <c r="B22" s="67"/>
      <c r="C22" s="67"/>
      <c r="D22" s="67"/>
      <c r="E22" s="67"/>
      <c r="F22" s="67"/>
      <c r="G22" s="68"/>
      <c r="H22" s="68"/>
      <c r="I22" s="79"/>
    </row>
    <row r="23" spans="1:9" ht="12.75" customHeight="1" x14ac:dyDescent="0.2">
      <c r="A23" s="66" t="s">
        <v>35</v>
      </c>
      <c r="B23" s="79">
        <v>10744921</v>
      </c>
      <c r="C23" s="79">
        <v>5458975</v>
      </c>
      <c r="D23" s="79">
        <v>1263975</v>
      </c>
      <c r="E23" s="79">
        <v>562868</v>
      </c>
      <c r="F23" s="79">
        <v>984327</v>
      </c>
      <c r="G23" s="79">
        <v>7104126</v>
      </c>
      <c r="H23" s="79">
        <v>2093600</v>
      </c>
      <c r="I23" s="79">
        <v>300.54474071828571</v>
      </c>
    </row>
    <row r="24" spans="1:9" ht="12.75" customHeight="1" x14ac:dyDescent="0.2">
      <c r="A24" s="72" t="str">
        <f>REPT(" ",28)</f>
        <v xml:space="preserve">                            </v>
      </c>
      <c r="B24" s="56"/>
      <c r="C24" s="56"/>
      <c r="D24" s="56"/>
      <c r="E24" s="56"/>
      <c r="F24" s="56"/>
      <c r="G24" s="56"/>
      <c r="H24" s="56"/>
      <c r="I24" s="56"/>
    </row>
    <row r="25" spans="1:9" ht="12.75" customHeight="1" x14ac:dyDescent="0.2">
      <c r="A25" s="56" t="s">
        <v>58</v>
      </c>
      <c r="B25" s="56"/>
      <c r="C25" s="56"/>
      <c r="D25" s="56"/>
      <c r="E25" s="56"/>
      <c r="F25" s="56"/>
      <c r="G25" s="56"/>
      <c r="H25" s="56"/>
      <c r="I25" s="56"/>
    </row>
    <row r="26" spans="1:9" ht="12.75" customHeight="1" x14ac:dyDescent="0.2"/>
    <row r="50" spans="2:2" x14ac:dyDescent="0.2">
      <c r="B50" s="79"/>
    </row>
  </sheetData>
  <mergeCells count="3">
    <mergeCell ref="A5:A8"/>
    <mergeCell ref="I5:I7"/>
    <mergeCell ref="B6:B7"/>
  </mergeCells>
  <phoneticPr fontId="0" type="noConversion"/>
  <conditionalFormatting sqref="I10 I13:I23">
    <cfRule type="cellIs" dxfId="6" priority="2" stopIfTrue="1" operator="equal">
      <formula>"."</formula>
    </cfRule>
  </conditionalFormatting>
  <conditionalFormatting sqref="B50">
    <cfRule type="cellIs" dxfId="5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I26"/>
  <sheetViews>
    <sheetView workbookViewId="0">
      <selection activeCell="I21" sqref="I21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9.28515625" style="53" customWidth="1"/>
    <col min="5" max="7" width="9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9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26.25" customHeight="1" x14ac:dyDescent="0.2">
      <c r="A3" s="54" t="s">
        <v>63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9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9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9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9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9" ht="12.75" customHeight="1" x14ac:dyDescent="0.2">
      <c r="A10" s="64" t="s">
        <v>26</v>
      </c>
      <c r="B10" s="78">
        <v>600068</v>
      </c>
      <c r="C10" s="78">
        <v>303217</v>
      </c>
      <c r="D10" s="78">
        <v>137360</v>
      </c>
      <c r="E10" s="78">
        <v>30712</v>
      </c>
      <c r="F10" s="78">
        <v>43511</v>
      </c>
      <c r="G10" s="78">
        <v>412731</v>
      </c>
      <c r="H10" s="78">
        <v>113114</v>
      </c>
      <c r="I10" s="78">
        <v>2894.0264898809774</v>
      </c>
    </row>
    <row r="11" spans="1:9" ht="3" customHeight="1" x14ac:dyDescent="0.2">
      <c r="A11" s="66"/>
      <c r="B11" s="77"/>
      <c r="C11" s="77"/>
      <c r="D11" s="77"/>
      <c r="E11" s="77"/>
      <c r="F11" s="77"/>
      <c r="G11" s="77"/>
      <c r="H11" s="77"/>
      <c r="I11" s="77"/>
    </row>
    <row r="12" spans="1:9" ht="12.75" customHeight="1" x14ac:dyDescent="0.2">
      <c r="A12" s="69" t="s">
        <v>27</v>
      </c>
      <c r="B12" s="67"/>
      <c r="C12" s="68"/>
      <c r="D12" s="68"/>
      <c r="E12" s="68"/>
      <c r="F12" s="68"/>
      <c r="G12" s="68"/>
      <c r="H12" s="68"/>
      <c r="I12" s="79"/>
    </row>
    <row r="13" spans="1:9" ht="12.75" customHeight="1" x14ac:dyDescent="0.2">
      <c r="A13" s="70" t="s">
        <v>53</v>
      </c>
      <c r="B13" s="67">
        <v>372827</v>
      </c>
      <c r="C13" s="68">
        <v>188402</v>
      </c>
      <c r="D13" s="68">
        <v>54648</v>
      </c>
      <c r="E13" s="68">
        <v>20988</v>
      </c>
      <c r="F13" s="68">
        <v>36159</v>
      </c>
      <c r="G13" s="68">
        <v>245606</v>
      </c>
      <c r="H13" s="68">
        <v>70074</v>
      </c>
      <c r="I13" s="79">
        <v>603.43274631844474</v>
      </c>
    </row>
    <row r="14" spans="1:9" ht="12.75" customHeight="1" x14ac:dyDescent="0.2">
      <c r="A14" s="66" t="s">
        <v>54</v>
      </c>
      <c r="B14" s="67">
        <v>514646</v>
      </c>
      <c r="C14" s="67">
        <v>261670</v>
      </c>
      <c r="D14" s="68">
        <v>69382</v>
      </c>
      <c r="E14" s="68">
        <v>28468</v>
      </c>
      <c r="F14" s="68">
        <v>48009</v>
      </c>
      <c r="G14" s="68">
        <v>336959</v>
      </c>
      <c r="H14" s="68">
        <v>101210</v>
      </c>
      <c r="I14" s="79">
        <v>802.27422699151145</v>
      </c>
    </row>
    <row r="15" spans="1:9" ht="12.75" customHeight="1" x14ac:dyDescent="0.2">
      <c r="A15" s="66" t="s">
        <v>55</v>
      </c>
      <c r="B15" s="79">
        <v>254833</v>
      </c>
      <c r="C15" s="79">
        <v>129298</v>
      </c>
      <c r="D15" s="79">
        <v>32601</v>
      </c>
      <c r="E15" s="79">
        <v>13142</v>
      </c>
      <c r="F15" s="79">
        <v>24324</v>
      </c>
      <c r="G15" s="79">
        <v>165429</v>
      </c>
      <c r="H15" s="79">
        <v>51938</v>
      </c>
      <c r="I15" s="79">
        <v>396.71436014975433</v>
      </c>
    </row>
    <row r="16" spans="1:9" ht="12.75" customHeight="1" x14ac:dyDescent="0.2">
      <c r="A16" s="66" t="s">
        <v>56</v>
      </c>
      <c r="B16" s="79">
        <v>515898</v>
      </c>
      <c r="C16" s="79">
        <v>261464</v>
      </c>
      <c r="D16" s="79">
        <v>75293</v>
      </c>
      <c r="E16" s="79">
        <v>29146</v>
      </c>
      <c r="F16" s="79">
        <v>48851</v>
      </c>
      <c r="G16" s="79">
        <v>339725</v>
      </c>
      <c r="H16" s="79">
        <v>98176</v>
      </c>
      <c r="I16" s="79">
        <v>751.14014605575642</v>
      </c>
    </row>
    <row r="17" spans="1:9" ht="12.75" customHeight="1" x14ac:dyDescent="0.2">
      <c r="A17" s="70" t="s">
        <v>57</v>
      </c>
      <c r="B17" s="79">
        <v>416255</v>
      </c>
      <c r="C17" s="79">
        <v>211840</v>
      </c>
      <c r="D17" s="79">
        <v>52460</v>
      </c>
      <c r="E17" s="79">
        <v>22356</v>
      </c>
      <c r="F17" s="79">
        <v>40153</v>
      </c>
      <c r="G17" s="79">
        <v>271199</v>
      </c>
      <c r="H17" s="79">
        <v>82547</v>
      </c>
      <c r="I17" s="79">
        <v>485.06648273399651</v>
      </c>
    </row>
    <row r="18" spans="1:9" ht="3" customHeight="1" x14ac:dyDescent="0.2">
      <c r="A18" s="66"/>
      <c r="B18" s="79"/>
      <c r="C18" s="79"/>
      <c r="D18" s="79"/>
      <c r="E18" s="79"/>
      <c r="F18" s="79"/>
      <c r="G18" s="79"/>
      <c r="H18" s="79"/>
      <c r="I18" s="79"/>
    </row>
    <row r="19" spans="1:9" ht="12.75" customHeight="1" x14ac:dyDescent="0.2">
      <c r="A19" s="66" t="s">
        <v>33</v>
      </c>
      <c r="B19" s="79">
        <v>2674527</v>
      </c>
      <c r="C19" s="79">
        <v>1355891</v>
      </c>
      <c r="D19" s="79">
        <v>421744</v>
      </c>
      <c r="E19" s="79">
        <v>144812</v>
      </c>
      <c r="F19" s="79">
        <v>241007</v>
      </c>
      <c r="G19" s="79">
        <v>1771649</v>
      </c>
      <c r="H19" s="79">
        <v>517059</v>
      </c>
      <c r="I19" s="79">
        <v>731.946313860337</v>
      </c>
    </row>
    <row r="20" spans="1:9" ht="3" customHeight="1" x14ac:dyDescent="0.2">
      <c r="A20" s="66"/>
      <c r="B20" s="79"/>
      <c r="C20" s="79"/>
      <c r="D20" s="79"/>
      <c r="E20" s="79"/>
      <c r="F20" s="79"/>
      <c r="G20" s="79"/>
      <c r="H20" s="79"/>
      <c r="I20" s="79"/>
    </row>
    <row r="21" spans="1:9" ht="12.75" customHeight="1" x14ac:dyDescent="0.2">
      <c r="A21" s="69" t="s">
        <v>34</v>
      </c>
      <c r="B21" s="79">
        <v>2074459</v>
      </c>
      <c r="C21" s="79">
        <v>1052674</v>
      </c>
      <c r="D21" s="79">
        <v>284384</v>
      </c>
      <c r="E21" s="79">
        <v>114100</v>
      </c>
      <c r="F21" s="79">
        <v>197496</v>
      </c>
      <c r="G21" s="79">
        <v>1358918</v>
      </c>
      <c r="H21" s="79">
        <v>403945</v>
      </c>
      <c r="I21" s="79">
        <v>601.87754107521857</v>
      </c>
    </row>
    <row r="22" spans="1:9" ht="3" customHeight="1" x14ac:dyDescent="0.2">
      <c r="A22" s="66"/>
      <c r="B22" s="79"/>
      <c r="C22" s="79"/>
      <c r="D22" s="79"/>
      <c r="E22" s="79"/>
      <c r="F22" s="79"/>
      <c r="G22" s="79"/>
      <c r="H22" s="79"/>
      <c r="I22" s="79"/>
    </row>
    <row r="23" spans="1:9" ht="12.75" customHeight="1" x14ac:dyDescent="0.2">
      <c r="A23" s="66" t="s">
        <v>35</v>
      </c>
      <c r="B23" s="79">
        <v>10749506</v>
      </c>
      <c r="C23" s="79">
        <v>5463612</v>
      </c>
      <c r="D23" s="79">
        <v>1266030</v>
      </c>
      <c r="E23" s="79">
        <v>570472</v>
      </c>
      <c r="F23" s="79">
        <v>1001148</v>
      </c>
      <c r="G23" s="79">
        <v>7108312</v>
      </c>
      <c r="H23" s="79">
        <v>2069574</v>
      </c>
      <c r="I23" s="79">
        <v>300.75707868650221</v>
      </c>
    </row>
    <row r="24" spans="1:9" ht="12.75" customHeight="1" x14ac:dyDescent="0.2">
      <c r="A24" s="72" t="str">
        <f>REPT(" ",28)</f>
        <v xml:space="preserve">                            </v>
      </c>
      <c r="B24" s="56"/>
      <c r="C24" s="56"/>
      <c r="D24" s="56"/>
      <c r="E24" s="56"/>
      <c r="F24" s="56"/>
      <c r="G24" s="56"/>
      <c r="H24" s="56"/>
      <c r="I24" s="56"/>
    </row>
    <row r="25" spans="1:9" ht="12.75" customHeight="1" x14ac:dyDescent="0.2">
      <c r="A25" s="56" t="s">
        <v>58</v>
      </c>
      <c r="B25" s="56"/>
      <c r="C25" s="56"/>
      <c r="D25" s="56"/>
      <c r="E25" s="56"/>
      <c r="F25" s="56"/>
      <c r="G25" s="56"/>
      <c r="H25" s="56"/>
      <c r="I25" s="56"/>
    </row>
    <row r="26" spans="1:9" ht="12.75" customHeight="1" x14ac:dyDescent="0.2"/>
  </sheetData>
  <mergeCells count="3">
    <mergeCell ref="A5:A8"/>
    <mergeCell ref="I5:I7"/>
    <mergeCell ref="B6:B7"/>
  </mergeCells>
  <phoneticPr fontId="0" type="noConversion"/>
  <conditionalFormatting sqref="I10 I12:I23">
    <cfRule type="cellIs" dxfId="4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I26"/>
  <sheetViews>
    <sheetView workbookViewId="0">
      <selection activeCell="I21" sqref="I21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9.28515625" style="53" customWidth="1"/>
    <col min="5" max="7" width="9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9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26.25" customHeight="1" x14ac:dyDescent="0.2">
      <c r="A3" s="54" t="s">
        <v>62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9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9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9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9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9" ht="12.75" customHeight="1" x14ac:dyDescent="0.2">
      <c r="A10" s="64" t="s">
        <v>26</v>
      </c>
      <c r="B10" s="76">
        <v>597176</v>
      </c>
      <c r="C10" s="76">
        <v>302152</v>
      </c>
      <c r="D10" s="76">
        <v>138102</v>
      </c>
      <c r="E10" s="76">
        <v>30493</v>
      </c>
      <c r="F10" s="76">
        <v>43732</v>
      </c>
      <c r="G10" s="76">
        <v>410975</v>
      </c>
      <c r="H10" s="76">
        <v>111976</v>
      </c>
      <c r="I10" s="76">
        <v>2880</v>
      </c>
    </row>
    <row r="11" spans="1:9" ht="3" customHeight="1" x14ac:dyDescent="0.2">
      <c r="A11" s="66"/>
      <c r="B11" s="77"/>
      <c r="C11" s="77"/>
      <c r="D11" s="77"/>
      <c r="E11" s="77"/>
      <c r="F11" s="77"/>
      <c r="G11" s="77"/>
      <c r="H11" s="77"/>
      <c r="I11" s="77"/>
    </row>
    <row r="12" spans="1:9" ht="12.75" customHeight="1" x14ac:dyDescent="0.2">
      <c r="A12" s="69" t="s">
        <v>27</v>
      </c>
      <c r="B12" s="77"/>
      <c r="C12" s="77"/>
      <c r="D12" s="77"/>
      <c r="E12" s="77"/>
      <c r="F12" s="77"/>
      <c r="G12" s="77"/>
      <c r="H12" s="77"/>
      <c r="I12" s="77"/>
    </row>
    <row r="13" spans="1:9" ht="12.75" customHeight="1" x14ac:dyDescent="0.2">
      <c r="A13" s="70" t="s">
        <v>53</v>
      </c>
      <c r="B13" s="77">
        <v>372755</v>
      </c>
      <c r="C13" s="77">
        <v>188341</v>
      </c>
      <c r="D13" s="77">
        <v>55580</v>
      </c>
      <c r="E13" s="77">
        <v>21204</v>
      </c>
      <c r="F13" s="77">
        <v>36653</v>
      </c>
      <c r="G13" s="77">
        <v>246802</v>
      </c>
      <c r="H13" s="77">
        <v>68096</v>
      </c>
      <c r="I13" s="77">
        <v>603.29999999999995</v>
      </c>
    </row>
    <row r="14" spans="1:9" ht="12.75" customHeight="1" x14ac:dyDescent="0.2">
      <c r="A14" s="66" t="s">
        <v>54</v>
      </c>
      <c r="B14" s="77">
        <v>514503</v>
      </c>
      <c r="C14" s="77">
        <v>261494</v>
      </c>
      <c r="D14" s="77">
        <v>70020</v>
      </c>
      <c r="E14" s="77">
        <v>28831</v>
      </c>
      <c r="F14" s="77">
        <v>48645</v>
      </c>
      <c r="G14" s="77">
        <v>337674</v>
      </c>
      <c r="H14" s="77">
        <v>99353</v>
      </c>
      <c r="I14" s="77">
        <v>802.1</v>
      </c>
    </row>
    <row r="15" spans="1:9" ht="12.75" customHeight="1" x14ac:dyDescent="0.2">
      <c r="A15" s="66" t="s">
        <v>55</v>
      </c>
      <c r="B15" s="77">
        <v>255807</v>
      </c>
      <c r="C15" s="77">
        <v>129816</v>
      </c>
      <c r="D15" s="77">
        <v>32889</v>
      </c>
      <c r="E15" s="77">
        <v>13393</v>
      </c>
      <c r="F15" s="77">
        <v>25066</v>
      </c>
      <c r="G15" s="77">
        <v>166169</v>
      </c>
      <c r="H15" s="77">
        <v>51179</v>
      </c>
      <c r="I15" s="77">
        <v>398.2</v>
      </c>
    </row>
    <row r="16" spans="1:9" ht="12.75" customHeight="1" x14ac:dyDescent="0.2">
      <c r="A16" s="66" t="s">
        <v>56</v>
      </c>
      <c r="B16" s="77">
        <v>515146</v>
      </c>
      <c r="C16" s="77">
        <v>261302</v>
      </c>
      <c r="D16" s="77">
        <v>75734</v>
      </c>
      <c r="E16" s="77">
        <v>29314</v>
      </c>
      <c r="F16" s="77">
        <v>49490</v>
      </c>
      <c r="G16" s="77">
        <v>340198</v>
      </c>
      <c r="H16" s="77">
        <v>96144</v>
      </c>
      <c r="I16" s="77">
        <v>750</v>
      </c>
    </row>
    <row r="17" spans="1:9" ht="12.75" customHeight="1" x14ac:dyDescent="0.2">
      <c r="A17" s="70" t="s">
        <v>57</v>
      </c>
      <c r="B17" s="77">
        <v>417131</v>
      </c>
      <c r="C17" s="77">
        <v>212211</v>
      </c>
      <c r="D17" s="77">
        <v>53267</v>
      </c>
      <c r="E17" s="77">
        <v>22842</v>
      </c>
      <c r="F17" s="77">
        <v>41079</v>
      </c>
      <c r="G17" s="77">
        <v>272221</v>
      </c>
      <c r="H17" s="77">
        <v>80989</v>
      </c>
      <c r="I17" s="77">
        <v>486.1</v>
      </c>
    </row>
    <row r="18" spans="1:9" ht="3" customHeight="1" x14ac:dyDescent="0.2">
      <c r="A18" s="66"/>
      <c r="B18" s="77"/>
      <c r="C18" s="77"/>
      <c r="D18" s="77"/>
      <c r="E18" s="77"/>
      <c r="F18" s="77"/>
      <c r="G18" s="77"/>
      <c r="H18" s="77"/>
      <c r="I18" s="77"/>
    </row>
    <row r="19" spans="1:9" ht="12.75" customHeight="1" x14ac:dyDescent="0.2">
      <c r="A19" s="66" t="s">
        <v>33</v>
      </c>
      <c r="B19" s="77">
        <v>2672518</v>
      </c>
      <c r="C19" s="77">
        <v>1355316</v>
      </c>
      <c r="D19" s="77">
        <v>425592</v>
      </c>
      <c r="E19" s="77">
        <v>146077</v>
      </c>
      <c r="F19" s="77">
        <v>244665</v>
      </c>
      <c r="G19" s="77">
        <v>1774039</v>
      </c>
      <c r="H19" s="77">
        <v>507737</v>
      </c>
      <c r="I19" s="77">
        <v>731.4</v>
      </c>
    </row>
    <row r="20" spans="1:9" ht="3" customHeight="1" x14ac:dyDescent="0.2">
      <c r="A20" s="66"/>
      <c r="B20" s="77"/>
      <c r="C20" s="77"/>
      <c r="D20" s="77"/>
      <c r="E20" s="77"/>
      <c r="F20" s="77"/>
      <c r="G20" s="77"/>
      <c r="H20" s="77"/>
      <c r="I20" s="77"/>
    </row>
    <row r="21" spans="1:9" ht="12.75" customHeight="1" x14ac:dyDescent="0.2">
      <c r="A21" s="69" t="s">
        <v>34</v>
      </c>
      <c r="B21" s="77">
        <v>2075342</v>
      </c>
      <c r="C21" s="77">
        <v>1053164</v>
      </c>
      <c r="D21" s="77">
        <v>287490</v>
      </c>
      <c r="E21" s="77">
        <v>115584</v>
      </c>
      <c r="F21" s="77">
        <v>200933</v>
      </c>
      <c r="G21" s="77">
        <v>1363064</v>
      </c>
      <c r="H21" s="77">
        <v>395761</v>
      </c>
      <c r="I21" s="77">
        <v>602.1</v>
      </c>
    </row>
    <row r="22" spans="1:9" ht="3" customHeight="1" x14ac:dyDescent="0.2">
      <c r="A22" s="66"/>
      <c r="B22" s="77"/>
      <c r="C22" s="77"/>
      <c r="D22" s="77"/>
      <c r="E22" s="77"/>
      <c r="F22" s="77"/>
      <c r="G22" s="77"/>
      <c r="H22" s="77"/>
      <c r="I22" s="77"/>
    </row>
    <row r="23" spans="1:9" ht="12.75" customHeight="1" x14ac:dyDescent="0.2">
      <c r="A23" s="66" t="s">
        <v>35</v>
      </c>
      <c r="B23" s="77">
        <v>10749755</v>
      </c>
      <c r="C23" s="77">
        <v>5466966</v>
      </c>
      <c r="D23" s="77">
        <v>1271492</v>
      </c>
      <c r="E23" s="77">
        <v>578078</v>
      </c>
      <c r="F23" s="77">
        <v>1020183</v>
      </c>
      <c r="G23" s="77">
        <v>7109984</v>
      </c>
      <c r="H23" s="77">
        <v>2041510</v>
      </c>
      <c r="I23" s="77">
        <v>300.7</v>
      </c>
    </row>
    <row r="24" spans="1:9" ht="12.75" customHeight="1" x14ac:dyDescent="0.2">
      <c r="A24" s="72" t="str">
        <f>REPT(" ",28)</f>
        <v xml:space="preserve">                            </v>
      </c>
      <c r="B24" s="56"/>
      <c r="C24" s="56"/>
      <c r="D24" s="56"/>
      <c r="E24" s="56"/>
      <c r="F24" s="56"/>
      <c r="G24" s="56"/>
      <c r="H24" s="56"/>
      <c r="I24" s="56"/>
    </row>
    <row r="25" spans="1:9" ht="12.75" customHeight="1" x14ac:dyDescent="0.2">
      <c r="A25" s="56" t="s">
        <v>58</v>
      </c>
      <c r="B25" s="56"/>
      <c r="C25" s="56"/>
      <c r="D25" s="56"/>
      <c r="E25" s="56"/>
      <c r="F25" s="56"/>
      <c r="G25" s="56"/>
      <c r="H25" s="56"/>
      <c r="I25" s="56"/>
    </row>
    <row r="26" spans="1:9" ht="12.75" customHeight="1" x14ac:dyDescent="0.2"/>
  </sheetData>
  <mergeCells count="3">
    <mergeCell ref="A5:A8"/>
    <mergeCell ref="I5:I7"/>
    <mergeCell ref="B6:B7"/>
  </mergeCells>
  <phoneticPr fontId="0" type="noConversion"/>
  <conditionalFormatting sqref="I10 I13:I17 I19">
    <cfRule type="cellIs" dxfId="3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A1:I26"/>
  <sheetViews>
    <sheetView workbookViewId="0">
      <selection activeCell="I21" sqref="I21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9.28515625" style="53" customWidth="1"/>
    <col min="5" max="7" width="9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9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26.25" customHeight="1" x14ac:dyDescent="0.2">
      <c r="A3" s="54" t="s">
        <v>49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9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9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9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9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9" ht="12.75" customHeight="1" x14ac:dyDescent="0.2">
      <c r="A10" s="64" t="s">
        <v>26</v>
      </c>
      <c r="B10" s="65">
        <v>593923</v>
      </c>
      <c r="C10" s="65">
        <v>300855</v>
      </c>
      <c r="D10" s="65">
        <v>138935</v>
      </c>
      <c r="E10" s="65">
        <v>30361</v>
      </c>
      <c r="F10" s="65">
        <v>43968</v>
      </c>
      <c r="G10" s="65">
        <v>409276</v>
      </c>
      <c r="H10" s="65">
        <v>110318</v>
      </c>
      <c r="I10" s="65">
        <v>2864</v>
      </c>
    </row>
    <row r="11" spans="1:9" ht="3" customHeight="1" x14ac:dyDescent="0.2">
      <c r="A11" s="66"/>
      <c r="B11" s="71"/>
      <c r="C11" s="71"/>
      <c r="D11" s="71"/>
      <c r="E11" s="71"/>
      <c r="F11" s="71"/>
      <c r="G11" s="71"/>
      <c r="H11" s="71"/>
      <c r="I11" s="71"/>
    </row>
    <row r="12" spans="1:9" ht="12.75" customHeight="1" x14ac:dyDescent="0.2">
      <c r="A12" s="69" t="s">
        <v>27</v>
      </c>
      <c r="B12" s="71"/>
      <c r="C12" s="71"/>
      <c r="D12" s="71"/>
      <c r="E12" s="71"/>
      <c r="F12" s="71"/>
      <c r="G12" s="71"/>
      <c r="H12" s="71"/>
      <c r="I12" s="71"/>
    </row>
    <row r="13" spans="1:9" ht="12.75" customHeight="1" x14ac:dyDescent="0.2">
      <c r="A13" s="70" t="s">
        <v>53</v>
      </c>
      <c r="B13" s="71">
        <v>372228</v>
      </c>
      <c r="C13" s="71">
        <v>188050</v>
      </c>
      <c r="D13" s="71">
        <v>55878</v>
      </c>
      <c r="E13" s="71">
        <v>21592</v>
      </c>
      <c r="F13" s="71">
        <v>37251</v>
      </c>
      <c r="G13" s="71">
        <v>247214</v>
      </c>
      <c r="H13" s="71">
        <v>66171</v>
      </c>
      <c r="I13" s="71">
        <v>602.5</v>
      </c>
    </row>
    <row r="14" spans="1:9" ht="12.75" customHeight="1" x14ac:dyDescent="0.2">
      <c r="A14" s="66" t="s">
        <v>54</v>
      </c>
      <c r="B14" s="71">
        <v>514108</v>
      </c>
      <c r="C14" s="71">
        <v>261368</v>
      </c>
      <c r="D14" s="71">
        <v>70630</v>
      </c>
      <c r="E14" s="71">
        <v>29152</v>
      </c>
      <c r="F14" s="71">
        <v>49062</v>
      </c>
      <c r="G14" s="71">
        <v>338817</v>
      </c>
      <c r="H14" s="71">
        <v>97077</v>
      </c>
      <c r="I14" s="71">
        <v>801.4</v>
      </c>
    </row>
    <row r="15" spans="1:9" ht="12.75" customHeight="1" x14ac:dyDescent="0.2">
      <c r="A15" s="66" t="s">
        <v>55</v>
      </c>
      <c r="B15" s="71">
        <v>256967</v>
      </c>
      <c r="C15" s="71">
        <v>130463</v>
      </c>
      <c r="D15" s="71">
        <v>33349</v>
      </c>
      <c r="E15" s="71">
        <v>13860</v>
      </c>
      <c r="F15" s="71">
        <v>25749</v>
      </c>
      <c r="G15" s="71">
        <v>166867</v>
      </c>
      <c r="H15" s="71">
        <v>50491</v>
      </c>
      <c r="I15" s="71">
        <v>400</v>
      </c>
    </row>
    <row r="16" spans="1:9" ht="12.75" customHeight="1" x14ac:dyDescent="0.2">
      <c r="A16" s="66" t="s">
        <v>56</v>
      </c>
      <c r="B16" s="71">
        <v>513998</v>
      </c>
      <c r="C16" s="71">
        <v>260559</v>
      </c>
      <c r="D16" s="71">
        <v>76196</v>
      </c>
      <c r="E16" s="71">
        <v>29539</v>
      </c>
      <c r="F16" s="71">
        <v>50294</v>
      </c>
      <c r="G16" s="71">
        <v>340221</v>
      </c>
      <c r="H16" s="71">
        <v>93944</v>
      </c>
      <c r="I16" s="71">
        <v>748.4</v>
      </c>
    </row>
    <row r="17" spans="1:9" ht="12.75" customHeight="1" x14ac:dyDescent="0.2">
      <c r="A17" s="70" t="s">
        <v>57</v>
      </c>
      <c r="B17" s="71">
        <v>417609</v>
      </c>
      <c r="C17" s="71">
        <v>212406</v>
      </c>
      <c r="D17" s="71">
        <v>53759</v>
      </c>
      <c r="E17" s="71">
        <v>23384</v>
      </c>
      <c r="F17" s="71">
        <v>41864</v>
      </c>
      <c r="G17" s="71">
        <v>273100</v>
      </c>
      <c r="H17" s="71">
        <v>79261</v>
      </c>
      <c r="I17" s="71">
        <v>486.6</v>
      </c>
    </row>
    <row r="18" spans="1:9" ht="3" customHeight="1" x14ac:dyDescent="0.2">
      <c r="A18" s="66"/>
      <c r="B18" s="71"/>
      <c r="C18" s="71"/>
      <c r="D18" s="71"/>
      <c r="E18" s="71"/>
      <c r="F18" s="71"/>
      <c r="G18" s="71"/>
      <c r="H18" s="71"/>
      <c r="I18" s="71"/>
    </row>
    <row r="19" spans="1:9" ht="12.75" customHeight="1" x14ac:dyDescent="0.2">
      <c r="A19" s="66" t="s">
        <v>33</v>
      </c>
      <c r="B19" s="71">
        <v>2668833</v>
      </c>
      <c r="C19" s="71">
        <v>1353701</v>
      </c>
      <c r="D19" s="71">
        <v>428747</v>
      </c>
      <c r="E19" s="71">
        <v>147888</v>
      </c>
      <c r="F19" s="71">
        <v>248188</v>
      </c>
      <c r="G19" s="71">
        <v>1775495</v>
      </c>
      <c r="H19" s="71">
        <v>497262</v>
      </c>
      <c r="I19" s="71">
        <v>730.4</v>
      </c>
    </row>
    <row r="20" spans="1:9" ht="3" customHeight="1" x14ac:dyDescent="0.2">
      <c r="A20" s="66"/>
      <c r="B20" s="75"/>
      <c r="C20" s="75"/>
      <c r="D20" s="75"/>
      <c r="E20" s="75"/>
      <c r="F20" s="75"/>
      <c r="G20" s="75"/>
      <c r="H20" s="75"/>
      <c r="I20" s="75"/>
    </row>
    <row r="21" spans="1:9" ht="12.75" customHeight="1" x14ac:dyDescent="0.2">
      <c r="A21" s="69" t="s">
        <v>34</v>
      </c>
      <c r="B21" s="71">
        <v>2074910</v>
      </c>
      <c r="C21" s="71">
        <v>1052846</v>
      </c>
      <c r="D21" s="71">
        <v>289812</v>
      </c>
      <c r="E21" s="71">
        <v>117527</v>
      </c>
      <c r="F21" s="71">
        <v>204220</v>
      </c>
      <c r="G21" s="71">
        <v>1366219</v>
      </c>
      <c r="H21" s="71">
        <v>386944</v>
      </c>
      <c r="I21" s="71">
        <v>602.01298663618275</v>
      </c>
    </row>
    <row r="22" spans="1:9" ht="3" customHeight="1" x14ac:dyDescent="0.2">
      <c r="A22" s="66"/>
      <c r="B22" s="71"/>
      <c r="C22" s="71"/>
      <c r="D22" s="71"/>
      <c r="E22" s="71"/>
      <c r="F22" s="71"/>
      <c r="G22" s="71"/>
      <c r="H22" s="71"/>
      <c r="I22" s="71"/>
    </row>
    <row r="23" spans="1:9" ht="12.75" customHeight="1" x14ac:dyDescent="0.2">
      <c r="A23" s="66" t="s">
        <v>35</v>
      </c>
      <c r="B23" s="71">
        <v>10738753</v>
      </c>
      <c r="C23" s="71">
        <v>5464911</v>
      </c>
      <c r="D23" s="71">
        <v>1271211</v>
      </c>
      <c r="E23" s="71">
        <v>587306</v>
      </c>
      <c r="F23" s="71">
        <v>1037942</v>
      </c>
      <c r="G23" s="71">
        <v>7103155</v>
      </c>
      <c r="H23" s="71">
        <v>2010350</v>
      </c>
      <c r="I23" s="71">
        <v>300.39999999999998</v>
      </c>
    </row>
    <row r="24" spans="1:9" ht="12.75" customHeight="1" x14ac:dyDescent="0.2">
      <c r="A24" s="72" t="str">
        <f>REPT(" ",28)</f>
        <v xml:space="preserve">                            </v>
      </c>
      <c r="B24" s="56"/>
      <c r="C24" s="56"/>
      <c r="D24" s="56"/>
      <c r="E24" s="56"/>
      <c r="F24" s="56"/>
      <c r="G24" s="56"/>
      <c r="H24" s="56"/>
      <c r="I24" s="56"/>
    </row>
    <row r="25" spans="1:9" ht="12.75" customHeight="1" x14ac:dyDescent="0.2">
      <c r="A25" s="56" t="s">
        <v>58</v>
      </c>
      <c r="B25" s="56"/>
      <c r="C25" s="56"/>
      <c r="D25" s="56"/>
      <c r="E25" s="56"/>
      <c r="F25" s="56"/>
      <c r="G25" s="56"/>
      <c r="H25" s="56"/>
      <c r="I25" s="56"/>
    </row>
    <row r="26" spans="1:9" ht="12.75" customHeight="1" x14ac:dyDescent="0.2"/>
  </sheetData>
  <mergeCells count="3">
    <mergeCell ref="A5:A8"/>
    <mergeCell ref="I5:I7"/>
    <mergeCell ref="B6:B7"/>
  </mergeCells>
  <phoneticPr fontId="0" type="noConversion"/>
  <conditionalFormatting sqref="I10 I13:I17 I19">
    <cfRule type="cellIs" dxfId="2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1:I25"/>
  <sheetViews>
    <sheetView workbookViewId="0">
      <selection activeCell="E1" sqref="E1"/>
    </sheetView>
  </sheetViews>
  <sheetFormatPr baseColWidth="10" defaultColWidth="11.42578125" defaultRowHeight="12.75" x14ac:dyDescent="0.2"/>
  <cols>
    <col min="1" max="1" width="17.42578125" style="53" customWidth="1"/>
    <col min="2" max="2" width="9.85546875" style="53" customWidth="1"/>
    <col min="3" max="4" width="9.7109375" style="53" customWidth="1"/>
    <col min="5" max="7" width="8.85546875" style="53" customWidth="1"/>
    <col min="8" max="8" width="9.7109375" style="53" customWidth="1"/>
    <col min="9" max="9" width="10.85546875" style="53" customWidth="1"/>
    <col min="10" max="16384" width="11.42578125" style="53"/>
  </cols>
  <sheetData>
    <row r="1" spans="1:9" ht="12.75" customHeight="1" x14ac:dyDescent="0.2">
      <c r="A1" s="1" t="s">
        <v>61</v>
      </c>
      <c r="B1" s="1"/>
      <c r="C1" s="1"/>
      <c r="D1" s="1"/>
      <c r="E1" s="1"/>
      <c r="F1" s="1"/>
      <c r="G1" s="1"/>
      <c r="H1" s="4"/>
      <c r="I1" s="4"/>
    </row>
    <row r="2" spans="1:9" ht="12.7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26.25" customHeight="1" x14ac:dyDescent="0.2">
      <c r="A3" s="54" t="s">
        <v>60</v>
      </c>
      <c r="B3" s="55"/>
      <c r="C3" s="55"/>
      <c r="D3" s="55"/>
      <c r="E3" s="55"/>
      <c r="F3" s="55"/>
      <c r="G3" s="55"/>
      <c r="H3" s="55"/>
      <c r="I3" s="55"/>
    </row>
    <row r="4" spans="1:9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9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9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9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9" ht="13.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9" ht="12.75" customHeight="1" x14ac:dyDescent="0.2">
      <c r="A9" s="62"/>
      <c r="B9" s="63"/>
      <c r="C9" s="20"/>
      <c r="D9" s="20"/>
      <c r="E9" s="20"/>
      <c r="F9" s="20"/>
      <c r="G9" s="20"/>
      <c r="H9" s="20"/>
      <c r="I9" s="63"/>
    </row>
    <row r="10" spans="1:9" ht="12.75" customHeight="1" x14ac:dyDescent="0.2">
      <c r="A10" s="64" t="s">
        <v>26</v>
      </c>
      <c r="B10" s="65">
        <v>592569</v>
      </c>
      <c r="C10" s="65">
        <v>300251</v>
      </c>
      <c r="D10" s="65">
        <v>140174</v>
      </c>
      <c r="E10" s="65">
        <v>30407</v>
      </c>
      <c r="F10" s="65">
        <v>44229</v>
      </c>
      <c r="G10" s="65">
        <v>409964</v>
      </c>
      <c r="H10" s="65">
        <v>107969</v>
      </c>
      <c r="I10" s="65">
        <v>2857.7</v>
      </c>
    </row>
    <row r="11" spans="1:9" ht="12.75" customHeight="1" x14ac:dyDescent="0.2">
      <c r="A11" s="66"/>
      <c r="B11" s="67"/>
      <c r="C11" s="68"/>
      <c r="D11" s="68"/>
      <c r="E11" s="68"/>
      <c r="F11" s="68"/>
      <c r="G11" s="68"/>
      <c r="H11" s="68"/>
      <c r="I11" s="67"/>
    </row>
    <row r="12" spans="1:9" ht="12.75" customHeight="1" x14ac:dyDescent="0.2">
      <c r="A12" s="69" t="s">
        <v>27</v>
      </c>
      <c r="B12" s="67"/>
      <c r="C12" s="67"/>
      <c r="D12" s="68"/>
      <c r="E12" s="68"/>
      <c r="F12" s="68"/>
      <c r="G12" s="68"/>
      <c r="H12" s="68"/>
      <c r="I12" s="68"/>
    </row>
    <row r="13" spans="1:9" ht="12.75" customHeight="1" x14ac:dyDescent="0.2">
      <c r="A13" s="70" t="s">
        <v>53</v>
      </c>
      <c r="B13" s="71">
        <v>372155</v>
      </c>
      <c r="C13" s="71">
        <v>187968</v>
      </c>
      <c r="D13" s="71">
        <v>56406</v>
      </c>
      <c r="E13" s="71">
        <v>22188</v>
      </c>
      <c r="F13" s="71">
        <v>37585</v>
      </c>
      <c r="G13" s="71">
        <v>248813</v>
      </c>
      <c r="H13" s="71">
        <v>63569</v>
      </c>
      <c r="I13" s="71">
        <v>602.4</v>
      </c>
    </row>
    <row r="14" spans="1:9" ht="12.75" customHeight="1" x14ac:dyDescent="0.2">
      <c r="A14" s="66" t="s">
        <v>54</v>
      </c>
      <c r="B14" s="71">
        <v>514245</v>
      </c>
      <c r="C14" s="71">
        <v>261218</v>
      </c>
      <c r="D14" s="71">
        <v>71982</v>
      </c>
      <c r="E14" s="71">
        <v>29662</v>
      </c>
      <c r="F14" s="71">
        <v>49673</v>
      </c>
      <c r="G14" s="71">
        <v>341306</v>
      </c>
      <c r="H14" s="71">
        <v>93604</v>
      </c>
      <c r="I14" s="71">
        <v>801.6</v>
      </c>
    </row>
    <row r="15" spans="1:9" ht="12.75" customHeight="1" x14ac:dyDescent="0.2">
      <c r="A15" s="66" t="s">
        <v>55</v>
      </c>
      <c r="B15" s="71">
        <v>257783</v>
      </c>
      <c r="C15" s="71">
        <v>130832</v>
      </c>
      <c r="D15" s="71">
        <v>33548</v>
      </c>
      <c r="E15" s="71">
        <v>14243</v>
      </c>
      <c r="F15" s="71">
        <v>26215</v>
      </c>
      <c r="G15" s="71">
        <v>168001</v>
      </c>
      <c r="H15" s="71">
        <v>49324</v>
      </c>
      <c r="I15" s="71">
        <v>401.3</v>
      </c>
    </row>
    <row r="16" spans="1:9" ht="12.75" customHeight="1" x14ac:dyDescent="0.2">
      <c r="A16" s="66" t="s">
        <v>56</v>
      </c>
      <c r="B16" s="71">
        <v>513317</v>
      </c>
      <c r="C16" s="71">
        <v>259984</v>
      </c>
      <c r="D16" s="71">
        <v>77067</v>
      </c>
      <c r="E16" s="71">
        <v>30251</v>
      </c>
      <c r="F16" s="71">
        <v>50865</v>
      </c>
      <c r="G16" s="71">
        <v>341842</v>
      </c>
      <c r="H16" s="71">
        <v>90359</v>
      </c>
      <c r="I16" s="71">
        <v>747.4</v>
      </c>
    </row>
    <row r="17" spans="1:9" ht="12.75" customHeight="1" x14ac:dyDescent="0.2">
      <c r="A17" s="70" t="s">
        <v>57</v>
      </c>
      <c r="B17" s="71">
        <v>417697</v>
      </c>
      <c r="C17" s="71">
        <v>212429</v>
      </c>
      <c r="D17" s="71">
        <v>54168</v>
      </c>
      <c r="E17" s="71">
        <v>24103</v>
      </c>
      <c r="F17" s="71">
        <v>42488</v>
      </c>
      <c r="G17" s="71">
        <v>274352</v>
      </c>
      <c r="H17" s="71">
        <v>76754</v>
      </c>
      <c r="I17" s="71">
        <v>486.7</v>
      </c>
    </row>
    <row r="18" spans="1:9" ht="6" customHeight="1" x14ac:dyDescent="0.2">
      <c r="A18" s="66"/>
      <c r="B18" s="67"/>
      <c r="C18" s="67"/>
      <c r="D18" s="68"/>
      <c r="E18" s="68"/>
      <c r="F18" s="68"/>
      <c r="G18" s="68"/>
      <c r="H18" s="68"/>
      <c r="I18" s="68"/>
    </row>
    <row r="19" spans="1:9" ht="12.75" customHeight="1" x14ac:dyDescent="0.2">
      <c r="A19" s="66" t="s">
        <v>33</v>
      </c>
      <c r="B19" s="71">
        <v>2667766</v>
      </c>
      <c r="C19" s="71">
        <v>1352682</v>
      </c>
      <c r="D19" s="71">
        <v>433345</v>
      </c>
      <c r="E19" s="71">
        <v>150854</v>
      </c>
      <c r="F19" s="71">
        <v>251055</v>
      </c>
      <c r="G19" s="71">
        <v>1784278</v>
      </c>
      <c r="H19" s="71">
        <v>481579</v>
      </c>
      <c r="I19" s="71">
        <v>730.1</v>
      </c>
    </row>
    <row r="20" spans="1:9" ht="6" customHeight="1" x14ac:dyDescent="0.2">
      <c r="A20" s="66"/>
      <c r="B20" s="67"/>
      <c r="C20" s="67"/>
      <c r="D20" s="67"/>
      <c r="E20" s="67"/>
      <c r="F20" s="67"/>
      <c r="G20" s="68"/>
      <c r="H20" s="68"/>
      <c r="I20" s="67"/>
    </row>
    <row r="21" spans="1:9" ht="12.75" customHeight="1" x14ac:dyDescent="0.2">
      <c r="A21" s="69" t="s">
        <v>34</v>
      </c>
      <c r="B21" s="71">
        <v>2075197</v>
      </c>
      <c r="C21" s="71">
        <v>1052431</v>
      </c>
      <c r="D21" s="71">
        <v>293171</v>
      </c>
      <c r="E21" s="71">
        <v>120447</v>
      </c>
      <c r="F21" s="71">
        <v>206826</v>
      </c>
      <c r="G21" s="71">
        <v>1374314</v>
      </c>
      <c r="H21" s="71">
        <v>373610</v>
      </c>
      <c r="I21" s="71">
        <v>602.1</v>
      </c>
    </row>
    <row r="22" spans="1:9" ht="6" customHeight="1" x14ac:dyDescent="0.2">
      <c r="A22" s="66"/>
      <c r="B22" s="67"/>
      <c r="C22" s="67"/>
      <c r="D22" s="67"/>
      <c r="E22" s="67"/>
      <c r="F22" s="67"/>
      <c r="G22" s="68"/>
      <c r="H22" s="68"/>
      <c r="I22" s="67"/>
    </row>
    <row r="23" spans="1:9" ht="12.75" customHeight="1" x14ac:dyDescent="0.2">
      <c r="A23" s="66" t="s">
        <v>35</v>
      </c>
      <c r="B23" s="71">
        <v>10735701</v>
      </c>
      <c r="C23" s="71">
        <v>5464795</v>
      </c>
      <c r="D23" s="71">
        <v>1277968</v>
      </c>
      <c r="E23" s="71">
        <v>603030</v>
      </c>
      <c r="F23" s="71">
        <v>1054103</v>
      </c>
      <c r="G23" s="71">
        <v>7124654</v>
      </c>
      <c r="H23" s="71">
        <v>1953914</v>
      </c>
      <c r="I23" s="71">
        <v>300.3</v>
      </c>
    </row>
    <row r="24" spans="1:9" ht="12.75" customHeight="1" x14ac:dyDescent="0.2">
      <c r="A24" s="72" t="str">
        <f>REPT(" ",28)</f>
        <v xml:space="preserve">                            </v>
      </c>
      <c r="B24" s="56"/>
      <c r="C24" s="56"/>
      <c r="D24" s="27"/>
      <c r="E24" s="27"/>
      <c r="F24" s="27"/>
      <c r="G24" s="23"/>
      <c r="H24" s="27"/>
      <c r="I24" s="63"/>
    </row>
    <row r="25" spans="1:9" ht="12.75" customHeight="1" x14ac:dyDescent="0.2">
      <c r="A25" s="56" t="s">
        <v>58</v>
      </c>
      <c r="B25" s="56"/>
      <c r="C25" s="56"/>
    </row>
  </sheetData>
  <mergeCells count="3">
    <mergeCell ref="A5:A8"/>
    <mergeCell ref="I5:I7"/>
    <mergeCell ref="B6:B7"/>
  </mergeCells>
  <phoneticPr fontId="0" type="noConversion"/>
  <conditionalFormatting sqref="I10 I13:I17 I19 I21 I23">
    <cfRule type="cellIs" dxfId="1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8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tabSelected="1" workbookViewId="0">
      <selection activeCell="K16" sqref="K16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14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14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4" ht="26.25" customHeight="1" x14ac:dyDescent="0.2">
      <c r="A3" s="81" t="s">
        <v>148</v>
      </c>
      <c r="B3" s="55"/>
      <c r="C3" s="55"/>
      <c r="D3" s="55"/>
      <c r="E3" s="55"/>
      <c r="F3" s="55"/>
      <c r="G3" s="55"/>
      <c r="H3" s="55"/>
      <c r="I3" s="55"/>
    </row>
    <row r="4" spans="1:14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14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14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14" ht="12.75" customHeight="1" thickBot="1" x14ac:dyDescent="0.25">
      <c r="A7" s="98"/>
      <c r="B7" s="101"/>
      <c r="C7" s="96" t="s">
        <v>18</v>
      </c>
      <c r="D7" s="96" t="s">
        <v>19</v>
      </c>
      <c r="E7" s="60" t="s">
        <v>50</v>
      </c>
      <c r="F7" s="60" t="s">
        <v>51</v>
      </c>
      <c r="G7" s="60" t="s">
        <v>52</v>
      </c>
      <c r="H7" s="96" t="s">
        <v>23</v>
      </c>
      <c r="I7" s="100"/>
    </row>
    <row r="8" spans="1:14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14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14" ht="17.100000000000001" customHeight="1" x14ac:dyDescent="0.2">
      <c r="A10" s="64" t="s">
        <v>26</v>
      </c>
      <c r="B10" s="95">
        <v>632865</v>
      </c>
      <c r="C10" s="93">
        <v>317231</v>
      </c>
      <c r="D10" s="93">
        <v>170954</v>
      </c>
      <c r="E10" s="93">
        <v>34456</v>
      </c>
      <c r="F10" s="93">
        <v>48376</v>
      </c>
      <c r="G10" s="93">
        <v>434674</v>
      </c>
      <c r="H10" s="93">
        <v>115359</v>
      </c>
      <c r="I10" s="93">
        <v>3052</v>
      </c>
    </row>
    <row r="11" spans="1:14" ht="12.75" customHeight="1" x14ac:dyDescent="0.2">
      <c r="A11" s="69" t="s">
        <v>27</v>
      </c>
      <c r="B11" s="56"/>
      <c r="C11" s="56"/>
      <c r="D11" s="56"/>
      <c r="E11" s="56"/>
      <c r="G11" s="94"/>
      <c r="H11" s="56"/>
      <c r="I11" s="56"/>
      <c r="N11" s="94"/>
    </row>
    <row r="12" spans="1:14" ht="12.75" customHeight="1" x14ac:dyDescent="0.2">
      <c r="A12" s="70" t="s">
        <v>53</v>
      </c>
      <c r="B12" s="94">
        <v>398528</v>
      </c>
      <c r="C12" s="94">
        <v>200766</v>
      </c>
      <c r="D12" s="94">
        <v>82178</v>
      </c>
      <c r="E12" s="94">
        <v>25615</v>
      </c>
      <c r="F12" s="94">
        <v>36281</v>
      </c>
      <c r="G12" s="94">
        <v>254700</v>
      </c>
      <c r="H12" s="94">
        <v>81932</v>
      </c>
      <c r="I12" s="92">
        <v>645</v>
      </c>
      <c r="N12" s="94"/>
    </row>
    <row r="13" spans="1:14" ht="12.75" customHeight="1" x14ac:dyDescent="0.2">
      <c r="A13" s="66" t="s">
        <v>54</v>
      </c>
      <c r="B13" s="94">
        <v>540226</v>
      </c>
      <c r="C13" s="94">
        <v>271046</v>
      </c>
      <c r="D13" s="94">
        <v>104377</v>
      </c>
      <c r="E13" s="94">
        <v>31960</v>
      </c>
      <c r="F13" s="94">
        <v>45833</v>
      </c>
      <c r="G13" s="94">
        <v>349176</v>
      </c>
      <c r="H13" s="94">
        <v>113257</v>
      </c>
      <c r="I13" s="92">
        <v>842</v>
      </c>
      <c r="N13" s="94"/>
    </row>
    <row r="14" spans="1:14" ht="12.75" customHeight="1" x14ac:dyDescent="0.2">
      <c r="A14" s="66" t="s">
        <v>55</v>
      </c>
      <c r="B14" s="94">
        <v>261857</v>
      </c>
      <c r="C14" s="94">
        <v>131718</v>
      </c>
      <c r="D14" s="94">
        <v>49949</v>
      </c>
      <c r="E14" s="94">
        <v>15619</v>
      </c>
      <c r="F14" s="94">
        <v>22601</v>
      </c>
      <c r="G14" s="94">
        <v>165741</v>
      </c>
      <c r="H14" s="94">
        <v>57896</v>
      </c>
      <c r="I14" s="92">
        <v>408</v>
      </c>
      <c r="N14" s="94"/>
    </row>
    <row r="15" spans="1:14" ht="12.75" customHeight="1" x14ac:dyDescent="0.2">
      <c r="A15" s="66" t="s">
        <v>56</v>
      </c>
      <c r="B15" s="94">
        <v>551051</v>
      </c>
      <c r="C15" s="94">
        <v>278223</v>
      </c>
      <c r="D15" s="94">
        <v>110391</v>
      </c>
      <c r="E15" s="94">
        <v>34356</v>
      </c>
      <c r="F15" s="94">
        <v>49127</v>
      </c>
      <c r="G15" s="94">
        <v>355095</v>
      </c>
      <c r="H15" s="94">
        <v>112473</v>
      </c>
      <c r="I15" s="92">
        <v>802</v>
      </c>
      <c r="N15" s="94"/>
    </row>
    <row r="16" spans="1:14" ht="12.75" customHeight="1" x14ac:dyDescent="0.2">
      <c r="A16" s="70" t="s">
        <v>57</v>
      </c>
      <c r="B16" s="94">
        <v>432397</v>
      </c>
      <c r="C16" s="94">
        <v>219001</v>
      </c>
      <c r="D16" s="94">
        <v>76482</v>
      </c>
      <c r="E16" s="94">
        <v>26143</v>
      </c>
      <c r="F16" s="94">
        <v>37338</v>
      </c>
      <c r="G16" s="94">
        <v>275450</v>
      </c>
      <c r="H16" s="94">
        <v>93466</v>
      </c>
      <c r="I16" s="92">
        <v>504</v>
      </c>
    </row>
    <row r="17" spans="1:9" ht="17.100000000000001" customHeight="1" x14ac:dyDescent="0.2">
      <c r="A17" s="66" t="s">
        <v>33</v>
      </c>
      <c r="B17" s="94">
        <v>2816924</v>
      </c>
      <c r="C17" s="94">
        <v>1417985</v>
      </c>
      <c r="D17" s="92">
        <v>594331</v>
      </c>
      <c r="E17" s="92">
        <v>168149</v>
      </c>
      <c r="F17" s="92">
        <v>239556</v>
      </c>
      <c r="G17" s="92">
        <v>1834836</v>
      </c>
      <c r="H17" s="92">
        <v>574383</v>
      </c>
      <c r="I17" s="92">
        <v>771</v>
      </c>
    </row>
    <row r="18" spans="1:9" ht="17.100000000000001" customHeight="1" x14ac:dyDescent="0.2">
      <c r="A18" s="69" t="s">
        <v>34</v>
      </c>
      <c r="B18" s="92">
        <f>SUM(B12:B16)</f>
        <v>2184059</v>
      </c>
      <c r="C18" s="92">
        <f t="shared" ref="B18:H18" si="0">SUM(C12:C16)</f>
        <v>1100754</v>
      </c>
      <c r="D18" s="92">
        <f t="shared" si="0"/>
        <v>423377</v>
      </c>
      <c r="E18" s="92">
        <f>SUM(E12:E17)</f>
        <v>301842</v>
      </c>
      <c r="F18" s="92">
        <f>SUM(F12:F17)</f>
        <v>430736</v>
      </c>
      <c r="G18" s="92">
        <f>SUM(G12:G17)</f>
        <v>3234998</v>
      </c>
      <c r="H18" s="92">
        <f>SUM(H12:H17)</f>
        <v>1033407</v>
      </c>
      <c r="I18" s="92">
        <f>(B18/344624)*100</f>
        <v>633.75127675379542</v>
      </c>
    </row>
    <row r="19" spans="1:9" ht="17.100000000000001" customHeight="1" x14ac:dyDescent="0.2">
      <c r="A19" s="66" t="s">
        <v>35</v>
      </c>
      <c r="B19" s="94">
        <v>11280257</v>
      </c>
      <c r="C19" s="92">
        <v>5684833</v>
      </c>
      <c r="D19" s="92">
        <v>2012237</v>
      </c>
      <c r="E19" s="92">
        <v>671577</v>
      </c>
      <c r="F19" s="92">
        <v>961770</v>
      </c>
      <c r="G19" s="92">
        <v>7291930</v>
      </c>
      <c r="H19" s="92">
        <v>2354980</v>
      </c>
      <c r="I19" s="92">
        <v>316</v>
      </c>
    </row>
    <row r="20" spans="1:9" ht="12.75" customHeight="1" x14ac:dyDescent="0.2">
      <c r="A20" s="72" t="str">
        <f>REPT(" ",28)</f>
        <v xml:space="preserve">                            </v>
      </c>
      <c r="B20" s="56"/>
      <c r="C20" s="56"/>
      <c r="D20" s="56"/>
      <c r="E20" s="56"/>
      <c r="F20" s="56"/>
      <c r="G20" s="56"/>
      <c r="H20" s="56"/>
      <c r="I20" s="56"/>
    </row>
    <row r="21" spans="1:9" ht="12.75" customHeight="1" x14ac:dyDescent="0.2">
      <c r="A21" s="82"/>
      <c r="B21" s="56"/>
      <c r="C21" s="56"/>
      <c r="D21" s="56"/>
      <c r="E21" s="56"/>
      <c r="F21" s="56"/>
      <c r="G21" s="56"/>
      <c r="H21" s="56"/>
      <c r="I21" s="56"/>
    </row>
    <row r="22" spans="1:9" ht="6" customHeight="1" x14ac:dyDescent="0.2">
      <c r="A22" s="82"/>
    </row>
    <row r="23" spans="1:9" ht="12.75" customHeight="1" x14ac:dyDescent="0.2">
      <c r="A23" s="56" t="s">
        <v>58</v>
      </c>
      <c r="B23" s="56"/>
      <c r="C23" s="56"/>
      <c r="D23" s="56"/>
      <c r="E23" s="56"/>
      <c r="F23" s="56"/>
      <c r="G23" s="56"/>
      <c r="H23" s="56"/>
      <c r="I23" s="56"/>
    </row>
    <row r="25" spans="1:9" x14ac:dyDescent="0.2">
      <c r="A25"/>
      <c r="B25"/>
      <c r="C25"/>
    </row>
    <row r="26" spans="1:9" x14ac:dyDescent="0.2">
      <c r="A26"/>
      <c r="B26" s="86"/>
      <c r="C26" s="86"/>
      <c r="G26" s="85"/>
    </row>
    <row r="27" spans="1:9" x14ac:dyDescent="0.2">
      <c r="A27"/>
      <c r="B27" s="86"/>
      <c r="C27" s="86"/>
    </row>
    <row r="28" spans="1:9" x14ac:dyDescent="0.2">
      <c r="A28"/>
      <c r="B28" s="86"/>
      <c r="C28" s="86"/>
    </row>
    <row r="29" spans="1:9" x14ac:dyDescent="0.2">
      <c r="A29"/>
      <c r="B29" s="86"/>
      <c r="C29" s="86"/>
    </row>
    <row r="30" spans="1:9" x14ac:dyDescent="0.2">
      <c r="A30"/>
      <c r="B30" s="86"/>
      <c r="C30" s="86"/>
    </row>
    <row r="31" spans="1:9" x14ac:dyDescent="0.2">
      <c r="A31"/>
      <c r="B31" s="86"/>
      <c r="C31" s="86"/>
    </row>
    <row r="32" spans="1:9" x14ac:dyDescent="0.2">
      <c r="A32"/>
      <c r="B32" s="86"/>
      <c r="C32" s="86"/>
    </row>
    <row r="33" spans="1:3" x14ac:dyDescent="0.2">
      <c r="A33"/>
      <c r="B33" s="86"/>
      <c r="C33" s="86"/>
    </row>
    <row r="34" spans="1:3" x14ac:dyDescent="0.2">
      <c r="A34"/>
      <c r="B34" s="86"/>
      <c r="C34" s="86"/>
    </row>
    <row r="35" spans="1:3" x14ac:dyDescent="0.2">
      <c r="A35"/>
      <c r="B35" s="86"/>
      <c r="C35" s="86"/>
    </row>
    <row r="36" spans="1:3" x14ac:dyDescent="0.2">
      <c r="A36"/>
      <c r="B36" s="86"/>
      <c r="C36" s="86"/>
    </row>
    <row r="37" spans="1:3" x14ac:dyDescent="0.2">
      <c r="A37"/>
      <c r="B37" s="86"/>
      <c r="C37" s="86"/>
    </row>
    <row r="38" spans="1:3" x14ac:dyDescent="0.2">
      <c r="A38"/>
      <c r="B38" s="86"/>
      <c r="C38" s="86"/>
    </row>
    <row r="39" spans="1:3" x14ac:dyDescent="0.2">
      <c r="A39"/>
      <c r="B39" s="86"/>
      <c r="C39" s="86"/>
    </row>
    <row r="40" spans="1:3" x14ac:dyDescent="0.2">
      <c r="A40"/>
      <c r="B40" s="86"/>
      <c r="C40" s="86"/>
    </row>
    <row r="41" spans="1:3" x14ac:dyDescent="0.2">
      <c r="A41"/>
      <c r="B41" s="86"/>
      <c r="C41" s="86"/>
    </row>
    <row r="42" spans="1:3" x14ac:dyDescent="0.2">
      <c r="A42"/>
      <c r="B42" s="86"/>
      <c r="C42" s="86"/>
    </row>
    <row r="43" spans="1:3" x14ac:dyDescent="0.2">
      <c r="A43"/>
      <c r="B43" s="86"/>
      <c r="C43" s="86"/>
    </row>
    <row r="44" spans="1:3" x14ac:dyDescent="0.2">
      <c r="A44"/>
      <c r="B44" s="86"/>
      <c r="C44" s="86"/>
    </row>
    <row r="45" spans="1:3" x14ac:dyDescent="0.2">
      <c r="A45"/>
      <c r="B45" s="86"/>
      <c r="C45" s="86"/>
    </row>
    <row r="46" spans="1:3" x14ac:dyDescent="0.2">
      <c r="A46"/>
      <c r="B46" s="86"/>
      <c r="C46" s="86"/>
    </row>
    <row r="47" spans="1:3" x14ac:dyDescent="0.2">
      <c r="A47"/>
      <c r="B47" s="86"/>
      <c r="C47" s="86"/>
    </row>
    <row r="48" spans="1:3" x14ac:dyDescent="0.2">
      <c r="A48"/>
      <c r="B48" s="86"/>
    </row>
    <row r="49" spans="1:2" x14ac:dyDescent="0.2">
      <c r="A49"/>
      <c r="B49" s="86"/>
    </row>
  </sheetData>
  <mergeCells count="3">
    <mergeCell ref="A5:A8"/>
    <mergeCell ref="I5:I7"/>
    <mergeCell ref="B6:B7"/>
  </mergeCells>
  <conditionalFormatting sqref="I12:I17 I19">
    <cfRule type="cellIs" dxfId="19" priority="1" stopIfTrue="1" operator="equal">
      <formula>"."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/>
  <dimension ref="A1:I24"/>
  <sheetViews>
    <sheetView workbookViewId="0">
      <selection activeCell="E1" sqref="E1"/>
    </sheetView>
  </sheetViews>
  <sheetFormatPr baseColWidth="10" defaultRowHeight="12.75" x14ac:dyDescent="0.2"/>
  <cols>
    <col min="1" max="1" width="16" customWidth="1"/>
    <col min="2" max="2" width="9.85546875" customWidth="1"/>
    <col min="3" max="4" width="9.7109375" customWidth="1"/>
    <col min="5" max="8" width="8.85546875" customWidth="1"/>
    <col min="9" max="9" width="10.85546875" customWidth="1"/>
  </cols>
  <sheetData>
    <row r="1" spans="1:9" ht="13.5" customHeight="1" x14ac:dyDescent="0.2">
      <c r="A1" s="1" t="s">
        <v>40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13.5" customHeight="1" x14ac:dyDescent="0.2">
      <c r="A3" s="3" t="s">
        <v>48</v>
      </c>
      <c r="B3" s="3"/>
      <c r="C3" s="3"/>
      <c r="D3" s="3"/>
      <c r="E3" s="3"/>
      <c r="F3" s="3"/>
      <c r="G3" s="3"/>
      <c r="H3" s="4"/>
      <c r="I3" s="4"/>
    </row>
    <row r="4" spans="1:9" ht="13.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8"/>
      <c r="B5" s="6" t="s">
        <v>12</v>
      </c>
      <c r="C5" s="6"/>
      <c r="D5" s="6"/>
      <c r="E5" s="6"/>
      <c r="F5" s="6"/>
      <c r="G5" s="6"/>
      <c r="H5" s="9"/>
      <c r="I5" s="10"/>
    </row>
    <row r="6" spans="1:9" ht="27" customHeight="1" x14ac:dyDescent="0.2">
      <c r="A6" s="29" t="s">
        <v>13</v>
      </c>
      <c r="B6" s="2"/>
      <c r="C6" s="11" t="s">
        <v>14</v>
      </c>
      <c r="D6" s="9"/>
      <c r="E6" s="11" t="s">
        <v>15</v>
      </c>
      <c r="F6" s="6"/>
      <c r="G6" s="6"/>
      <c r="H6" s="9"/>
      <c r="I6" s="30" t="s">
        <v>16</v>
      </c>
    </row>
    <row r="7" spans="1:9" ht="13.5" customHeight="1" x14ac:dyDescent="0.2">
      <c r="A7" s="12"/>
      <c r="B7" s="13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14"/>
    </row>
    <row r="8" spans="1:9" ht="13.5" customHeight="1" x14ac:dyDescent="0.2">
      <c r="A8" s="15"/>
      <c r="B8" s="16" t="s">
        <v>24</v>
      </c>
      <c r="C8" s="6"/>
      <c r="D8" s="6"/>
      <c r="E8" s="6"/>
      <c r="F8" s="6"/>
      <c r="G8" s="6"/>
      <c r="H8" s="9"/>
      <c r="I8" s="17" t="s">
        <v>25</v>
      </c>
    </row>
    <row r="9" spans="1:9" ht="13.5" customHeight="1" x14ac:dyDescent="0.2">
      <c r="A9" s="18"/>
      <c r="B9" s="49"/>
      <c r="C9" s="20"/>
      <c r="D9" s="20"/>
      <c r="E9" s="20"/>
      <c r="F9" s="20"/>
      <c r="G9" s="20"/>
      <c r="H9" s="20"/>
      <c r="I9" s="49"/>
    </row>
    <row r="10" spans="1:9" ht="13.5" customHeight="1" x14ac:dyDescent="0.2">
      <c r="A10" s="18" t="s">
        <v>26</v>
      </c>
      <c r="B10" s="52">
        <v>590657</v>
      </c>
      <c r="C10" s="52">
        <v>299747</v>
      </c>
      <c r="D10" s="52">
        <v>140278</v>
      </c>
      <c r="E10" s="52">
        <v>30555</v>
      </c>
      <c r="F10" s="52">
        <v>44950</v>
      </c>
      <c r="G10" s="52">
        <v>409863</v>
      </c>
      <c r="H10" s="52">
        <v>105289</v>
      </c>
      <c r="I10" s="52">
        <v>2848.461612654321</v>
      </c>
    </row>
    <row r="11" spans="1:9" ht="13.5" customHeight="1" x14ac:dyDescent="0.2">
      <c r="A11" s="18"/>
      <c r="B11" s="51"/>
      <c r="C11" s="51"/>
      <c r="D11" s="51"/>
      <c r="E11" s="51"/>
      <c r="F11" s="51"/>
      <c r="G11" s="51"/>
      <c r="H11" s="51"/>
      <c r="I11" s="51"/>
    </row>
    <row r="12" spans="1:9" ht="13.5" customHeight="1" x14ac:dyDescent="0.2">
      <c r="A12" s="25" t="s">
        <v>27</v>
      </c>
      <c r="B12" s="51"/>
      <c r="C12" s="51"/>
      <c r="D12" s="51"/>
      <c r="E12" s="51"/>
      <c r="F12" s="51"/>
      <c r="G12" s="51"/>
      <c r="H12" s="51"/>
      <c r="I12" s="51"/>
    </row>
    <row r="13" spans="1:9" ht="13.5" customHeight="1" x14ac:dyDescent="0.2">
      <c r="A13" s="25" t="s">
        <v>28</v>
      </c>
      <c r="B13" s="52">
        <v>372113</v>
      </c>
      <c r="C13" s="52">
        <v>187866</v>
      </c>
      <c r="D13" s="52">
        <v>57404</v>
      </c>
      <c r="E13" s="52">
        <v>22934</v>
      </c>
      <c r="F13" s="52">
        <v>38009</v>
      </c>
      <c r="G13" s="52">
        <v>250504</v>
      </c>
      <c r="H13" s="52">
        <v>60666</v>
      </c>
      <c r="I13" s="52">
        <v>602.29027402359873</v>
      </c>
    </row>
    <row r="14" spans="1:9" ht="13.5" customHeight="1" x14ac:dyDescent="0.2">
      <c r="A14" s="18" t="s">
        <v>29</v>
      </c>
      <c r="B14" s="52">
        <v>513105</v>
      </c>
      <c r="C14" s="52">
        <v>260727</v>
      </c>
      <c r="D14" s="52">
        <v>72600</v>
      </c>
      <c r="E14" s="52">
        <v>30287</v>
      </c>
      <c r="F14" s="52">
        <v>50140</v>
      </c>
      <c r="G14" s="52">
        <v>342669</v>
      </c>
      <c r="H14" s="52">
        <v>90009</v>
      </c>
      <c r="I14" s="52">
        <v>799.86437824439975</v>
      </c>
    </row>
    <row r="15" spans="1:9" ht="13.5" customHeight="1" x14ac:dyDescent="0.2">
      <c r="A15" s="18" t="s">
        <v>30</v>
      </c>
      <c r="B15" s="52">
        <v>258492</v>
      </c>
      <c r="C15" s="52">
        <v>131258</v>
      </c>
      <c r="D15" s="52">
        <v>34058</v>
      </c>
      <c r="E15" s="52">
        <v>14774</v>
      </c>
      <c r="F15" s="52">
        <v>26671</v>
      </c>
      <c r="G15" s="52">
        <v>169231</v>
      </c>
      <c r="H15" s="52">
        <v>47816</v>
      </c>
      <c r="I15" s="52">
        <v>402.4098636278722</v>
      </c>
    </row>
    <row r="16" spans="1:9" ht="13.5" customHeight="1" x14ac:dyDescent="0.2">
      <c r="A16" s="18" t="s">
        <v>31</v>
      </c>
      <c r="B16" s="52">
        <v>511830</v>
      </c>
      <c r="C16" s="52">
        <v>259188</v>
      </c>
      <c r="D16" s="52">
        <v>77841</v>
      </c>
      <c r="E16" s="52">
        <v>30967</v>
      </c>
      <c r="F16" s="52">
        <v>51813</v>
      </c>
      <c r="G16" s="52">
        <v>342236</v>
      </c>
      <c r="H16" s="52">
        <v>86814</v>
      </c>
      <c r="I16" s="52">
        <v>745.21708744649243</v>
      </c>
    </row>
    <row r="17" spans="1:9" ht="13.5" customHeight="1" x14ac:dyDescent="0.2">
      <c r="A17" s="25" t="s">
        <v>32</v>
      </c>
      <c r="B17" s="52">
        <v>417463</v>
      </c>
      <c r="C17" s="52">
        <v>212155</v>
      </c>
      <c r="D17" s="52">
        <v>54874</v>
      </c>
      <c r="E17" s="52">
        <v>24705</v>
      </c>
      <c r="F17" s="52">
        <v>43055</v>
      </c>
      <c r="G17" s="52">
        <v>275859</v>
      </c>
      <c r="H17" s="52">
        <v>73844</v>
      </c>
      <c r="I17" s="52">
        <v>486.47423497331437</v>
      </c>
    </row>
    <row r="18" spans="1:9" ht="13.5" customHeight="1" x14ac:dyDescent="0.2">
      <c r="A18" s="18"/>
      <c r="B18" s="51"/>
      <c r="C18" s="51"/>
      <c r="D18" s="51"/>
      <c r="E18" s="51"/>
      <c r="F18" s="51"/>
      <c r="G18" s="51"/>
      <c r="H18" s="51"/>
      <c r="I18" s="51"/>
    </row>
    <row r="19" spans="1:9" ht="13.5" customHeight="1" x14ac:dyDescent="0.2">
      <c r="A19" s="18" t="s">
        <v>33</v>
      </c>
      <c r="B19" s="52">
        <v>2663660</v>
      </c>
      <c r="C19" s="52">
        <v>1350941</v>
      </c>
      <c r="D19" s="52">
        <v>437055</v>
      </c>
      <c r="E19" s="52">
        <v>154222</v>
      </c>
      <c r="F19" s="52">
        <v>254638</v>
      </c>
      <c r="G19" s="52">
        <v>1790362</v>
      </c>
      <c r="H19" s="52">
        <v>464438</v>
      </c>
      <c r="I19" s="52">
        <v>728.97099069512865</v>
      </c>
    </row>
    <row r="20" spans="1:9" ht="13.5" customHeight="1" x14ac:dyDescent="0.2">
      <c r="A20" s="18"/>
      <c r="B20" s="51"/>
      <c r="C20" s="51"/>
      <c r="D20" s="51"/>
      <c r="E20" s="51"/>
      <c r="F20" s="51"/>
      <c r="G20" s="51"/>
      <c r="H20" s="51"/>
      <c r="I20" s="51"/>
    </row>
    <row r="21" spans="1:9" ht="13.5" customHeight="1" x14ac:dyDescent="0.2">
      <c r="A21" s="25" t="s">
        <v>34</v>
      </c>
      <c r="B21" s="52">
        <v>2073003</v>
      </c>
      <c r="C21" s="52">
        <v>1051194</v>
      </c>
      <c r="D21" s="52">
        <v>296777</v>
      </c>
      <c r="E21" s="52">
        <v>123667</v>
      </c>
      <c r="F21" s="52">
        <v>209688</v>
      </c>
      <c r="G21" s="52">
        <v>1380499</v>
      </c>
      <c r="H21" s="52">
        <v>359149</v>
      </c>
      <c r="I21" s="52">
        <v>601.45620082166977</v>
      </c>
    </row>
    <row r="22" spans="1:9" ht="13.5" customHeight="1" x14ac:dyDescent="0.2">
      <c r="A22" s="18"/>
      <c r="B22" s="51"/>
      <c r="C22" s="51"/>
      <c r="D22" s="51"/>
      <c r="E22" s="51"/>
      <c r="F22" s="51"/>
      <c r="G22" s="51"/>
      <c r="H22" s="51"/>
      <c r="I22" s="51"/>
    </row>
    <row r="23" spans="1:9" ht="13.5" customHeight="1" x14ac:dyDescent="0.2">
      <c r="A23" s="18" t="s">
        <v>35</v>
      </c>
      <c r="B23" s="52">
        <v>10717419</v>
      </c>
      <c r="C23" s="52">
        <v>5457236</v>
      </c>
      <c r="D23" s="52">
        <v>1281717</v>
      </c>
      <c r="E23" s="52">
        <v>618337</v>
      </c>
      <c r="F23" s="52">
        <v>1071461</v>
      </c>
      <c r="G23" s="52">
        <v>7137662</v>
      </c>
      <c r="H23" s="52">
        <v>1889959</v>
      </c>
      <c r="I23" s="52">
        <v>299.77335368851982</v>
      </c>
    </row>
    <row r="24" spans="1:9" x14ac:dyDescent="0.2">
      <c r="A24" s="28"/>
      <c r="B24" s="22"/>
      <c r="C24" s="27"/>
      <c r="D24" s="27"/>
      <c r="E24" s="27"/>
      <c r="F24" s="27"/>
      <c r="G24" s="23"/>
      <c r="H24" s="27"/>
      <c r="I24" s="49"/>
    </row>
  </sheetData>
  <phoneticPr fontId="0" type="noConversion"/>
  <conditionalFormatting sqref="I10 I13:I17 I19 I21 I23">
    <cfRule type="cellIs" dxfId="0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/>
  <dimension ref="A1:I24"/>
  <sheetViews>
    <sheetView workbookViewId="0">
      <selection activeCell="E1" sqref="E1"/>
    </sheetView>
  </sheetViews>
  <sheetFormatPr baseColWidth="10" defaultRowHeight="12.75" x14ac:dyDescent="0.2"/>
  <cols>
    <col min="1" max="1" width="16" customWidth="1"/>
    <col min="2" max="2" width="9.85546875" customWidth="1"/>
    <col min="3" max="4" width="9.7109375" customWidth="1"/>
    <col min="5" max="8" width="8.85546875" customWidth="1"/>
    <col min="9" max="9" width="10.85546875" customWidth="1"/>
  </cols>
  <sheetData>
    <row r="1" spans="1:9" ht="13.5" customHeight="1" x14ac:dyDescent="0.2">
      <c r="A1" s="1" t="s">
        <v>40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13.5" customHeight="1" x14ac:dyDescent="0.2">
      <c r="A3" s="3" t="s">
        <v>47</v>
      </c>
      <c r="B3" s="3"/>
      <c r="C3" s="3"/>
      <c r="D3" s="3"/>
      <c r="E3" s="3"/>
      <c r="F3" s="3"/>
      <c r="G3" s="3"/>
      <c r="H3" s="4"/>
      <c r="I3" s="4"/>
    </row>
    <row r="4" spans="1:9" ht="13.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8"/>
      <c r="B5" s="6" t="s">
        <v>12</v>
      </c>
      <c r="C5" s="6"/>
      <c r="D5" s="6"/>
      <c r="E5" s="6"/>
      <c r="F5" s="6"/>
      <c r="G5" s="6"/>
      <c r="H5" s="9"/>
      <c r="I5" s="10"/>
    </row>
    <row r="6" spans="1:9" ht="27" customHeight="1" x14ac:dyDescent="0.2">
      <c r="A6" s="29" t="s">
        <v>13</v>
      </c>
      <c r="B6" s="2"/>
      <c r="C6" s="11" t="s">
        <v>14</v>
      </c>
      <c r="D6" s="9"/>
      <c r="E6" s="11" t="s">
        <v>15</v>
      </c>
      <c r="F6" s="6"/>
      <c r="G6" s="6"/>
      <c r="H6" s="9"/>
      <c r="I6" s="30" t="s">
        <v>16</v>
      </c>
    </row>
    <row r="7" spans="1:9" ht="13.5" customHeight="1" x14ac:dyDescent="0.2">
      <c r="A7" s="12"/>
      <c r="B7" s="13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14"/>
    </row>
    <row r="8" spans="1:9" ht="13.5" customHeight="1" x14ac:dyDescent="0.2">
      <c r="A8" s="15"/>
      <c r="B8" s="16" t="s">
        <v>24</v>
      </c>
      <c r="C8" s="6"/>
      <c r="D8" s="6"/>
      <c r="E8" s="6"/>
      <c r="F8" s="6"/>
      <c r="G8" s="6"/>
      <c r="H8" s="9"/>
      <c r="I8" s="17" t="s">
        <v>25</v>
      </c>
    </row>
    <row r="9" spans="1:9" ht="13.5" customHeight="1" x14ac:dyDescent="0.2">
      <c r="A9" s="18"/>
      <c r="B9" s="49"/>
      <c r="C9" s="20"/>
      <c r="D9" s="20"/>
      <c r="E9" s="20"/>
      <c r="F9" s="20"/>
      <c r="G9" s="20"/>
      <c r="H9" s="20"/>
      <c r="I9" s="49"/>
    </row>
    <row r="10" spans="1:9" ht="13.5" customHeight="1" x14ac:dyDescent="0.2">
      <c r="A10" s="18" t="s">
        <v>26</v>
      </c>
      <c r="B10" s="49">
        <v>589161</v>
      </c>
      <c r="C10" s="49">
        <v>299388</v>
      </c>
      <c r="D10" s="49">
        <v>141550</v>
      </c>
      <c r="E10" s="49">
        <v>30731</v>
      </c>
      <c r="F10" s="49">
        <v>45240</v>
      </c>
      <c r="G10" s="49">
        <v>410799</v>
      </c>
      <c r="H10" s="49">
        <v>102391</v>
      </c>
      <c r="I10" s="49">
        <v>2841</v>
      </c>
    </row>
    <row r="11" spans="1:9" ht="13.5" customHeight="1" x14ac:dyDescent="0.2">
      <c r="A11" s="18"/>
      <c r="B11" s="49"/>
      <c r="C11" s="49"/>
      <c r="D11" s="49"/>
      <c r="E11" s="49"/>
      <c r="F11" s="49"/>
      <c r="G11" s="49"/>
      <c r="H11" s="49"/>
      <c r="I11" s="49"/>
    </row>
    <row r="12" spans="1:9" ht="13.5" customHeight="1" x14ac:dyDescent="0.2">
      <c r="A12" s="25" t="s">
        <v>27</v>
      </c>
      <c r="B12" s="49"/>
      <c r="C12" s="50"/>
      <c r="D12" s="49"/>
      <c r="E12" s="49"/>
      <c r="F12" s="49"/>
      <c r="G12" s="49"/>
      <c r="H12" s="49"/>
      <c r="I12" s="49"/>
    </row>
    <row r="13" spans="1:9" ht="13.5" customHeight="1" x14ac:dyDescent="0.2">
      <c r="A13" s="25" t="s">
        <v>28</v>
      </c>
      <c r="B13" s="49">
        <v>371678</v>
      </c>
      <c r="C13" s="50">
        <v>187598</v>
      </c>
      <c r="D13" s="49">
        <v>58308</v>
      </c>
      <c r="E13" s="49">
        <v>23742</v>
      </c>
      <c r="F13" s="49">
        <v>38088</v>
      </c>
      <c r="G13" s="49">
        <v>252213</v>
      </c>
      <c r="H13" s="49">
        <v>57635</v>
      </c>
      <c r="I13" s="49">
        <v>601.6</v>
      </c>
    </row>
    <row r="14" spans="1:9" ht="13.5" customHeight="1" x14ac:dyDescent="0.2">
      <c r="A14" s="18" t="s">
        <v>29</v>
      </c>
      <c r="B14" s="49">
        <v>511564</v>
      </c>
      <c r="C14" s="50">
        <v>259903</v>
      </c>
      <c r="D14" s="49">
        <v>73374</v>
      </c>
      <c r="E14" s="49">
        <v>30822</v>
      </c>
      <c r="F14" s="49">
        <v>50254</v>
      </c>
      <c r="G14" s="49">
        <v>344317</v>
      </c>
      <c r="H14" s="49">
        <v>86171</v>
      </c>
      <c r="I14" s="49">
        <v>797.5</v>
      </c>
    </row>
    <row r="15" spans="1:9" ht="13.5" customHeight="1" x14ac:dyDescent="0.2">
      <c r="A15" s="18" t="s">
        <v>30</v>
      </c>
      <c r="B15" s="49">
        <v>258707</v>
      </c>
      <c r="C15" s="50">
        <v>131308</v>
      </c>
      <c r="D15" s="49">
        <v>34576</v>
      </c>
      <c r="E15" s="49">
        <v>15205</v>
      </c>
      <c r="F15" s="49">
        <v>26968</v>
      </c>
      <c r="G15" s="49">
        <v>170240</v>
      </c>
      <c r="H15" s="49">
        <v>46294</v>
      </c>
      <c r="I15" s="49">
        <v>402.8</v>
      </c>
    </row>
    <row r="16" spans="1:9" ht="13.5" customHeight="1" x14ac:dyDescent="0.2">
      <c r="A16" s="18" t="s">
        <v>31</v>
      </c>
      <c r="B16" s="49">
        <v>509681</v>
      </c>
      <c r="C16" s="50">
        <v>258220</v>
      </c>
      <c r="D16" s="49">
        <v>78435</v>
      </c>
      <c r="E16" s="49">
        <v>31559</v>
      </c>
      <c r="F16" s="49">
        <v>52154</v>
      </c>
      <c r="G16" s="49">
        <v>342813</v>
      </c>
      <c r="H16" s="49">
        <v>83155</v>
      </c>
      <c r="I16" s="49">
        <v>742.1</v>
      </c>
    </row>
    <row r="17" spans="1:9" ht="13.5" customHeight="1" x14ac:dyDescent="0.2">
      <c r="A17" s="25" t="s">
        <v>32</v>
      </c>
      <c r="B17" s="49">
        <v>416635</v>
      </c>
      <c r="C17" s="50">
        <v>211578</v>
      </c>
      <c r="D17" s="49">
        <v>55695</v>
      </c>
      <c r="E17" s="49">
        <v>25502</v>
      </c>
      <c r="F17" s="49">
        <v>43162</v>
      </c>
      <c r="G17" s="49">
        <v>277440</v>
      </c>
      <c r="H17" s="49">
        <v>70531</v>
      </c>
      <c r="I17" s="49">
        <v>485.5</v>
      </c>
    </row>
    <row r="18" spans="1:9" ht="13.5" customHeight="1" x14ac:dyDescent="0.2">
      <c r="A18" s="18"/>
      <c r="B18" s="49"/>
      <c r="C18" s="50"/>
      <c r="D18" s="49"/>
      <c r="E18" s="49"/>
      <c r="F18" s="49"/>
      <c r="G18" s="49"/>
      <c r="H18" s="49"/>
      <c r="I18" s="49"/>
    </row>
    <row r="19" spans="1:9" ht="13.5" customHeight="1" x14ac:dyDescent="0.2">
      <c r="A19" s="18" t="s">
        <v>33</v>
      </c>
      <c r="B19" s="49">
        <v>2657426</v>
      </c>
      <c r="C19" s="50">
        <v>1347995</v>
      </c>
      <c r="D19" s="50">
        <v>441938</v>
      </c>
      <c r="E19" s="50">
        <v>157561</v>
      </c>
      <c r="F19" s="50">
        <v>255866</v>
      </c>
      <c r="G19" s="50">
        <v>1797822</v>
      </c>
      <c r="H19" s="50">
        <v>446177</v>
      </c>
      <c r="I19" s="49">
        <v>727.3</v>
      </c>
    </row>
    <row r="20" spans="1:9" ht="13.5" customHeight="1" x14ac:dyDescent="0.2">
      <c r="A20" s="18"/>
      <c r="B20" s="49"/>
      <c r="C20" s="50"/>
      <c r="D20" s="50"/>
      <c r="E20" s="50"/>
      <c r="F20" s="50"/>
      <c r="G20" s="49"/>
      <c r="H20" s="49"/>
      <c r="I20" s="49"/>
    </row>
    <row r="21" spans="1:9" ht="13.5" customHeight="1" x14ac:dyDescent="0.2">
      <c r="A21" s="25" t="s">
        <v>34</v>
      </c>
      <c r="B21" s="49">
        <v>2068265</v>
      </c>
      <c r="C21" s="50">
        <v>1048607</v>
      </c>
      <c r="D21" s="50">
        <v>300388</v>
      </c>
      <c r="E21" s="50">
        <v>126830</v>
      </c>
      <c r="F21" s="50">
        <v>210626</v>
      </c>
      <c r="G21" s="50">
        <v>1387023</v>
      </c>
      <c r="H21" s="50">
        <v>343786</v>
      </c>
      <c r="I21" s="49">
        <v>600.1</v>
      </c>
    </row>
    <row r="22" spans="1:9" ht="13.5" customHeight="1" x14ac:dyDescent="0.2">
      <c r="A22" s="18"/>
      <c r="B22" s="49"/>
      <c r="C22" s="50"/>
      <c r="D22" s="50"/>
      <c r="E22" s="50"/>
      <c r="F22" s="50"/>
      <c r="G22" s="49"/>
      <c r="H22" s="49"/>
      <c r="I22" s="49"/>
    </row>
    <row r="23" spans="1:9" ht="13.5" customHeight="1" x14ac:dyDescent="0.2">
      <c r="A23" s="18" t="s">
        <v>35</v>
      </c>
      <c r="B23" s="49">
        <v>10692556</v>
      </c>
      <c r="C23" s="49">
        <v>5445272</v>
      </c>
      <c r="D23" s="49">
        <v>1290258</v>
      </c>
      <c r="E23" s="49">
        <v>633846</v>
      </c>
      <c r="F23" s="49">
        <v>1080882</v>
      </c>
      <c r="G23" s="49">
        <v>7154346</v>
      </c>
      <c r="H23" s="49">
        <v>1823482</v>
      </c>
      <c r="I23" s="49">
        <v>299.10000000000002</v>
      </c>
    </row>
    <row r="24" spans="1:9" x14ac:dyDescent="0.2">
      <c r="A24" s="28"/>
      <c r="B24" s="22"/>
      <c r="C24" s="27"/>
      <c r="D24" s="27"/>
      <c r="E24" s="27"/>
      <c r="F24" s="27"/>
      <c r="G24" s="23"/>
      <c r="H24" s="27"/>
      <c r="I24" s="49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I24"/>
  <sheetViews>
    <sheetView workbookViewId="0">
      <selection activeCell="D1" sqref="D1"/>
    </sheetView>
  </sheetViews>
  <sheetFormatPr baseColWidth="10" defaultRowHeight="12.75" x14ac:dyDescent="0.2"/>
  <cols>
    <col min="1" max="1" width="16.7109375" customWidth="1"/>
    <col min="2" max="2" width="9.85546875" customWidth="1"/>
    <col min="3" max="4" width="9.7109375" customWidth="1"/>
    <col min="5" max="8" width="8.85546875" customWidth="1"/>
    <col min="9" max="9" width="10.85546875" customWidth="1"/>
  </cols>
  <sheetData>
    <row r="1" spans="1:9" ht="13.5" customHeight="1" x14ac:dyDescent="0.2">
      <c r="A1" s="1" t="s">
        <v>40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13.5" customHeight="1" x14ac:dyDescent="0.2">
      <c r="A3" s="3" t="s">
        <v>43</v>
      </c>
      <c r="B3" s="3"/>
      <c r="C3" s="3"/>
      <c r="D3" s="3"/>
      <c r="E3" s="3"/>
      <c r="F3" s="3"/>
      <c r="G3" s="3"/>
      <c r="H3" s="4"/>
      <c r="I3" s="4"/>
    </row>
    <row r="4" spans="1:9" ht="13.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8"/>
      <c r="B5" s="6" t="s">
        <v>12</v>
      </c>
      <c r="C5" s="6"/>
      <c r="D5" s="6"/>
      <c r="E5" s="6"/>
      <c r="F5" s="6"/>
      <c r="G5" s="6"/>
      <c r="H5" s="9"/>
      <c r="I5" s="10"/>
    </row>
    <row r="6" spans="1:9" ht="27" customHeight="1" x14ac:dyDescent="0.2">
      <c r="A6" s="29" t="s">
        <v>13</v>
      </c>
      <c r="B6" s="2"/>
      <c r="C6" s="11" t="s">
        <v>14</v>
      </c>
      <c r="D6" s="9"/>
      <c r="E6" s="11" t="s">
        <v>15</v>
      </c>
      <c r="F6" s="6"/>
      <c r="G6" s="6"/>
      <c r="H6" s="9"/>
      <c r="I6" s="30" t="s">
        <v>16</v>
      </c>
    </row>
    <row r="7" spans="1:9" ht="13.5" customHeight="1" x14ac:dyDescent="0.2">
      <c r="A7" s="12"/>
      <c r="B7" s="13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14"/>
    </row>
    <row r="8" spans="1:9" ht="13.5" customHeight="1" x14ac:dyDescent="0.2">
      <c r="A8" s="15"/>
      <c r="B8" s="16" t="s">
        <v>24</v>
      </c>
      <c r="C8" s="6"/>
      <c r="D8" s="6"/>
      <c r="E8" s="6"/>
      <c r="F8" s="6"/>
      <c r="G8" s="6"/>
      <c r="H8" s="9"/>
      <c r="I8" s="17" t="s">
        <v>25</v>
      </c>
    </row>
    <row r="9" spans="1:9" ht="13.5" customHeight="1" x14ac:dyDescent="0.2">
      <c r="A9" s="18"/>
      <c r="B9" s="19"/>
      <c r="C9" s="20"/>
      <c r="D9" s="20"/>
      <c r="E9" s="20"/>
      <c r="F9" s="20"/>
      <c r="G9" s="20"/>
      <c r="H9" s="20"/>
      <c r="I9" s="21"/>
    </row>
    <row r="10" spans="1:9" ht="13.5" customHeight="1" x14ac:dyDescent="0.2">
      <c r="A10" s="18" t="s">
        <v>26</v>
      </c>
      <c r="B10" s="27">
        <f>SUM(E10:H10)</f>
        <v>588477</v>
      </c>
      <c r="C10" s="31">
        <v>299269</v>
      </c>
      <c r="D10" s="31">
        <v>142780</v>
      </c>
      <c r="E10" s="31">
        <v>31074</v>
      </c>
      <c r="F10" s="31">
        <v>45457</v>
      </c>
      <c r="G10" s="31">
        <v>411629</v>
      </c>
      <c r="H10" s="31">
        <v>100317</v>
      </c>
      <c r="I10" s="27">
        <v>2838</v>
      </c>
    </row>
    <row r="11" spans="1:9" ht="13.5" customHeight="1" x14ac:dyDescent="0.2">
      <c r="A11" s="18"/>
      <c r="B11" s="27"/>
      <c r="C11" s="31"/>
      <c r="D11" s="31"/>
      <c r="E11" s="31"/>
      <c r="F11" s="31"/>
      <c r="G11" s="31"/>
      <c r="H11" s="31"/>
      <c r="I11" s="27"/>
    </row>
    <row r="12" spans="1:9" ht="13.5" customHeight="1" x14ac:dyDescent="0.2">
      <c r="A12" s="25" t="s">
        <v>27</v>
      </c>
      <c r="B12" s="27"/>
      <c r="C12" s="27"/>
      <c r="D12" s="31"/>
      <c r="E12" s="31"/>
      <c r="F12" s="31"/>
      <c r="G12" s="31"/>
      <c r="H12" s="31"/>
      <c r="I12" s="31"/>
    </row>
    <row r="13" spans="1:9" ht="13.5" customHeight="1" x14ac:dyDescent="0.2">
      <c r="A13" s="25" t="s">
        <v>28</v>
      </c>
      <c r="B13" s="27">
        <f>SUM(E13:H13)</f>
        <v>370337</v>
      </c>
      <c r="C13" s="27">
        <v>186852</v>
      </c>
      <c r="D13" s="31">
        <v>59071</v>
      </c>
      <c r="E13" s="31">
        <v>24225</v>
      </c>
      <c r="F13" s="31">
        <v>38261</v>
      </c>
      <c r="G13" s="31">
        <v>252630</v>
      </c>
      <c r="H13" s="31">
        <v>55221</v>
      </c>
      <c r="I13" s="31">
        <v>599.4</v>
      </c>
    </row>
    <row r="14" spans="1:9" ht="13.5" customHeight="1" x14ac:dyDescent="0.2">
      <c r="A14" s="18" t="s">
        <v>29</v>
      </c>
      <c r="B14" s="27">
        <f>SUM(E14:H14)</f>
        <v>509495</v>
      </c>
      <c r="C14" s="27">
        <v>258956</v>
      </c>
      <c r="D14" s="31">
        <v>73705</v>
      </c>
      <c r="E14" s="31">
        <v>31714</v>
      </c>
      <c r="F14" s="31">
        <v>50309</v>
      </c>
      <c r="G14" s="31">
        <v>344378</v>
      </c>
      <c r="H14" s="31">
        <v>83094</v>
      </c>
      <c r="I14" s="31">
        <v>794.3</v>
      </c>
    </row>
    <row r="15" spans="1:9" ht="13.5" customHeight="1" x14ac:dyDescent="0.2">
      <c r="A15" s="18" t="s">
        <v>30</v>
      </c>
      <c r="B15" s="27">
        <f>SUM(E15:H15)</f>
        <v>258488</v>
      </c>
      <c r="C15" s="27">
        <v>131224</v>
      </c>
      <c r="D15" s="31">
        <v>34905</v>
      </c>
      <c r="E15" s="31">
        <v>15866</v>
      </c>
      <c r="F15" s="31">
        <v>27108</v>
      </c>
      <c r="G15" s="31">
        <v>170652</v>
      </c>
      <c r="H15" s="31">
        <v>44862</v>
      </c>
      <c r="I15" s="31">
        <v>402.4</v>
      </c>
    </row>
    <row r="16" spans="1:9" ht="13.5" customHeight="1" x14ac:dyDescent="0.2">
      <c r="A16" s="18" t="s">
        <v>31</v>
      </c>
      <c r="B16" s="27">
        <f>SUM(E16:H16)</f>
        <v>507043</v>
      </c>
      <c r="C16" s="27">
        <v>257088</v>
      </c>
      <c r="D16" s="31">
        <v>79076</v>
      </c>
      <c r="E16" s="31">
        <v>32274</v>
      </c>
      <c r="F16" s="31">
        <v>52258</v>
      </c>
      <c r="G16" s="31">
        <v>342428</v>
      </c>
      <c r="H16" s="31">
        <v>80083</v>
      </c>
      <c r="I16" s="31">
        <v>738.3</v>
      </c>
    </row>
    <row r="17" spans="1:9" ht="13.5" customHeight="1" x14ac:dyDescent="0.2">
      <c r="A17" s="25" t="s">
        <v>32</v>
      </c>
      <c r="B17" s="27">
        <f>SUM(E17:H17)</f>
        <v>415764</v>
      </c>
      <c r="C17" s="27">
        <v>211188</v>
      </c>
      <c r="D17" s="31">
        <v>56162</v>
      </c>
      <c r="E17" s="31">
        <v>26212</v>
      </c>
      <c r="F17" s="31">
        <v>43391</v>
      </c>
      <c r="G17" s="31">
        <v>278126</v>
      </c>
      <c r="H17" s="31">
        <v>68035</v>
      </c>
      <c r="I17" s="31">
        <v>484.5</v>
      </c>
    </row>
    <row r="18" spans="1:9" ht="13.5" customHeight="1" x14ac:dyDescent="0.2">
      <c r="A18" s="18"/>
      <c r="B18" s="27"/>
      <c r="C18" s="27"/>
      <c r="D18" s="31"/>
      <c r="E18" s="31"/>
      <c r="F18" s="31"/>
      <c r="G18" s="31"/>
      <c r="H18" s="31"/>
      <c r="I18" s="31"/>
    </row>
    <row r="19" spans="1:9" ht="13.5" customHeight="1" x14ac:dyDescent="0.2">
      <c r="A19" s="18" t="s">
        <v>33</v>
      </c>
      <c r="B19" s="27">
        <f>SUM(E19:H19)</f>
        <v>2649604</v>
      </c>
      <c r="C19" s="27">
        <v>1344577</v>
      </c>
      <c r="D19" s="27">
        <v>445699</v>
      </c>
      <c r="E19" s="27">
        <v>161365</v>
      </c>
      <c r="F19" s="27">
        <v>256784</v>
      </c>
      <c r="G19" s="27">
        <v>1799843</v>
      </c>
      <c r="H19" s="27">
        <v>431612</v>
      </c>
      <c r="I19" s="31">
        <v>725.1</v>
      </c>
    </row>
    <row r="20" spans="1:9" ht="13.5" customHeight="1" x14ac:dyDescent="0.2">
      <c r="A20" s="18"/>
      <c r="B20" s="27"/>
      <c r="C20" s="27"/>
      <c r="D20" s="27"/>
      <c r="E20" s="27"/>
      <c r="F20" s="27"/>
      <c r="G20" s="31"/>
      <c r="H20" s="31"/>
      <c r="I20" s="27"/>
    </row>
    <row r="21" spans="1:9" ht="13.5" customHeight="1" x14ac:dyDescent="0.2">
      <c r="A21" s="25" t="s">
        <v>34</v>
      </c>
      <c r="B21" s="27">
        <f>SUM(E21:H21)</f>
        <v>2061127</v>
      </c>
      <c r="C21" s="27">
        <v>1045308</v>
      </c>
      <c r="D21" s="27">
        <v>302919</v>
      </c>
      <c r="E21" s="27">
        <v>130291</v>
      </c>
      <c r="F21" s="27">
        <v>211327</v>
      </c>
      <c r="G21" s="27">
        <v>1388214</v>
      </c>
      <c r="H21" s="27">
        <v>331295</v>
      </c>
      <c r="I21" s="31">
        <v>598</v>
      </c>
    </row>
    <row r="22" spans="1:9" ht="13.5" customHeight="1" x14ac:dyDescent="0.2">
      <c r="A22" s="18"/>
      <c r="B22" s="27"/>
      <c r="C22" s="27"/>
      <c r="D22" s="27"/>
      <c r="E22" s="27"/>
      <c r="F22" s="27"/>
      <c r="G22" s="31"/>
      <c r="H22" s="31"/>
      <c r="I22" s="27"/>
    </row>
    <row r="23" spans="1:9" ht="13.5" customHeight="1" x14ac:dyDescent="0.2">
      <c r="A23" s="18" t="s">
        <v>35</v>
      </c>
      <c r="B23" s="27">
        <f>SUM(E23:H23)</f>
        <v>10661320</v>
      </c>
      <c r="C23" s="27">
        <v>5431086</v>
      </c>
      <c r="D23" s="27">
        <v>1297738</v>
      </c>
      <c r="E23" s="27">
        <v>652507</v>
      </c>
      <c r="F23" s="27">
        <v>1087690</v>
      </c>
      <c r="G23" s="27">
        <v>7152643</v>
      </c>
      <c r="H23" s="27">
        <v>1768480</v>
      </c>
      <c r="I23" s="27">
        <v>298.2</v>
      </c>
    </row>
    <row r="24" spans="1:9" x14ac:dyDescent="0.2">
      <c r="A24" s="28"/>
      <c r="B24" s="22"/>
      <c r="C24" s="27"/>
      <c r="D24" s="27"/>
      <c r="E24" s="27"/>
      <c r="F24" s="27"/>
      <c r="G24" s="23"/>
      <c r="H24" s="27"/>
      <c r="I24" s="21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I24"/>
  <sheetViews>
    <sheetView workbookViewId="0">
      <selection activeCell="E1" sqref="E1"/>
    </sheetView>
  </sheetViews>
  <sheetFormatPr baseColWidth="10" defaultRowHeight="12.75" x14ac:dyDescent="0.2"/>
  <cols>
    <col min="1" max="1" width="16.7109375" customWidth="1"/>
    <col min="2" max="2" width="9.85546875" customWidth="1"/>
    <col min="3" max="4" width="9.7109375" customWidth="1"/>
    <col min="5" max="8" width="8.85546875" customWidth="1"/>
    <col min="9" max="9" width="10.85546875" customWidth="1"/>
  </cols>
  <sheetData>
    <row r="1" spans="1:9" ht="13.5" customHeight="1" x14ac:dyDescent="0.2">
      <c r="A1" s="1" t="s">
        <v>40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13.5" customHeight="1" x14ac:dyDescent="0.2">
      <c r="A3" s="3" t="s">
        <v>42</v>
      </c>
      <c r="B3" s="3"/>
      <c r="C3" s="3"/>
      <c r="D3" s="3"/>
      <c r="E3" s="3"/>
      <c r="F3" s="3"/>
      <c r="G3" s="3"/>
      <c r="H3" s="4"/>
      <c r="I3" s="4"/>
    </row>
    <row r="4" spans="1:9" ht="13.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8"/>
      <c r="B5" s="6" t="s">
        <v>12</v>
      </c>
      <c r="C5" s="6"/>
      <c r="D5" s="6"/>
      <c r="E5" s="6"/>
      <c r="F5" s="6"/>
      <c r="G5" s="6"/>
      <c r="H5" s="9"/>
      <c r="I5" s="10"/>
    </row>
    <row r="6" spans="1:9" ht="27" customHeight="1" x14ac:dyDescent="0.2">
      <c r="A6" s="29" t="s">
        <v>13</v>
      </c>
      <c r="B6" s="2"/>
      <c r="C6" s="11" t="s">
        <v>14</v>
      </c>
      <c r="D6" s="9"/>
      <c r="E6" s="11" t="s">
        <v>15</v>
      </c>
      <c r="F6" s="6"/>
      <c r="G6" s="6"/>
      <c r="H6" s="9"/>
      <c r="I6" s="30" t="s">
        <v>16</v>
      </c>
    </row>
    <row r="7" spans="1:9" ht="13.5" customHeight="1" x14ac:dyDescent="0.2">
      <c r="A7" s="12"/>
      <c r="B7" s="13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14"/>
    </row>
    <row r="8" spans="1:9" ht="13.5" customHeight="1" x14ac:dyDescent="0.2">
      <c r="A8" s="15"/>
      <c r="B8" s="16" t="s">
        <v>24</v>
      </c>
      <c r="C8" s="6"/>
      <c r="D8" s="6"/>
      <c r="E8" s="6"/>
      <c r="F8" s="6"/>
      <c r="G8" s="6"/>
      <c r="H8" s="9"/>
      <c r="I8" s="17" t="s">
        <v>25</v>
      </c>
    </row>
    <row r="9" spans="1:9" ht="13.5" customHeight="1" x14ac:dyDescent="0.2">
      <c r="A9" s="18"/>
      <c r="B9" s="19"/>
      <c r="C9" s="20"/>
      <c r="D9" s="20"/>
      <c r="E9" s="20"/>
      <c r="F9" s="20"/>
      <c r="G9" s="20"/>
      <c r="H9" s="20"/>
      <c r="I9" s="21"/>
    </row>
    <row r="10" spans="1:9" ht="13.5" customHeight="1" x14ac:dyDescent="0.2">
      <c r="A10" s="18" t="s">
        <v>26</v>
      </c>
      <c r="B10" s="27">
        <f>SUM(E10:H10)</f>
        <v>587152</v>
      </c>
      <c r="C10" s="31">
        <v>299047</v>
      </c>
      <c r="D10" s="31">
        <v>143197</v>
      </c>
      <c r="E10" s="31">
        <v>31497</v>
      </c>
      <c r="F10" s="31">
        <v>45418</v>
      </c>
      <c r="G10" s="31">
        <v>412032</v>
      </c>
      <c r="H10" s="31">
        <v>98205</v>
      </c>
      <c r="I10" s="27">
        <v>2831.5</v>
      </c>
    </row>
    <row r="11" spans="1:9" ht="13.5" customHeight="1" x14ac:dyDescent="0.2">
      <c r="A11" s="18"/>
      <c r="B11" s="27"/>
      <c r="C11" s="31"/>
      <c r="D11" s="31"/>
      <c r="E11" s="31"/>
      <c r="F11" s="31"/>
      <c r="G11" s="31"/>
      <c r="H11" s="31"/>
      <c r="I11" s="27"/>
    </row>
    <row r="12" spans="1:9" ht="13.5" customHeight="1" x14ac:dyDescent="0.2">
      <c r="A12" s="25" t="s">
        <v>27</v>
      </c>
      <c r="B12" s="27"/>
      <c r="C12" s="27"/>
      <c r="D12" s="31"/>
      <c r="E12" s="31"/>
      <c r="F12" s="31"/>
      <c r="G12" s="31"/>
      <c r="H12" s="31"/>
      <c r="I12" s="31"/>
    </row>
    <row r="13" spans="1:9" ht="13.5" customHeight="1" x14ac:dyDescent="0.2">
      <c r="A13" s="25" t="s">
        <v>28</v>
      </c>
      <c r="B13" s="27">
        <f>SUM(E13:H13)</f>
        <v>367830</v>
      </c>
      <c r="C13" s="27">
        <v>185552</v>
      </c>
      <c r="D13" s="31">
        <v>59626</v>
      </c>
      <c r="E13" s="31">
        <v>24738</v>
      </c>
      <c r="F13" s="31">
        <v>38077</v>
      </c>
      <c r="G13" s="31">
        <v>251903</v>
      </c>
      <c r="H13" s="31">
        <v>53112</v>
      </c>
      <c r="I13" s="31">
        <v>595.4</v>
      </c>
    </row>
    <row r="14" spans="1:9" ht="13.5" customHeight="1" x14ac:dyDescent="0.2">
      <c r="A14" s="18" t="s">
        <v>29</v>
      </c>
      <c r="B14" s="27">
        <f>SUM(E14:H14)</f>
        <v>505340</v>
      </c>
      <c r="C14" s="27">
        <v>256771</v>
      </c>
      <c r="D14" s="31">
        <v>73697</v>
      </c>
      <c r="E14" s="31">
        <v>32217</v>
      </c>
      <c r="F14" s="31">
        <v>50007</v>
      </c>
      <c r="G14" s="31">
        <v>342967</v>
      </c>
      <c r="H14" s="31">
        <v>80149</v>
      </c>
      <c r="I14" s="31">
        <v>787.8</v>
      </c>
    </row>
    <row r="15" spans="1:9" ht="13.5" customHeight="1" x14ac:dyDescent="0.2">
      <c r="A15" s="18" t="s">
        <v>30</v>
      </c>
      <c r="B15" s="27">
        <f>SUM(E15:H15)</f>
        <v>257651</v>
      </c>
      <c r="C15" s="27">
        <v>130930</v>
      </c>
      <c r="D15" s="31">
        <v>35026</v>
      </c>
      <c r="E15" s="31">
        <v>16243</v>
      </c>
      <c r="F15" s="31">
        <v>27192</v>
      </c>
      <c r="G15" s="31">
        <v>170429</v>
      </c>
      <c r="H15" s="31">
        <v>43787</v>
      </c>
      <c r="I15" s="31">
        <v>401.1</v>
      </c>
    </row>
    <row r="16" spans="1:9" ht="13.5" customHeight="1" x14ac:dyDescent="0.2">
      <c r="A16" s="18" t="s">
        <v>31</v>
      </c>
      <c r="B16" s="27">
        <f>SUM(E16:H16)</f>
        <v>503229</v>
      </c>
      <c r="C16" s="27">
        <v>254986</v>
      </c>
      <c r="D16" s="31">
        <v>79520</v>
      </c>
      <c r="E16" s="31">
        <v>32952</v>
      </c>
      <c r="F16" s="31">
        <v>51623</v>
      </c>
      <c r="G16" s="31">
        <v>341392</v>
      </c>
      <c r="H16" s="31">
        <v>77262</v>
      </c>
      <c r="I16" s="31">
        <v>732.7</v>
      </c>
    </row>
    <row r="17" spans="1:9" ht="13.5" customHeight="1" x14ac:dyDescent="0.2">
      <c r="A17" s="25" t="s">
        <v>32</v>
      </c>
      <c r="B17" s="27">
        <f>SUM(E17:H17)</f>
        <v>412959</v>
      </c>
      <c r="C17" s="27">
        <v>209891</v>
      </c>
      <c r="D17" s="31">
        <v>55969</v>
      </c>
      <c r="E17" s="31">
        <v>26981</v>
      </c>
      <c r="F17" s="31">
        <v>43010</v>
      </c>
      <c r="G17" s="31">
        <v>277366</v>
      </c>
      <c r="H17" s="31">
        <v>65602</v>
      </c>
      <c r="I17" s="31">
        <v>481.2</v>
      </c>
    </row>
    <row r="18" spans="1:9" ht="13.5" customHeight="1" x14ac:dyDescent="0.2">
      <c r="A18" s="18"/>
      <c r="B18" s="27"/>
      <c r="C18" s="27"/>
      <c r="D18" s="31"/>
      <c r="E18" s="31"/>
      <c r="F18" s="31"/>
      <c r="G18" s="31"/>
      <c r="H18" s="31"/>
      <c r="I18" s="31"/>
    </row>
    <row r="19" spans="1:9" ht="13.5" customHeight="1" x14ac:dyDescent="0.2">
      <c r="A19" s="18" t="s">
        <v>33</v>
      </c>
      <c r="B19" s="27">
        <f>SUM(E19:H19)</f>
        <v>2634161</v>
      </c>
      <c r="C19" s="27">
        <v>1337177</v>
      </c>
      <c r="D19" s="27">
        <v>447035</v>
      </c>
      <c r="E19" s="27">
        <v>164628</v>
      </c>
      <c r="F19" s="27">
        <v>255327</v>
      </c>
      <c r="G19" s="27">
        <v>1796089</v>
      </c>
      <c r="H19" s="27">
        <v>418117</v>
      </c>
      <c r="I19" s="31">
        <v>720.9</v>
      </c>
    </row>
    <row r="20" spans="1:9" ht="13.5" customHeight="1" x14ac:dyDescent="0.2">
      <c r="A20" s="18"/>
      <c r="B20" s="27"/>
      <c r="C20" s="27"/>
      <c r="D20" s="27"/>
      <c r="E20" s="27"/>
      <c r="F20" s="27"/>
      <c r="G20" s="31"/>
      <c r="H20" s="31"/>
      <c r="I20" s="27"/>
    </row>
    <row r="21" spans="1:9" ht="13.5" customHeight="1" x14ac:dyDescent="0.2">
      <c r="A21" s="25" t="s">
        <v>34</v>
      </c>
      <c r="B21" s="27">
        <f>SUM(E21:H21)</f>
        <v>2047009</v>
      </c>
      <c r="C21" s="27">
        <v>1038130</v>
      </c>
      <c r="D21" s="27">
        <v>303838</v>
      </c>
      <c r="E21" s="27">
        <v>133131</v>
      </c>
      <c r="F21" s="27">
        <v>209909</v>
      </c>
      <c r="G21" s="27">
        <v>1384057</v>
      </c>
      <c r="H21" s="27">
        <v>319912</v>
      </c>
      <c r="I21" s="27">
        <v>593.9</v>
      </c>
    </row>
    <row r="22" spans="1:9" ht="13.5" customHeight="1" x14ac:dyDescent="0.2">
      <c r="A22" s="18"/>
      <c r="B22" s="27"/>
      <c r="C22" s="27"/>
      <c r="D22" s="27"/>
      <c r="E22" s="27"/>
      <c r="F22" s="27"/>
      <c r="G22" s="31"/>
      <c r="H22" s="31"/>
      <c r="I22" s="27"/>
    </row>
    <row r="23" spans="1:9" ht="13.5" customHeight="1" x14ac:dyDescent="0.2">
      <c r="A23" s="18" t="s">
        <v>35</v>
      </c>
      <c r="B23" s="27">
        <f>SUM(E23:H23)</f>
        <v>10600906</v>
      </c>
      <c r="C23" s="27">
        <v>5402850</v>
      </c>
      <c r="D23" s="27">
        <v>1294874</v>
      </c>
      <c r="E23" s="27">
        <v>666298</v>
      </c>
      <c r="F23" s="27">
        <v>1086575</v>
      </c>
      <c r="G23" s="27">
        <v>7129654</v>
      </c>
      <c r="H23" s="27">
        <v>1718379</v>
      </c>
      <c r="I23" s="27">
        <v>296.5</v>
      </c>
    </row>
    <row r="24" spans="1:9" x14ac:dyDescent="0.2">
      <c r="A24" s="28"/>
      <c r="B24" s="22"/>
      <c r="C24" s="27"/>
      <c r="D24" s="27"/>
      <c r="E24" s="27"/>
      <c r="F24" s="27"/>
      <c r="G24" s="23"/>
      <c r="H24" s="27"/>
      <c r="I24" s="21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/>
  <dimension ref="A1:I24"/>
  <sheetViews>
    <sheetView workbookViewId="0">
      <selection activeCell="E1" sqref="E1"/>
    </sheetView>
  </sheetViews>
  <sheetFormatPr baseColWidth="10" defaultRowHeight="12.75" x14ac:dyDescent="0.2"/>
  <cols>
    <col min="1" max="1" width="16.7109375" customWidth="1"/>
    <col min="2" max="2" width="9.85546875" customWidth="1"/>
    <col min="3" max="4" width="9.7109375" customWidth="1"/>
    <col min="5" max="8" width="8.85546875" customWidth="1"/>
    <col min="9" max="9" width="10.85546875" customWidth="1"/>
  </cols>
  <sheetData>
    <row r="1" spans="1:9" ht="13.5" customHeight="1" x14ac:dyDescent="0.2">
      <c r="A1" s="1" t="s">
        <v>40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13.5" customHeight="1" x14ac:dyDescent="0.2">
      <c r="A3" s="3" t="s">
        <v>41</v>
      </c>
      <c r="B3" s="3"/>
      <c r="C3" s="3"/>
      <c r="D3" s="3"/>
      <c r="E3" s="3"/>
      <c r="F3" s="3"/>
      <c r="G3" s="3"/>
      <c r="H3" s="4"/>
      <c r="I3" s="4"/>
    </row>
    <row r="4" spans="1:9" ht="13.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8"/>
      <c r="B5" s="6" t="s">
        <v>12</v>
      </c>
      <c r="C5" s="6"/>
      <c r="D5" s="6"/>
      <c r="E5" s="6"/>
      <c r="F5" s="6"/>
      <c r="G5" s="6"/>
      <c r="H5" s="9"/>
      <c r="I5" s="10"/>
    </row>
    <row r="6" spans="1:9" ht="27" customHeight="1" x14ac:dyDescent="0.2">
      <c r="A6" s="29" t="s">
        <v>13</v>
      </c>
      <c r="B6" s="2"/>
      <c r="C6" s="11" t="s">
        <v>14</v>
      </c>
      <c r="D6" s="9"/>
      <c r="E6" s="11" t="s">
        <v>15</v>
      </c>
      <c r="F6" s="6"/>
      <c r="G6" s="6"/>
      <c r="H6" s="9"/>
      <c r="I6" s="30" t="s">
        <v>16</v>
      </c>
    </row>
    <row r="7" spans="1:9" ht="13.5" customHeight="1" x14ac:dyDescent="0.2">
      <c r="A7" s="12"/>
      <c r="B7" s="13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14"/>
    </row>
    <row r="8" spans="1:9" ht="13.5" customHeight="1" x14ac:dyDescent="0.2">
      <c r="A8" s="15"/>
      <c r="B8" s="16" t="s">
        <v>24</v>
      </c>
      <c r="C8" s="6"/>
      <c r="D8" s="6"/>
      <c r="E8" s="6"/>
      <c r="F8" s="6"/>
      <c r="G8" s="6"/>
      <c r="H8" s="9"/>
      <c r="I8" s="17" t="s">
        <v>25</v>
      </c>
    </row>
    <row r="9" spans="1:9" ht="13.5" customHeight="1" x14ac:dyDescent="0.2">
      <c r="A9" s="18"/>
      <c r="B9" s="19"/>
      <c r="C9" s="20"/>
      <c r="D9" s="20"/>
      <c r="E9" s="20"/>
      <c r="F9" s="20"/>
      <c r="G9" s="20"/>
      <c r="H9" s="20"/>
      <c r="I9" s="21"/>
    </row>
    <row r="10" spans="1:9" ht="13.5" customHeight="1" x14ac:dyDescent="0.2">
      <c r="A10" s="18" t="s">
        <v>26</v>
      </c>
      <c r="B10" s="27">
        <f>SUM(E10:H10)</f>
        <v>583874</v>
      </c>
      <c r="C10" s="31">
        <v>297849</v>
      </c>
      <c r="D10" s="31">
        <v>141811</v>
      </c>
      <c r="E10" s="31">
        <v>31360</v>
      </c>
      <c r="F10" s="31">
        <v>45324</v>
      </c>
      <c r="G10" s="31">
        <v>410936</v>
      </c>
      <c r="H10" s="31">
        <v>96254</v>
      </c>
      <c r="I10" s="27">
        <v>2815.7</v>
      </c>
    </row>
    <row r="11" spans="1:9" ht="13.5" customHeight="1" x14ac:dyDescent="0.2">
      <c r="A11" s="18"/>
      <c r="B11" s="27"/>
      <c r="C11" s="31"/>
      <c r="D11" s="31"/>
      <c r="E11" s="31"/>
      <c r="F11" s="31"/>
      <c r="G11" s="31"/>
      <c r="H11" s="31"/>
      <c r="I11" s="27"/>
    </row>
    <row r="12" spans="1:9" ht="13.5" customHeight="1" x14ac:dyDescent="0.2">
      <c r="A12" s="25" t="s">
        <v>27</v>
      </c>
      <c r="B12" s="27"/>
      <c r="C12" s="27"/>
      <c r="D12" s="31"/>
      <c r="E12" s="31"/>
      <c r="F12" s="31"/>
      <c r="G12" s="31"/>
      <c r="H12" s="31"/>
      <c r="I12" s="31"/>
    </row>
    <row r="13" spans="1:9" ht="13.5" customHeight="1" x14ac:dyDescent="0.2">
      <c r="A13" s="25" t="s">
        <v>28</v>
      </c>
      <c r="B13" s="27">
        <f>SUM(E13:H13)</f>
        <v>364987</v>
      </c>
      <c r="C13" s="27">
        <v>184218</v>
      </c>
      <c r="D13" s="31">
        <v>59432</v>
      </c>
      <c r="E13" s="31">
        <v>25039</v>
      </c>
      <c r="F13" s="31">
        <v>37917</v>
      </c>
      <c r="G13" s="31">
        <v>251125</v>
      </c>
      <c r="H13" s="31">
        <v>50906</v>
      </c>
      <c r="I13" s="31">
        <v>590.79999999999995</v>
      </c>
    </row>
    <row r="14" spans="1:9" ht="13.5" customHeight="1" x14ac:dyDescent="0.2">
      <c r="A14" s="18" t="s">
        <v>29</v>
      </c>
      <c r="B14" s="27">
        <f>SUM(E14:H14)</f>
        <v>500666</v>
      </c>
      <c r="C14" s="27">
        <v>254510</v>
      </c>
      <c r="D14" s="31">
        <v>73646</v>
      </c>
      <c r="E14" s="31">
        <v>32407</v>
      </c>
      <c r="F14" s="31">
        <v>49770</v>
      </c>
      <c r="G14" s="31">
        <v>341261</v>
      </c>
      <c r="H14" s="31">
        <v>77228</v>
      </c>
      <c r="I14" s="31">
        <v>780.5</v>
      </c>
    </row>
    <row r="15" spans="1:9" ht="13.5" customHeight="1" x14ac:dyDescent="0.2">
      <c r="A15" s="18" t="s">
        <v>30</v>
      </c>
      <c r="B15" s="27">
        <f>SUM(E15:H15)</f>
        <v>256792</v>
      </c>
      <c r="C15" s="27">
        <v>130620</v>
      </c>
      <c r="D15" s="31">
        <v>35224</v>
      </c>
      <c r="E15" s="31">
        <v>16502</v>
      </c>
      <c r="F15" s="31">
        <v>27350</v>
      </c>
      <c r="G15" s="31">
        <v>170282</v>
      </c>
      <c r="H15" s="31">
        <v>42658</v>
      </c>
      <c r="I15" s="31">
        <v>399.8</v>
      </c>
    </row>
    <row r="16" spans="1:9" ht="13.5" customHeight="1" x14ac:dyDescent="0.2">
      <c r="A16" s="18" t="s">
        <v>31</v>
      </c>
      <c r="B16" s="27">
        <f>SUM(E16:H16)</f>
        <v>497764</v>
      </c>
      <c r="C16" s="27">
        <v>252298</v>
      </c>
      <c r="D16" s="31">
        <v>78589</v>
      </c>
      <c r="E16" s="31">
        <v>32905</v>
      </c>
      <c r="F16" s="31">
        <v>51231</v>
      </c>
      <c r="G16" s="31">
        <v>339299</v>
      </c>
      <c r="H16" s="31">
        <v>74329</v>
      </c>
      <c r="I16" s="31">
        <v>724.8</v>
      </c>
    </row>
    <row r="17" spans="1:9" ht="13.5" customHeight="1" x14ac:dyDescent="0.2">
      <c r="A17" s="25" t="s">
        <v>32</v>
      </c>
      <c r="B17" s="27">
        <f>SUM(E17:H17)</f>
        <v>409296</v>
      </c>
      <c r="C17" s="27">
        <v>208181</v>
      </c>
      <c r="D17" s="31">
        <v>55312</v>
      </c>
      <c r="E17" s="31">
        <v>27219</v>
      </c>
      <c r="F17" s="31">
        <v>42686</v>
      </c>
      <c r="G17" s="31">
        <v>276154</v>
      </c>
      <c r="H17" s="31">
        <v>63237</v>
      </c>
      <c r="I17" s="31">
        <v>477</v>
      </c>
    </row>
    <row r="18" spans="1:9" ht="13.5" customHeight="1" x14ac:dyDescent="0.2">
      <c r="A18" s="18"/>
      <c r="B18" s="27"/>
      <c r="C18" s="27"/>
      <c r="D18" s="31"/>
      <c r="E18" s="31"/>
      <c r="F18" s="31"/>
      <c r="G18" s="31"/>
      <c r="H18" s="31"/>
      <c r="I18" s="31"/>
    </row>
    <row r="19" spans="1:9" ht="13.5" customHeight="1" x14ac:dyDescent="0.2">
      <c r="A19" s="18" t="s">
        <v>33</v>
      </c>
      <c r="B19" s="27">
        <f>SUM(E19:H19)</f>
        <v>2613379</v>
      </c>
      <c r="C19" s="27">
        <v>1327676</v>
      </c>
      <c r="D19" s="27">
        <v>444014</v>
      </c>
      <c r="E19" s="27">
        <v>165432</v>
      </c>
      <c r="F19" s="27">
        <v>254278</v>
      </c>
      <c r="G19" s="27">
        <v>1789057</v>
      </c>
      <c r="H19" s="27">
        <v>404612</v>
      </c>
      <c r="I19" s="31">
        <v>715.2</v>
      </c>
    </row>
    <row r="20" spans="1:9" ht="13.5" customHeight="1" x14ac:dyDescent="0.2">
      <c r="A20" s="18"/>
      <c r="B20" s="27"/>
      <c r="C20" s="27"/>
      <c r="D20" s="27"/>
      <c r="E20" s="27"/>
      <c r="F20" s="27"/>
      <c r="G20" s="31"/>
      <c r="H20" s="31"/>
      <c r="I20" s="27"/>
    </row>
    <row r="21" spans="1:9" ht="13.5" customHeight="1" x14ac:dyDescent="0.2">
      <c r="A21" s="25" t="s">
        <v>34</v>
      </c>
      <c r="B21" s="27">
        <f>SUM(E21:H21)</f>
        <v>2029505</v>
      </c>
      <c r="C21" s="27">
        <v>1029827</v>
      </c>
      <c r="D21" s="27">
        <v>302203</v>
      </c>
      <c r="E21" s="27">
        <v>134072</v>
      </c>
      <c r="F21" s="27">
        <v>208954</v>
      </c>
      <c r="G21" s="27">
        <v>1378121</v>
      </c>
      <c r="H21" s="27">
        <v>308358</v>
      </c>
      <c r="I21" s="27">
        <v>588.9</v>
      </c>
    </row>
    <row r="22" spans="1:9" ht="13.5" customHeight="1" x14ac:dyDescent="0.2">
      <c r="A22" s="18"/>
      <c r="B22" s="27"/>
      <c r="C22" s="27"/>
      <c r="D22" s="27"/>
      <c r="E22" s="27"/>
      <c r="F22" s="27"/>
      <c r="G22" s="31"/>
      <c r="H22" s="31"/>
      <c r="I22" s="27"/>
    </row>
    <row r="23" spans="1:9" ht="13.5" customHeight="1" x14ac:dyDescent="0.2">
      <c r="A23" s="18" t="s">
        <v>35</v>
      </c>
      <c r="B23" s="27">
        <f>SUM(E23:H23)</f>
        <v>10524415</v>
      </c>
      <c r="C23" s="27">
        <v>5367007</v>
      </c>
      <c r="D23" s="27">
        <v>1284142</v>
      </c>
      <c r="E23" s="27">
        <v>672812</v>
      </c>
      <c r="F23" s="27">
        <v>1086458</v>
      </c>
      <c r="G23" s="27">
        <v>7096192</v>
      </c>
      <c r="H23" s="27">
        <v>1668953</v>
      </c>
      <c r="I23" s="27">
        <v>294.39999999999998</v>
      </c>
    </row>
    <row r="24" spans="1:9" x14ac:dyDescent="0.2">
      <c r="A24" s="28"/>
      <c r="B24" s="22"/>
      <c r="C24" s="27"/>
      <c r="D24" s="27"/>
      <c r="E24" s="27"/>
      <c r="F24" s="27"/>
      <c r="G24" s="23"/>
      <c r="H24" s="27"/>
      <c r="I24" s="21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/>
  <dimension ref="A1:I24"/>
  <sheetViews>
    <sheetView workbookViewId="0">
      <selection activeCell="D1" sqref="D1"/>
    </sheetView>
  </sheetViews>
  <sheetFormatPr baseColWidth="10" defaultRowHeight="12.75" x14ac:dyDescent="0.2"/>
  <cols>
    <col min="1" max="1" width="16.7109375" customWidth="1"/>
    <col min="2" max="2" width="9.85546875" customWidth="1"/>
    <col min="3" max="4" width="9.7109375" customWidth="1"/>
    <col min="5" max="8" width="8.85546875" customWidth="1"/>
    <col min="9" max="9" width="10.85546875" customWidth="1"/>
  </cols>
  <sheetData>
    <row r="1" spans="1:9" ht="13.5" customHeight="1" x14ac:dyDescent="0.2">
      <c r="A1" s="1" t="s">
        <v>40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13.5" customHeight="1" x14ac:dyDescent="0.2">
      <c r="A3" s="3" t="s">
        <v>11</v>
      </c>
      <c r="B3" s="3"/>
      <c r="C3" s="3"/>
      <c r="D3" s="3"/>
      <c r="E3" s="3"/>
      <c r="F3" s="3"/>
      <c r="G3" s="3"/>
      <c r="H3" s="4"/>
      <c r="I3" s="4"/>
    </row>
    <row r="4" spans="1:9" ht="13.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8"/>
      <c r="B5" s="6" t="s">
        <v>12</v>
      </c>
      <c r="C5" s="6"/>
      <c r="D5" s="6"/>
      <c r="E5" s="6"/>
      <c r="F5" s="6"/>
      <c r="G5" s="6"/>
      <c r="H5" s="9"/>
      <c r="I5" s="10"/>
    </row>
    <row r="6" spans="1:9" ht="27" customHeight="1" x14ac:dyDescent="0.2">
      <c r="A6" s="29" t="s">
        <v>13</v>
      </c>
      <c r="B6" s="2"/>
      <c r="C6" s="11" t="s">
        <v>14</v>
      </c>
      <c r="D6" s="9"/>
      <c r="E6" s="11" t="s">
        <v>15</v>
      </c>
      <c r="F6" s="6"/>
      <c r="G6" s="6"/>
      <c r="H6" s="9"/>
      <c r="I6" s="30" t="s">
        <v>16</v>
      </c>
    </row>
    <row r="7" spans="1:9" ht="13.5" customHeight="1" x14ac:dyDescent="0.2">
      <c r="A7" s="12"/>
      <c r="B7" s="13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14"/>
    </row>
    <row r="8" spans="1:9" ht="13.5" customHeight="1" x14ac:dyDescent="0.2">
      <c r="A8" s="15"/>
      <c r="B8" s="16" t="s">
        <v>24</v>
      </c>
      <c r="C8" s="6"/>
      <c r="D8" s="6"/>
      <c r="E8" s="6"/>
      <c r="F8" s="6"/>
      <c r="G8" s="6"/>
      <c r="H8" s="9"/>
      <c r="I8" s="17" t="s">
        <v>25</v>
      </c>
    </row>
    <row r="9" spans="1:9" ht="13.5" customHeight="1" x14ac:dyDescent="0.2">
      <c r="A9" s="18"/>
      <c r="B9" s="19"/>
      <c r="C9" s="20"/>
      <c r="D9" s="20"/>
      <c r="E9" s="20"/>
      <c r="F9" s="20"/>
      <c r="G9" s="20"/>
      <c r="H9" s="20"/>
      <c r="I9" s="21"/>
    </row>
    <row r="10" spans="1:9" ht="13.5" customHeight="1" x14ac:dyDescent="0.2">
      <c r="A10" s="18" t="s">
        <v>26</v>
      </c>
      <c r="B10" s="27">
        <f>SUM(E10:H10)</f>
        <v>582443</v>
      </c>
      <c r="C10" s="31">
        <v>297466</v>
      </c>
      <c r="D10" s="31">
        <v>142737</v>
      </c>
      <c r="E10" s="31">
        <v>31312</v>
      </c>
      <c r="F10" s="31">
        <v>45375</v>
      </c>
      <c r="G10" s="31">
        <v>410983</v>
      </c>
      <c r="H10" s="31">
        <v>94773</v>
      </c>
      <c r="I10" s="27">
        <v>2809</v>
      </c>
    </row>
    <row r="11" spans="1:9" ht="13.5" customHeight="1" x14ac:dyDescent="0.2">
      <c r="A11" s="18"/>
      <c r="B11" s="27"/>
      <c r="C11" s="31"/>
      <c r="D11" s="31"/>
      <c r="E11" s="31"/>
      <c r="F11" s="31"/>
      <c r="G11" s="31"/>
      <c r="H11" s="31"/>
      <c r="I11" s="27"/>
    </row>
    <row r="12" spans="1:9" ht="13.5" customHeight="1" x14ac:dyDescent="0.2">
      <c r="A12" s="25" t="s">
        <v>27</v>
      </c>
      <c r="B12" s="27"/>
      <c r="C12" s="27"/>
      <c r="D12" s="31"/>
      <c r="E12" s="31"/>
      <c r="F12" s="31"/>
      <c r="G12" s="31"/>
      <c r="H12" s="31"/>
      <c r="I12" s="31"/>
    </row>
    <row r="13" spans="1:9" ht="13.5" customHeight="1" x14ac:dyDescent="0.2">
      <c r="A13" s="25" t="s">
        <v>28</v>
      </c>
      <c r="B13" s="27">
        <f t="shared" ref="B13:B23" si="0">SUM(E13:H13)</f>
        <v>362048</v>
      </c>
      <c r="C13" s="27">
        <v>182870</v>
      </c>
      <c r="D13" s="31">
        <v>60264</v>
      </c>
      <c r="E13" s="31">
        <v>25042</v>
      </c>
      <c r="F13" s="31">
        <v>37697</v>
      </c>
      <c r="G13" s="31">
        <v>250458</v>
      </c>
      <c r="H13" s="31">
        <v>48851</v>
      </c>
      <c r="I13" s="31">
        <v>586</v>
      </c>
    </row>
    <row r="14" spans="1:9" ht="13.5" customHeight="1" x14ac:dyDescent="0.2">
      <c r="A14" s="18" t="s">
        <v>29</v>
      </c>
      <c r="B14" s="27">
        <f t="shared" si="0"/>
        <v>497826</v>
      </c>
      <c r="C14" s="27">
        <v>253130</v>
      </c>
      <c r="D14" s="31">
        <v>75090</v>
      </c>
      <c r="E14" s="31">
        <v>32883</v>
      </c>
      <c r="F14" s="31">
        <v>49316</v>
      </c>
      <c r="G14" s="31">
        <v>340937</v>
      </c>
      <c r="H14" s="31">
        <v>74690</v>
      </c>
      <c r="I14" s="31">
        <v>776</v>
      </c>
    </row>
    <row r="15" spans="1:9" ht="13.5" customHeight="1" x14ac:dyDescent="0.2">
      <c r="A15" s="18" t="s">
        <v>30</v>
      </c>
      <c r="B15" s="27">
        <f t="shared" si="0"/>
        <v>256136</v>
      </c>
      <c r="C15" s="27">
        <v>130387</v>
      </c>
      <c r="D15" s="31">
        <v>36218</v>
      </c>
      <c r="E15" s="31">
        <v>16690</v>
      </c>
      <c r="F15" s="31">
        <v>27294</v>
      </c>
      <c r="G15" s="31">
        <v>170519</v>
      </c>
      <c r="H15" s="31">
        <v>41633</v>
      </c>
      <c r="I15" s="31">
        <v>399</v>
      </c>
    </row>
    <row r="16" spans="1:9" ht="13.5" customHeight="1" x14ac:dyDescent="0.2">
      <c r="A16" s="18" t="s">
        <v>31</v>
      </c>
      <c r="B16" s="27">
        <f t="shared" si="0"/>
        <v>495443</v>
      </c>
      <c r="C16" s="27">
        <v>251108</v>
      </c>
      <c r="D16" s="31">
        <v>80664</v>
      </c>
      <c r="E16" s="31">
        <v>33340</v>
      </c>
      <c r="F16" s="31">
        <v>50887</v>
      </c>
      <c r="G16" s="31">
        <v>339548</v>
      </c>
      <c r="H16" s="31">
        <v>71668</v>
      </c>
      <c r="I16" s="31">
        <v>721</v>
      </c>
    </row>
    <row r="17" spans="1:9" ht="13.5" customHeight="1" x14ac:dyDescent="0.2">
      <c r="A17" s="25" t="s">
        <v>32</v>
      </c>
      <c r="B17" s="27">
        <f t="shared" si="0"/>
        <v>407213</v>
      </c>
      <c r="C17" s="27">
        <v>206942</v>
      </c>
      <c r="D17" s="31">
        <v>56473</v>
      </c>
      <c r="E17" s="31">
        <v>27612</v>
      </c>
      <c r="F17" s="31">
        <v>42184</v>
      </c>
      <c r="G17" s="31">
        <v>276293</v>
      </c>
      <c r="H17" s="31">
        <v>61124</v>
      </c>
      <c r="I17" s="31">
        <v>475</v>
      </c>
    </row>
    <row r="18" spans="1:9" ht="13.5" customHeight="1" x14ac:dyDescent="0.2">
      <c r="A18" s="18"/>
      <c r="B18" s="27"/>
      <c r="C18" s="27"/>
      <c r="D18" s="31"/>
      <c r="E18" s="31"/>
      <c r="F18" s="31"/>
      <c r="G18" s="31"/>
      <c r="H18" s="31"/>
      <c r="I18" s="31"/>
    </row>
    <row r="19" spans="1:9" ht="13.5" customHeight="1" x14ac:dyDescent="0.2">
      <c r="A19" s="18" t="s">
        <v>33</v>
      </c>
      <c r="B19" s="27">
        <f t="shared" si="0"/>
        <v>2601109</v>
      </c>
      <c r="C19" s="27">
        <f t="shared" ref="C19:H19" si="1">SUM(C10:C17)</f>
        <v>1321903</v>
      </c>
      <c r="D19" s="27">
        <f t="shared" si="1"/>
        <v>451446</v>
      </c>
      <c r="E19" s="27">
        <f t="shared" si="1"/>
        <v>166879</v>
      </c>
      <c r="F19" s="27">
        <f t="shared" si="1"/>
        <v>252753</v>
      </c>
      <c r="G19" s="27">
        <f t="shared" si="1"/>
        <v>1788738</v>
      </c>
      <c r="H19" s="27">
        <f t="shared" si="1"/>
        <v>392739</v>
      </c>
      <c r="I19" s="31">
        <v>712</v>
      </c>
    </row>
    <row r="20" spans="1:9" ht="13.5" customHeight="1" x14ac:dyDescent="0.2">
      <c r="A20" s="18"/>
      <c r="B20" s="27"/>
      <c r="C20" s="27"/>
      <c r="D20" s="27"/>
      <c r="E20" s="27"/>
      <c r="F20" s="27"/>
      <c r="G20" s="31"/>
      <c r="H20" s="31"/>
      <c r="I20" s="27"/>
    </row>
    <row r="21" spans="1:9" ht="13.5" customHeight="1" x14ac:dyDescent="0.2">
      <c r="A21" s="25" t="s">
        <v>34</v>
      </c>
      <c r="B21" s="27">
        <f t="shared" si="0"/>
        <v>2018666</v>
      </c>
      <c r="C21" s="27">
        <f t="shared" ref="C21:H21" si="2">C19-C10</f>
        <v>1024437</v>
      </c>
      <c r="D21" s="27">
        <f t="shared" si="2"/>
        <v>308709</v>
      </c>
      <c r="E21" s="27">
        <f t="shared" si="2"/>
        <v>135567</v>
      </c>
      <c r="F21" s="27">
        <f t="shared" si="2"/>
        <v>207378</v>
      </c>
      <c r="G21" s="27">
        <f t="shared" si="2"/>
        <v>1377755</v>
      </c>
      <c r="H21" s="27">
        <f t="shared" si="2"/>
        <v>297966</v>
      </c>
      <c r="I21" s="27">
        <v>586</v>
      </c>
    </row>
    <row r="22" spans="1:9" ht="13.5" customHeight="1" x14ac:dyDescent="0.2">
      <c r="A22" s="18"/>
      <c r="B22" s="27"/>
      <c r="C22" s="27"/>
      <c r="D22" s="27"/>
      <c r="E22" s="27"/>
      <c r="F22" s="27"/>
      <c r="G22" s="31"/>
      <c r="H22" s="31"/>
      <c r="I22" s="27"/>
    </row>
    <row r="23" spans="1:9" ht="13.5" customHeight="1" x14ac:dyDescent="0.2">
      <c r="A23" s="18" t="s">
        <v>35</v>
      </c>
      <c r="B23" s="27">
        <f t="shared" si="0"/>
        <v>10475932</v>
      </c>
      <c r="C23" s="31">
        <v>5343567</v>
      </c>
      <c r="D23" s="31">
        <v>1305175</v>
      </c>
      <c r="E23" s="31">
        <v>680058</v>
      </c>
      <c r="F23" s="31">
        <v>1082339</v>
      </c>
      <c r="G23" s="31">
        <v>7088635</v>
      </c>
      <c r="H23" s="31">
        <v>1624900</v>
      </c>
      <c r="I23" s="31">
        <v>293</v>
      </c>
    </row>
    <row r="24" spans="1:9" x14ac:dyDescent="0.2">
      <c r="A24" s="28"/>
      <c r="B24" s="22"/>
      <c r="C24" s="27"/>
      <c r="D24" s="27"/>
      <c r="E24" s="27"/>
      <c r="F24" s="27"/>
      <c r="G24" s="23"/>
      <c r="H24" s="27"/>
      <c r="I24" s="21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/>
  <dimension ref="A1:I24"/>
  <sheetViews>
    <sheetView workbookViewId="0">
      <selection activeCell="D1" sqref="D1"/>
    </sheetView>
  </sheetViews>
  <sheetFormatPr baseColWidth="10" defaultRowHeight="12.75" x14ac:dyDescent="0.2"/>
  <cols>
    <col min="1" max="1" width="16.7109375" customWidth="1"/>
    <col min="2" max="2" width="9.85546875" customWidth="1"/>
    <col min="3" max="4" width="9.7109375" customWidth="1"/>
    <col min="5" max="8" width="8.85546875" customWidth="1"/>
    <col min="9" max="9" width="10.85546875" customWidth="1"/>
  </cols>
  <sheetData>
    <row r="1" spans="1:9" ht="13.5" customHeight="1" x14ac:dyDescent="0.2">
      <c r="A1" s="1" t="s">
        <v>40</v>
      </c>
      <c r="B1" s="1"/>
      <c r="C1" s="1"/>
      <c r="D1" s="1"/>
      <c r="E1" s="1"/>
      <c r="F1" s="1"/>
      <c r="G1" s="1"/>
      <c r="H1" s="4"/>
      <c r="I1" s="4"/>
    </row>
    <row r="2" spans="1:9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9" ht="13.5" customHeight="1" x14ac:dyDescent="0.2">
      <c r="A3" s="3" t="s">
        <v>36</v>
      </c>
      <c r="B3" s="3"/>
      <c r="C3" s="3"/>
      <c r="D3" s="3"/>
      <c r="E3" s="3"/>
      <c r="F3" s="3"/>
      <c r="G3" s="3"/>
      <c r="H3" s="4"/>
      <c r="I3" s="4"/>
    </row>
    <row r="4" spans="1:9" ht="13.5" customHeight="1" x14ac:dyDescent="0.2">
      <c r="A4" s="2"/>
      <c r="B4" s="2"/>
      <c r="C4" s="2"/>
      <c r="D4" s="2"/>
      <c r="E4" s="2"/>
      <c r="F4" s="2"/>
      <c r="G4" s="2"/>
      <c r="H4" s="2"/>
      <c r="I4" s="2"/>
    </row>
    <row r="5" spans="1:9" x14ac:dyDescent="0.2">
      <c r="A5" s="8"/>
      <c r="B5" s="6" t="s">
        <v>12</v>
      </c>
      <c r="C5" s="6"/>
      <c r="D5" s="6"/>
      <c r="E5" s="6"/>
      <c r="F5" s="6"/>
      <c r="G5" s="6"/>
      <c r="H5" s="9"/>
      <c r="I5" s="10"/>
    </row>
    <row r="6" spans="1:9" ht="27" customHeight="1" x14ac:dyDescent="0.2">
      <c r="A6" s="29" t="s">
        <v>13</v>
      </c>
      <c r="B6" s="2"/>
      <c r="C6" s="11" t="s">
        <v>14</v>
      </c>
      <c r="D6" s="9"/>
      <c r="E6" s="11" t="s">
        <v>15</v>
      </c>
      <c r="F6" s="6"/>
      <c r="G6" s="6"/>
      <c r="H6" s="9"/>
      <c r="I6" s="30" t="s">
        <v>16</v>
      </c>
    </row>
    <row r="7" spans="1:9" ht="13.5" customHeight="1" x14ac:dyDescent="0.2">
      <c r="A7" s="12"/>
      <c r="B7" s="13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14"/>
    </row>
    <row r="8" spans="1:9" ht="13.5" customHeight="1" x14ac:dyDescent="0.2">
      <c r="A8" s="15"/>
      <c r="B8" s="16" t="s">
        <v>24</v>
      </c>
      <c r="C8" s="6"/>
      <c r="D8" s="6"/>
      <c r="E8" s="6"/>
      <c r="F8" s="6"/>
      <c r="G8" s="6"/>
      <c r="H8" s="9"/>
      <c r="I8" s="17" t="s">
        <v>25</v>
      </c>
    </row>
    <row r="9" spans="1:9" ht="13.5" customHeight="1" x14ac:dyDescent="0.2">
      <c r="A9" s="18"/>
      <c r="B9" s="19"/>
      <c r="C9" s="20"/>
      <c r="D9" s="20"/>
      <c r="E9" s="20"/>
      <c r="F9" s="20"/>
      <c r="G9" s="20"/>
      <c r="H9" s="20"/>
      <c r="I9" s="21"/>
    </row>
    <row r="10" spans="1:9" ht="13.5" customHeight="1" x14ac:dyDescent="0.2">
      <c r="A10" s="18" t="s">
        <v>26</v>
      </c>
      <c r="B10" s="27">
        <v>581961</v>
      </c>
      <c r="C10" s="31">
        <v>297875</v>
      </c>
      <c r="D10" s="31">
        <v>142491</v>
      </c>
      <c r="E10" s="31">
        <v>31565</v>
      </c>
      <c r="F10" s="31">
        <v>44880</v>
      </c>
      <c r="G10" s="31">
        <v>411891</v>
      </c>
      <c r="H10" s="31">
        <v>93625</v>
      </c>
      <c r="I10" s="27">
        <v>2807</v>
      </c>
    </row>
    <row r="11" spans="1:9" ht="13.5" customHeight="1" x14ac:dyDescent="0.2">
      <c r="A11" s="18"/>
      <c r="B11" s="27"/>
      <c r="C11" s="31"/>
      <c r="D11" s="31"/>
      <c r="E11" s="31"/>
      <c r="F11" s="31"/>
      <c r="G11" s="31"/>
      <c r="H11" s="31"/>
      <c r="I11" s="27"/>
    </row>
    <row r="12" spans="1:9" ht="13.5" customHeight="1" x14ac:dyDescent="0.2">
      <c r="A12" s="25" t="s">
        <v>27</v>
      </c>
      <c r="B12" s="27"/>
      <c r="C12" s="27"/>
      <c r="D12" s="31"/>
      <c r="E12" s="31"/>
      <c r="F12" s="31"/>
      <c r="G12" s="31"/>
      <c r="H12" s="31"/>
      <c r="I12" s="31"/>
    </row>
    <row r="13" spans="1:9" ht="13.5" customHeight="1" x14ac:dyDescent="0.2">
      <c r="A13" s="25" t="s">
        <v>28</v>
      </c>
      <c r="B13" s="27">
        <v>359205</v>
      </c>
      <c r="C13" s="27">
        <v>181509</v>
      </c>
      <c r="D13" s="31">
        <v>59931</v>
      </c>
      <c r="E13" s="31">
        <v>25065</v>
      </c>
      <c r="F13" s="31">
        <v>37125</v>
      </c>
      <c r="G13" s="31">
        <v>249815</v>
      </c>
      <c r="H13" s="31">
        <v>47200</v>
      </c>
      <c r="I13" s="31">
        <v>581</v>
      </c>
    </row>
    <row r="14" spans="1:9" ht="13.5" customHeight="1" x14ac:dyDescent="0.2">
      <c r="A14" s="18" t="s">
        <v>29</v>
      </c>
      <c r="B14" s="27">
        <v>494686</v>
      </c>
      <c r="C14" s="27">
        <v>251505</v>
      </c>
      <c r="D14" s="31">
        <v>74994</v>
      </c>
      <c r="E14" s="31">
        <v>33035</v>
      </c>
      <c r="F14" s="31">
        <v>48525</v>
      </c>
      <c r="G14" s="31">
        <v>340346</v>
      </c>
      <c r="H14" s="31">
        <v>72780</v>
      </c>
      <c r="I14" s="31">
        <v>771</v>
      </c>
    </row>
    <row r="15" spans="1:9" ht="13.5" customHeight="1" x14ac:dyDescent="0.2">
      <c r="A15" s="18" t="s">
        <v>30</v>
      </c>
      <c r="B15" s="27">
        <v>255205</v>
      </c>
      <c r="C15" s="27">
        <v>129958</v>
      </c>
      <c r="D15" s="31">
        <v>36596</v>
      </c>
      <c r="E15" s="31">
        <v>16890</v>
      </c>
      <c r="F15" s="31">
        <v>27090</v>
      </c>
      <c r="G15" s="31">
        <v>170510</v>
      </c>
      <c r="H15" s="31">
        <v>40715</v>
      </c>
      <c r="I15" s="31">
        <v>397</v>
      </c>
    </row>
    <row r="16" spans="1:9" ht="13.5" customHeight="1" x14ac:dyDescent="0.2">
      <c r="A16" s="18" t="s">
        <v>31</v>
      </c>
      <c r="B16" s="27">
        <v>491690</v>
      </c>
      <c r="C16" s="27">
        <v>249113</v>
      </c>
      <c r="D16" s="31">
        <v>80562</v>
      </c>
      <c r="E16" s="31">
        <v>33440</v>
      </c>
      <c r="F16" s="31">
        <v>50090</v>
      </c>
      <c r="G16" s="31">
        <v>338675</v>
      </c>
      <c r="H16" s="31">
        <v>69485</v>
      </c>
      <c r="I16" s="31">
        <v>716</v>
      </c>
    </row>
    <row r="17" spans="1:9" ht="13.5" customHeight="1" x14ac:dyDescent="0.2">
      <c r="A17" s="25" t="s">
        <v>32</v>
      </c>
      <c r="B17" s="27">
        <v>404378</v>
      </c>
      <c r="C17" s="27">
        <v>205421</v>
      </c>
      <c r="D17" s="31">
        <v>55835</v>
      </c>
      <c r="E17" s="31">
        <v>27830</v>
      </c>
      <c r="F17" s="31">
        <v>41455</v>
      </c>
      <c r="G17" s="31">
        <v>275678</v>
      </c>
      <c r="H17" s="31">
        <v>59415</v>
      </c>
      <c r="I17" s="31">
        <v>471</v>
      </c>
    </row>
    <row r="18" spans="1:9" ht="13.5" customHeight="1" x14ac:dyDescent="0.2">
      <c r="A18" s="18"/>
      <c r="B18" s="27"/>
      <c r="C18" s="27"/>
      <c r="D18" s="31"/>
      <c r="E18" s="31"/>
      <c r="F18" s="31"/>
      <c r="G18" s="31"/>
      <c r="H18" s="31"/>
      <c r="I18" s="31"/>
    </row>
    <row r="19" spans="1:9" ht="13.5" customHeight="1" x14ac:dyDescent="0.2">
      <c r="A19" s="18" t="s">
        <v>33</v>
      </c>
      <c r="B19" s="27">
        <v>2587127</v>
      </c>
      <c r="C19" s="27">
        <v>1315381</v>
      </c>
      <c r="D19" s="31">
        <v>450409</v>
      </c>
      <c r="E19" s="31">
        <v>167835</v>
      </c>
      <c r="F19" s="31">
        <v>249165</v>
      </c>
      <c r="G19" s="31">
        <v>1786907</v>
      </c>
      <c r="H19" s="31">
        <v>383220</v>
      </c>
      <c r="I19" s="31">
        <v>708</v>
      </c>
    </row>
    <row r="20" spans="1:9" ht="13.5" customHeight="1" x14ac:dyDescent="0.2">
      <c r="A20" s="18"/>
      <c r="B20" s="27"/>
      <c r="C20" s="27"/>
      <c r="D20" s="27"/>
      <c r="E20" s="27"/>
      <c r="F20" s="27"/>
      <c r="G20" s="27"/>
      <c r="H20" s="31"/>
      <c r="I20" s="27"/>
    </row>
    <row r="21" spans="1:9" ht="13.5" customHeight="1" x14ac:dyDescent="0.2">
      <c r="A21" s="25" t="s">
        <v>34</v>
      </c>
      <c r="B21" s="31">
        <v>2005166</v>
      </c>
      <c r="C21" s="27">
        <v>1017506</v>
      </c>
      <c r="D21" s="27">
        <v>307918</v>
      </c>
      <c r="E21" s="27">
        <v>136270</v>
      </c>
      <c r="F21" s="27">
        <v>204285</v>
      </c>
      <c r="G21" s="27">
        <v>1375016</v>
      </c>
      <c r="H21" s="31">
        <v>289595</v>
      </c>
      <c r="I21" s="27">
        <v>585</v>
      </c>
    </row>
    <row r="22" spans="1:9" ht="13.5" customHeight="1" x14ac:dyDescent="0.2">
      <c r="A22" s="18"/>
      <c r="B22" s="27"/>
      <c r="C22" s="27"/>
      <c r="D22" s="27"/>
      <c r="E22" s="27"/>
      <c r="F22" s="27"/>
      <c r="G22" s="27"/>
      <c r="H22" s="31"/>
      <c r="I22" s="27"/>
    </row>
    <row r="23" spans="1:9" ht="13.5" customHeight="1" x14ac:dyDescent="0.2">
      <c r="A23" s="18" t="s">
        <v>35</v>
      </c>
      <c r="B23" s="27">
        <v>10426040</v>
      </c>
      <c r="C23" s="31">
        <v>5320507</v>
      </c>
      <c r="D23" s="31">
        <v>1303828</v>
      </c>
      <c r="E23" s="31">
        <v>688150</v>
      </c>
      <c r="F23" s="31">
        <v>1070575</v>
      </c>
      <c r="G23" s="31">
        <v>7077430</v>
      </c>
      <c r="H23" s="31">
        <v>1589885</v>
      </c>
      <c r="I23" s="31">
        <v>292</v>
      </c>
    </row>
    <row r="24" spans="1:9" x14ac:dyDescent="0.2">
      <c r="A24" s="28"/>
      <c r="B24" s="22"/>
      <c r="C24" s="27"/>
      <c r="D24" s="27"/>
      <c r="E24" s="27"/>
      <c r="F24" s="27"/>
      <c r="G24" s="23"/>
      <c r="H24" s="27"/>
      <c r="I24" s="21"/>
    </row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/>
  <dimension ref="A1:J959"/>
  <sheetViews>
    <sheetView workbookViewId="0">
      <selection activeCell="E1" sqref="E1"/>
    </sheetView>
  </sheetViews>
  <sheetFormatPr baseColWidth="10" defaultColWidth="11.42578125" defaultRowHeight="11.25" x14ac:dyDescent="0.2"/>
  <cols>
    <col min="1" max="1" width="16.7109375" style="2" customWidth="1"/>
    <col min="2" max="2" width="9.85546875" style="2" customWidth="1"/>
    <col min="3" max="4" width="9.7109375" style="2" customWidth="1"/>
    <col min="5" max="8" width="8.85546875" style="2" customWidth="1"/>
    <col min="9" max="9" width="10.85546875" style="2" customWidth="1"/>
    <col min="10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4"/>
      <c r="I1" s="4"/>
    </row>
    <row r="2" spans="1:10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0" ht="13.5" customHeight="1" x14ac:dyDescent="0.2">
      <c r="A3" s="3" t="s">
        <v>37</v>
      </c>
      <c r="B3" s="3"/>
      <c r="C3" s="3"/>
      <c r="D3" s="3"/>
      <c r="E3" s="3"/>
      <c r="F3" s="3"/>
      <c r="G3" s="3"/>
      <c r="H3" s="4"/>
      <c r="I3" s="4"/>
    </row>
    <row r="4" spans="1:10" ht="13.5" customHeight="1" x14ac:dyDescent="0.2"/>
    <row r="5" spans="1:10" ht="13.5" customHeight="1" x14ac:dyDescent="0.2">
      <c r="A5" s="8"/>
      <c r="B5" s="6" t="s">
        <v>12</v>
      </c>
      <c r="C5" s="6"/>
      <c r="D5" s="6"/>
      <c r="E5" s="6"/>
      <c r="F5" s="6"/>
      <c r="G5" s="6"/>
      <c r="H5" s="9"/>
      <c r="I5" s="10"/>
    </row>
    <row r="6" spans="1:10" ht="27" customHeight="1" x14ac:dyDescent="0.2">
      <c r="A6" s="29" t="s">
        <v>13</v>
      </c>
      <c r="C6" s="11" t="s">
        <v>14</v>
      </c>
      <c r="D6" s="9"/>
      <c r="E6" s="11" t="s">
        <v>15</v>
      </c>
      <c r="F6" s="6"/>
      <c r="G6" s="6"/>
      <c r="H6" s="9"/>
      <c r="I6" s="30" t="s">
        <v>16</v>
      </c>
    </row>
    <row r="7" spans="1:10" ht="13.5" customHeight="1" x14ac:dyDescent="0.2">
      <c r="A7" s="12"/>
      <c r="B7" s="13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13"/>
    </row>
    <row r="8" spans="1:10" ht="13.5" customHeight="1" x14ac:dyDescent="0.2">
      <c r="A8" s="15"/>
      <c r="B8" s="16" t="s">
        <v>24</v>
      </c>
      <c r="C8" s="6"/>
      <c r="D8" s="6"/>
      <c r="E8" s="6"/>
      <c r="F8" s="6"/>
      <c r="G8" s="6"/>
      <c r="H8" s="9"/>
      <c r="I8" s="17" t="s">
        <v>25</v>
      </c>
      <c r="J8" s="7"/>
    </row>
    <row r="9" spans="1:10" ht="13.5" customHeight="1" x14ac:dyDescent="0.2">
      <c r="A9" s="18"/>
      <c r="B9" s="19"/>
      <c r="C9" s="20"/>
      <c r="D9" s="20"/>
      <c r="E9" s="20"/>
      <c r="F9" s="20"/>
      <c r="G9" s="20"/>
      <c r="H9" s="20"/>
      <c r="I9" s="21"/>
      <c r="J9" s="7"/>
    </row>
    <row r="10" spans="1:10" ht="13.5" customHeight="1" x14ac:dyDescent="0.2">
      <c r="A10" s="18" t="s">
        <v>26</v>
      </c>
      <c r="B10" s="22">
        <f>SUM(E10:H10)</f>
        <v>585274</v>
      </c>
      <c r="C10" s="23">
        <v>299979</v>
      </c>
      <c r="D10" s="23">
        <v>145017</v>
      </c>
      <c r="E10" s="23">
        <v>32219</v>
      </c>
      <c r="F10" s="23">
        <v>45050</v>
      </c>
      <c r="G10" s="23">
        <v>414188</v>
      </c>
      <c r="H10" s="23">
        <v>93817</v>
      </c>
      <c r="I10" s="24">
        <v>2823</v>
      </c>
      <c r="J10" s="7"/>
    </row>
    <row r="11" spans="1:10" ht="13.5" customHeight="1" x14ac:dyDescent="0.2">
      <c r="A11" s="18"/>
      <c r="B11" s="22"/>
      <c r="C11" s="23"/>
      <c r="D11" s="23"/>
      <c r="E11" s="23"/>
      <c r="F11" s="23"/>
      <c r="G11" s="23"/>
      <c r="H11" s="23"/>
      <c r="I11" s="24"/>
    </row>
    <row r="12" spans="1:10" ht="13.5" customHeight="1" x14ac:dyDescent="0.2">
      <c r="A12" s="25" t="s">
        <v>27</v>
      </c>
      <c r="B12" s="22"/>
      <c r="C12" s="23"/>
      <c r="D12" s="23"/>
      <c r="E12" s="23"/>
      <c r="F12" s="23"/>
      <c r="G12" s="23"/>
      <c r="H12" s="23"/>
      <c r="I12" s="24"/>
    </row>
    <row r="13" spans="1:10" ht="13.5" customHeight="1" x14ac:dyDescent="0.2">
      <c r="A13" s="25" t="s">
        <v>28</v>
      </c>
      <c r="B13" s="22">
        <f t="shared" ref="B13:B23" si="0">SUM(E13:H13)</f>
        <v>356164</v>
      </c>
      <c r="C13" s="23">
        <v>179897</v>
      </c>
      <c r="D13" s="23">
        <v>59244</v>
      </c>
      <c r="E13" s="23">
        <v>25041</v>
      </c>
      <c r="F13" s="23">
        <v>36525</v>
      </c>
      <c r="G13" s="23">
        <v>248502</v>
      </c>
      <c r="H13" s="23">
        <v>46096</v>
      </c>
      <c r="I13" s="26">
        <v>576</v>
      </c>
    </row>
    <row r="14" spans="1:10" ht="13.5" customHeight="1" x14ac:dyDescent="0.2">
      <c r="A14" s="18" t="s">
        <v>29</v>
      </c>
      <c r="B14" s="22">
        <f t="shared" si="0"/>
        <v>493131</v>
      </c>
      <c r="C14" s="23">
        <v>250686</v>
      </c>
      <c r="D14" s="23">
        <v>75083</v>
      </c>
      <c r="E14" s="23">
        <v>33246</v>
      </c>
      <c r="F14" s="23">
        <v>47824</v>
      </c>
      <c r="G14" s="23">
        <v>340488</v>
      </c>
      <c r="H14" s="23">
        <v>71573</v>
      </c>
      <c r="I14" s="26">
        <v>768</v>
      </c>
    </row>
    <row r="15" spans="1:10" ht="13.5" customHeight="1" x14ac:dyDescent="0.2">
      <c r="A15" s="18" t="s">
        <v>30</v>
      </c>
      <c r="B15" s="22">
        <f t="shared" si="0"/>
        <v>254929</v>
      </c>
      <c r="C15" s="23">
        <v>129774</v>
      </c>
      <c r="D15" s="23">
        <v>37074</v>
      </c>
      <c r="E15" s="23">
        <v>17322</v>
      </c>
      <c r="F15" s="23">
        <v>26844</v>
      </c>
      <c r="G15" s="23">
        <v>170482</v>
      </c>
      <c r="H15" s="23">
        <v>40281</v>
      </c>
      <c r="I15" s="26">
        <v>397</v>
      </c>
    </row>
    <row r="16" spans="1:10" ht="13.5" customHeight="1" x14ac:dyDescent="0.2">
      <c r="A16" s="18" t="s">
        <v>31</v>
      </c>
      <c r="B16" s="22">
        <f t="shared" si="0"/>
        <v>489007</v>
      </c>
      <c r="C16" s="23">
        <v>247775</v>
      </c>
      <c r="D16" s="23">
        <v>80444</v>
      </c>
      <c r="E16" s="23">
        <v>33715</v>
      </c>
      <c r="F16" s="23">
        <v>49228</v>
      </c>
      <c r="G16" s="23">
        <v>338066</v>
      </c>
      <c r="H16" s="23">
        <v>67998</v>
      </c>
      <c r="I16" s="26">
        <v>711</v>
      </c>
    </row>
    <row r="17" spans="1:9" ht="13.5" customHeight="1" x14ac:dyDescent="0.2">
      <c r="A17" s="25" t="s">
        <v>32</v>
      </c>
      <c r="B17" s="22">
        <f t="shared" si="0"/>
        <v>403108</v>
      </c>
      <c r="C17" s="23">
        <v>204639</v>
      </c>
      <c r="D17" s="23">
        <v>56189</v>
      </c>
      <c r="E17" s="23">
        <v>28261</v>
      </c>
      <c r="F17" s="23">
        <v>40835</v>
      </c>
      <c r="G17" s="23">
        <v>275514</v>
      </c>
      <c r="H17" s="23">
        <v>58498</v>
      </c>
      <c r="I17" s="26">
        <v>470</v>
      </c>
    </row>
    <row r="18" spans="1:9" ht="13.5" customHeight="1" x14ac:dyDescent="0.2">
      <c r="A18" s="18"/>
      <c r="B18" s="22"/>
      <c r="C18" s="22"/>
      <c r="D18" s="27"/>
      <c r="E18" s="27"/>
      <c r="F18" s="27"/>
      <c r="G18" s="23"/>
      <c r="H18" s="27"/>
      <c r="I18" s="21"/>
    </row>
    <row r="19" spans="1:9" ht="13.5" customHeight="1" x14ac:dyDescent="0.2">
      <c r="A19" s="18" t="s">
        <v>33</v>
      </c>
      <c r="B19" s="22">
        <f>SUM(B10:B17)</f>
        <v>2581613</v>
      </c>
      <c r="C19" s="22">
        <f t="shared" ref="C19:H19" si="1">SUM(C10:C17)</f>
        <v>1312750</v>
      </c>
      <c r="D19" s="22">
        <f t="shared" si="1"/>
        <v>453051</v>
      </c>
      <c r="E19" s="22">
        <f t="shared" si="1"/>
        <v>169804</v>
      </c>
      <c r="F19" s="22">
        <f t="shared" si="1"/>
        <v>246306</v>
      </c>
      <c r="G19" s="22">
        <f t="shared" si="1"/>
        <v>1787240</v>
      </c>
      <c r="H19" s="22">
        <f t="shared" si="1"/>
        <v>378263</v>
      </c>
      <c r="I19" s="21">
        <v>706</v>
      </c>
    </row>
    <row r="20" spans="1:9" ht="13.5" customHeight="1" x14ac:dyDescent="0.2">
      <c r="A20" s="18"/>
      <c r="B20" s="22"/>
      <c r="C20" s="22"/>
      <c r="D20" s="27"/>
      <c r="E20" s="27"/>
      <c r="F20" s="27"/>
      <c r="G20" s="23"/>
      <c r="H20" s="27"/>
      <c r="I20" s="21"/>
    </row>
    <row r="21" spans="1:9" ht="13.5" customHeight="1" x14ac:dyDescent="0.2">
      <c r="A21" s="25" t="s">
        <v>34</v>
      </c>
      <c r="B21" s="22">
        <f>B19-B10</f>
        <v>1996339</v>
      </c>
      <c r="C21" s="22">
        <f t="shared" ref="C21:H21" si="2">C19-C10</f>
        <v>1012771</v>
      </c>
      <c r="D21" s="22">
        <f t="shared" si="2"/>
        <v>308034</v>
      </c>
      <c r="E21" s="22">
        <f t="shared" si="2"/>
        <v>137585</v>
      </c>
      <c r="F21" s="22">
        <f t="shared" si="2"/>
        <v>201256</v>
      </c>
      <c r="G21" s="22">
        <f t="shared" si="2"/>
        <v>1373052</v>
      </c>
      <c r="H21" s="22">
        <f t="shared" si="2"/>
        <v>284446</v>
      </c>
      <c r="I21" s="26">
        <v>579</v>
      </c>
    </row>
    <row r="22" spans="1:9" ht="13.5" customHeight="1" x14ac:dyDescent="0.2">
      <c r="A22" s="18"/>
      <c r="B22" s="22"/>
      <c r="C22" s="22"/>
      <c r="D22" s="27"/>
      <c r="E22" s="27"/>
      <c r="F22" s="27"/>
      <c r="G22" s="23"/>
      <c r="H22" s="27"/>
      <c r="I22" s="21"/>
    </row>
    <row r="23" spans="1:9" ht="13.5" customHeight="1" x14ac:dyDescent="0.2">
      <c r="A23" s="18" t="s">
        <v>35</v>
      </c>
      <c r="B23" s="22">
        <f t="shared" si="0"/>
        <v>10396610</v>
      </c>
      <c r="C23" s="27">
        <v>5307977</v>
      </c>
      <c r="D23" s="27">
        <v>1316464</v>
      </c>
      <c r="E23" s="27">
        <v>696251</v>
      </c>
      <c r="F23" s="27">
        <v>1061423</v>
      </c>
      <c r="G23" s="23">
        <v>7066940</v>
      </c>
      <c r="H23" s="27">
        <v>1571996</v>
      </c>
      <c r="I23" s="21">
        <v>291</v>
      </c>
    </row>
    <row r="24" spans="1:9" ht="13.5" customHeight="1" x14ac:dyDescent="0.2"/>
    <row r="25" spans="1:9" ht="13.5" customHeight="1" x14ac:dyDescent="0.2"/>
    <row r="26" spans="1:9" ht="13.5" customHeight="1" x14ac:dyDescent="0.2"/>
    <row r="27" spans="1:9" ht="13.5" customHeight="1" x14ac:dyDescent="0.2"/>
    <row r="28" spans="1:9" ht="13.5" customHeight="1" x14ac:dyDescent="0.2"/>
    <row r="29" spans="1:9" ht="13.5" customHeight="1" x14ac:dyDescent="0.2"/>
    <row r="30" spans="1:9" ht="13.5" customHeight="1" x14ac:dyDescent="0.2"/>
    <row r="31" spans="1:9" ht="13.5" customHeight="1" x14ac:dyDescent="0.2"/>
    <row r="32" spans="1:9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</sheetData>
  <phoneticPr fontId="0" type="noConversion"/>
  <pageMargins left="0.59055118110236227" right="0.59055118110236227" top="0.59055118110236227" bottom="0.59055118110236227" header="0.51181102362204722" footer="0.51181102362204722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/>
  <dimension ref="A1:J959"/>
  <sheetViews>
    <sheetView workbookViewId="0">
      <selection activeCell="E1" sqref="E1"/>
    </sheetView>
  </sheetViews>
  <sheetFormatPr baseColWidth="10" defaultColWidth="11.42578125" defaultRowHeight="11.25" x14ac:dyDescent="0.2"/>
  <cols>
    <col min="1" max="1" width="16.7109375" style="2" customWidth="1"/>
    <col min="2" max="4" width="9.7109375" style="2" customWidth="1"/>
    <col min="5" max="8" width="8.85546875" style="2" customWidth="1"/>
    <col min="9" max="9" width="11" style="2" customWidth="1"/>
    <col min="10" max="16384" width="11.42578125" style="2"/>
  </cols>
  <sheetData>
    <row r="1" spans="1:10" ht="13.5" customHeight="1" x14ac:dyDescent="0.2">
      <c r="A1" s="1" t="s">
        <v>40</v>
      </c>
      <c r="B1" s="1"/>
      <c r="C1" s="1"/>
      <c r="D1" s="1"/>
      <c r="E1" s="1"/>
      <c r="F1" s="1"/>
      <c r="G1" s="1"/>
      <c r="H1" s="4"/>
      <c r="I1" s="4"/>
    </row>
    <row r="2" spans="1:10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0" ht="13.5" customHeight="1" x14ac:dyDescent="0.2">
      <c r="A3" s="3" t="s">
        <v>38</v>
      </c>
      <c r="B3" s="3"/>
      <c r="C3" s="3"/>
      <c r="D3" s="3"/>
      <c r="E3" s="3"/>
      <c r="F3" s="3"/>
      <c r="G3" s="3"/>
      <c r="H3" s="4"/>
      <c r="I3" s="4"/>
    </row>
    <row r="4" spans="1:10" ht="13.5" customHeight="1" x14ac:dyDescent="0.2"/>
    <row r="5" spans="1:10" ht="13.5" customHeight="1" x14ac:dyDescent="0.2">
      <c r="A5" s="8"/>
      <c r="B5" s="6" t="s">
        <v>12</v>
      </c>
      <c r="C5" s="6"/>
      <c r="D5" s="6"/>
      <c r="E5" s="6"/>
      <c r="F5" s="6"/>
      <c r="G5" s="6"/>
      <c r="H5" s="9"/>
      <c r="I5" s="10"/>
    </row>
    <row r="6" spans="1:10" ht="27" customHeight="1" x14ac:dyDescent="0.2">
      <c r="A6" s="29" t="s">
        <v>13</v>
      </c>
      <c r="C6" s="11" t="s">
        <v>14</v>
      </c>
      <c r="D6" s="9"/>
      <c r="E6" s="11" t="s">
        <v>15</v>
      </c>
      <c r="F6" s="6"/>
      <c r="G6" s="6"/>
      <c r="H6" s="9"/>
      <c r="I6" s="30" t="s">
        <v>16</v>
      </c>
    </row>
    <row r="7" spans="1:10" ht="13.5" customHeight="1" x14ac:dyDescent="0.2">
      <c r="A7" s="12"/>
      <c r="B7" s="13" t="s">
        <v>17</v>
      </c>
      <c r="C7" s="5" t="s">
        <v>18</v>
      </c>
      <c r="D7" s="5" t="s">
        <v>19</v>
      </c>
      <c r="E7" s="5" t="s">
        <v>20</v>
      </c>
      <c r="F7" s="5" t="s">
        <v>21</v>
      </c>
      <c r="G7" s="5" t="s">
        <v>22</v>
      </c>
      <c r="H7" s="5" t="s">
        <v>23</v>
      </c>
      <c r="I7" s="14"/>
    </row>
    <row r="8" spans="1:10" ht="13.5" customHeight="1" x14ac:dyDescent="0.2">
      <c r="A8" s="15"/>
      <c r="B8" s="16" t="s">
        <v>24</v>
      </c>
      <c r="C8" s="6"/>
      <c r="D8" s="6"/>
      <c r="E8" s="6"/>
      <c r="F8" s="6"/>
      <c r="G8" s="6"/>
      <c r="H8" s="9"/>
      <c r="I8" s="17" t="s">
        <v>25</v>
      </c>
      <c r="J8" s="7"/>
    </row>
    <row r="9" spans="1:10" ht="13.5" customHeight="1" x14ac:dyDescent="0.2">
      <c r="A9" s="18"/>
      <c r="B9" s="19"/>
      <c r="C9" s="20"/>
      <c r="D9" s="20"/>
      <c r="E9" s="20"/>
      <c r="F9" s="20"/>
      <c r="G9" s="20"/>
      <c r="H9" s="20"/>
      <c r="I9" s="21"/>
      <c r="J9" s="7"/>
    </row>
    <row r="10" spans="1:10" ht="13.5" customHeight="1" x14ac:dyDescent="0.2">
      <c r="A10" s="18" t="s">
        <v>26</v>
      </c>
      <c r="B10" s="22">
        <v>585540</v>
      </c>
      <c r="C10" s="23">
        <v>300823</v>
      </c>
      <c r="D10" s="23">
        <v>145907</v>
      </c>
      <c r="E10" s="23">
        <v>32431</v>
      </c>
      <c r="F10" s="23">
        <v>44930</v>
      </c>
      <c r="G10" s="23">
        <v>414021</v>
      </c>
      <c r="H10" s="23">
        <v>94158</v>
      </c>
      <c r="I10" s="24">
        <v>2824</v>
      </c>
      <c r="J10" s="7"/>
    </row>
    <row r="11" spans="1:10" ht="13.5" customHeight="1" x14ac:dyDescent="0.2">
      <c r="A11" s="18"/>
      <c r="B11" s="22"/>
      <c r="C11" s="23"/>
      <c r="D11" s="23"/>
      <c r="E11" s="23"/>
      <c r="F11" s="23"/>
      <c r="G11" s="23"/>
      <c r="H11" s="23"/>
      <c r="I11" s="24"/>
    </row>
    <row r="12" spans="1:10" ht="13.5" customHeight="1" x14ac:dyDescent="0.2">
      <c r="A12" s="25" t="s">
        <v>27</v>
      </c>
      <c r="B12" s="22"/>
      <c r="C12" s="23"/>
      <c r="D12" s="23"/>
      <c r="E12" s="23"/>
      <c r="F12" s="23"/>
      <c r="G12" s="23"/>
      <c r="H12" s="23"/>
      <c r="I12" s="24"/>
    </row>
    <row r="13" spans="1:10" ht="13.5" customHeight="1" x14ac:dyDescent="0.2">
      <c r="A13" s="25" t="s">
        <v>28</v>
      </c>
      <c r="B13" s="22">
        <v>354580</v>
      </c>
      <c r="C13" s="23">
        <v>179025</v>
      </c>
      <c r="D13" s="23">
        <v>59340</v>
      </c>
      <c r="E13" s="23">
        <v>25235</v>
      </c>
      <c r="F13" s="23">
        <v>36153</v>
      </c>
      <c r="G13" s="23">
        <v>248403</v>
      </c>
      <c r="H13" s="23">
        <v>44789</v>
      </c>
      <c r="I13" s="26">
        <v>574</v>
      </c>
    </row>
    <row r="14" spans="1:10" ht="13.5" customHeight="1" x14ac:dyDescent="0.2">
      <c r="A14" s="18" t="s">
        <v>29</v>
      </c>
      <c r="B14" s="22">
        <v>492851</v>
      </c>
      <c r="C14" s="23">
        <v>250360</v>
      </c>
      <c r="D14" s="23">
        <v>76299</v>
      </c>
      <c r="E14" s="23">
        <v>33448</v>
      </c>
      <c r="F14" s="23">
        <v>47624</v>
      </c>
      <c r="G14" s="23">
        <v>341088</v>
      </c>
      <c r="H14" s="23">
        <v>70691</v>
      </c>
      <c r="I14" s="26">
        <v>768</v>
      </c>
    </row>
    <row r="15" spans="1:10" ht="13.5" customHeight="1" x14ac:dyDescent="0.2">
      <c r="A15" s="18" t="s">
        <v>30</v>
      </c>
      <c r="B15" s="22">
        <v>255669</v>
      </c>
      <c r="C15" s="23">
        <v>130078</v>
      </c>
      <c r="D15" s="23">
        <v>38417</v>
      </c>
      <c r="E15" s="23">
        <v>17580</v>
      </c>
      <c r="F15" s="23">
        <v>26759</v>
      </c>
      <c r="G15" s="23">
        <v>171402</v>
      </c>
      <c r="H15" s="23">
        <v>39928</v>
      </c>
      <c r="I15" s="26">
        <v>398</v>
      </c>
    </row>
    <row r="16" spans="1:10" ht="13.5" customHeight="1" x14ac:dyDescent="0.2">
      <c r="A16" s="18" t="s">
        <v>31</v>
      </c>
      <c r="B16" s="22">
        <v>487784</v>
      </c>
      <c r="C16" s="23">
        <v>247157</v>
      </c>
      <c r="D16" s="23">
        <v>80762</v>
      </c>
      <c r="E16" s="23">
        <v>33942</v>
      </c>
      <c r="F16" s="23">
        <v>48552</v>
      </c>
      <c r="G16" s="23">
        <v>338518</v>
      </c>
      <c r="H16" s="23">
        <v>66772</v>
      </c>
      <c r="I16" s="26">
        <v>710</v>
      </c>
    </row>
    <row r="17" spans="1:9" ht="13.5" customHeight="1" x14ac:dyDescent="0.2">
      <c r="A17" s="25" t="s">
        <v>32</v>
      </c>
      <c r="B17" s="22">
        <v>401635</v>
      </c>
      <c r="C17" s="23">
        <v>203713</v>
      </c>
      <c r="D17" s="23">
        <v>56637</v>
      </c>
      <c r="E17" s="23">
        <v>28419</v>
      </c>
      <c r="F17" s="23">
        <v>40164</v>
      </c>
      <c r="G17" s="23">
        <v>275647</v>
      </c>
      <c r="H17" s="23">
        <v>57405</v>
      </c>
      <c r="I17" s="26">
        <v>468</v>
      </c>
    </row>
    <row r="18" spans="1:9" ht="13.5" customHeight="1" x14ac:dyDescent="0.2">
      <c r="A18" s="18"/>
      <c r="B18" s="22"/>
      <c r="C18" s="22"/>
      <c r="D18" s="27"/>
      <c r="E18" s="27"/>
      <c r="F18" s="27"/>
      <c r="G18" s="23"/>
      <c r="H18" s="27"/>
      <c r="I18" s="21"/>
    </row>
    <row r="19" spans="1:9" ht="13.5" customHeight="1" x14ac:dyDescent="0.2">
      <c r="A19" s="18" t="s">
        <v>33</v>
      </c>
      <c r="B19" s="22">
        <v>2578059</v>
      </c>
      <c r="C19" s="22">
        <v>1311156</v>
      </c>
      <c r="D19" s="27">
        <v>457362</v>
      </c>
      <c r="E19" s="27">
        <v>171145</v>
      </c>
      <c r="F19" s="27">
        <v>244182</v>
      </c>
      <c r="G19" s="23">
        <v>1788989</v>
      </c>
      <c r="H19" s="27">
        <v>373743</v>
      </c>
      <c r="I19" s="21">
        <v>705</v>
      </c>
    </row>
    <row r="20" spans="1:9" ht="13.5" customHeight="1" x14ac:dyDescent="0.2">
      <c r="A20" s="18"/>
      <c r="B20" s="22"/>
      <c r="C20" s="22"/>
      <c r="D20" s="27"/>
      <c r="E20" s="27"/>
      <c r="F20" s="27"/>
      <c r="G20" s="23"/>
      <c r="H20" s="27"/>
      <c r="I20" s="21"/>
    </row>
    <row r="21" spans="1:9" ht="13.5" customHeight="1" x14ac:dyDescent="0.2">
      <c r="A21" s="25" t="s">
        <v>34</v>
      </c>
      <c r="B21" s="23">
        <v>1992519</v>
      </c>
      <c r="C21" s="23">
        <v>1010333</v>
      </c>
      <c r="D21" s="23">
        <v>311455</v>
      </c>
      <c r="E21" s="23">
        <v>138714</v>
      </c>
      <c r="F21" s="23">
        <v>199252</v>
      </c>
      <c r="G21" s="23">
        <v>1374968</v>
      </c>
      <c r="H21" s="23">
        <v>279585</v>
      </c>
      <c r="I21" s="26">
        <v>578.02258690562883</v>
      </c>
    </row>
    <row r="22" spans="1:9" ht="13.5" customHeight="1" x14ac:dyDescent="0.2">
      <c r="A22" s="18"/>
      <c r="B22" s="22"/>
      <c r="C22" s="22"/>
      <c r="D22" s="27"/>
      <c r="E22" s="27"/>
      <c r="F22" s="27"/>
      <c r="G22" s="23"/>
      <c r="H22" s="27"/>
      <c r="I22" s="21"/>
    </row>
    <row r="23" spans="1:9" ht="13.5" customHeight="1" x14ac:dyDescent="0.2">
      <c r="A23" s="18" t="s">
        <v>35</v>
      </c>
      <c r="B23" s="22">
        <v>10374505</v>
      </c>
      <c r="C23" s="27">
        <v>5297785</v>
      </c>
      <c r="D23" s="27">
        <v>1370407</v>
      </c>
      <c r="E23" s="27">
        <v>703288</v>
      </c>
      <c r="F23" s="27">
        <v>1052659</v>
      </c>
      <c r="G23" s="23">
        <v>7064830</v>
      </c>
      <c r="H23" s="27">
        <v>1553728</v>
      </c>
      <c r="I23" s="21">
        <v>290</v>
      </c>
    </row>
    <row r="24" spans="1:9" ht="13.5" customHeight="1" x14ac:dyDescent="0.2"/>
    <row r="25" spans="1:9" ht="13.5" customHeight="1" x14ac:dyDescent="0.2"/>
    <row r="26" spans="1:9" ht="13.5" customHeight="1" x14ac:dyDescent="0.2"/>
    <row r="27" spans="1:9" ht="13.5" customHeight="1" x14ac:dyDescent="0.2"/>
    <row r="28" spans="1:9" ht="13.5" customHeight="1" x14ac:dyDescent="0.2"/>
    <row r="29" spans="1:9" ht="13.5" customHeight="1" x14ac:dyDescent="0.2"/>
    <row r="30" spans="1:9" ht="13.5" customHeight="1" x14ac:dyDescent="0.2"/>
    <row r="31" spans="1:9" ht="13.5" customHeight="1" x14ac:dyDescent="0.2"/>
    <row r="32" spans="1:9" ht="13.5" customHeight="1" x14ac:dyDescent="0.2"/>
    <row r="33" ht="13.5" customHeight="1" x14ac:dyDescent="0.2"/>
    <row r="34" ht="13.5" customHeight="1" x14ac:dyDescent="0.2"/>
    <row r="35" ht="13.5" customHeight="1" x14ac:dyDescent="0.2"/>
    <row r="36" ht="13.5" customHeight="1" x14ac:dyDescent="0.2"/>
    <row r="37" ht="13.5" customHeight="1" x14ac:dyDescent="0.2"/>
    <row r="38" ht="13.5" customHeight="1" x14ac:dyDescent="0.2"/>
    <row r="39" ht="13.5" customHeight="1" x14ac:dyDescent="0.2"/>
    <row r="40" ht="13.5" customHeight="1" x14ac:dyDescent="0.2"/>
    <row r="41" ht="13.5" customHeight="1" x14ac:dyDescent="0.2"/>
    <row r="42" ht="13.5" customHeight="1" x14ac:dyDescent="0.2"/>
    <row r="43" ht="13.5" customHeight="1" x14ac:dyDescent="0.2"/>
    <row r="44" ht="13.5" customHeight="1" x14ac:dyDescent="0.2"/>
    <row r="45" ht="13.5" customHeight="1" x14ac:dyDescent="0.2"/>
    <row r="46" ht="13.5" customHeight="1" x14ac:dyDescent="0.2"/>
    <row r="47" ht="13.5" customHeight="1" x14ac:dyDescent="0.2"/>
    <row r="48" ht="13.5" customHeight="1" x14ac:dyDescent="0.2"/>
    <row r="49" ht="13.5" customHeight="1" x14ac:dyDescent="0.2"/>
    <row r="50" ht="13.5" customHeight="1" x14ac:dyDescent="0.2"/>
    <row r="51" ht="13.5" customHeight="1" x14ac:dyDescent="0.2"/>
    <row r="52" ht="13.5" customHeight="1" x14ac:dyDescent="0.2"/>
    <row r="53" ht="13.5" customHeight="1" x14ac:dyDescent="0.2"/>
    <row r="54" ht="13.5" customHeight="1" x14ac:dyDescent="0.2"/>
    <row r="55" ht="13.5" customHeight="1" x14ac:dyDescent="0.2"/>
    <row r="56" ht="13.5" customHeight="1" x14ac:dyDescent="0.2"/>
    <row r="57" ht="13.5" customHeight="1" x14ac:dyDescent="0.2"/>
    <row r="58" ht="13.5" customHeight="1" x14ac:dyDescent="0.2"/>
    <row r="59" ht="13.5" customHeight="1" x14ac:dyDescent="0.2"/>
    <row r="60" ht="13.5" customHeight="1" x14ac:dyDescent="0.2"/>
    <row r="61" ht="13.5" customHeight="1" x14ac:dyDescent="0.2"/>
    <row r="62" ht="13.5" customHeight="1" x14ac:dyDescent="0.2"/>
    <row r="63" ht="13.5" customHeight="1" x14ac:dyDescent="0.2"/>
    <row r="64" ht="13.5" customHeight="1" x14ac:dyDescent="0.2"/>
    <row r="65" ht="13.5" customHeight="1" x14ac:dyDescent="0.2"/>
    <row r="66" ht="13.5" customHeight="1" x14ac:dyDescent="0.2"/>
    <row r="67" ht="13.5" customHeight="1" x14ac:dyDescent="0.2"/>
    <row r="68" ht="13.5" customHeight="1" x14ac:dyDescent="0.2"/>
    <row r="69" ht="13.5" customHeight="1" x14ac:dyDescent="0.2"/>
    <row r="70" ht="13.5" customHeight="1" x14ac:dyDescent="0.2"/>
    <row r="71" ht="13.5" customHeight="1" x14ac:dyDescent="0.2"/>
    <row r="72" ht="13.5" customHeight="1" x14ac:dyDescent="0.2"/>
    <row r="73" ht="13.5" customHeight="1" x14ac:dyDescent="0.2"/>
    <row r="74" ht="13.5" customHeight="1" x14ac:dyDescent="0.2"/>
    <row r="75" ht="13.5" customHeight="1" x14ac:dyDescent="0.2"/>
    <row r="76" ht="13.5" customHeight="1" x14ac:dyDescent="0.2"/>
    <row r="77" ht="13.5" customHeight="1" x14ac:dyDescent="0.2"/>
    <row r="78" ht="13.5" customHeight="1" x14ac:dyDescent="0.2"/>
    <row r="79" ht="13.5" customHeight="1" x14ac:dyDescent="0.2"/>
    <row r="80" ht="13.5" customHeight="1" x14ac:dyDescent="0.2"/>
    <row r="81" ht="13.5" customHeight="1" x14ac:dyDescent="0.2"/>
    <row r="82" ht="13.5" customHeight="1" x14ac:dyDescent="0.2"/>
    <row r="83" ht="13.5" customHeight="1" x14ac:dyDescent="0.2"/>
    <row r="84" ht="13.5" customHeight="1" x14ac:dyDescent="0.2"/>
    <row r="85" ht="13.5" customHeight="1" x14ac:dyDescent="0.2"/>
    <row r="86" ht="13.5" customHeight="1" x14ac:dyDescent="0.2"/>
    <row r="87" ht="13.5" customHeight="1" x14ac:dyDescent="0.2"/>
    <row r="88" ht="13.5" customHeight="1" x14ac:dyDescent="0.2"/>
    <row r="89" ht="13.5" customHeight="1" x14ac:dyDescent="0.2"/>
    <row r="90" ht="13.5" customHeight="1" x14ac:dyDescent="0.2"/>
    <row r="91" ht="13.5" customHeight="1" x14ac:dyDescent="0.2"/>
    <row r="92" ht="13.5" customHeight="1" x14ac:dyDescent="0.2"/>
    <row r="93" ht="13.5" customHeight="1" x14ac:dyDescent="0.2"/>
    <row r="94" ht="13.5" customHeight="1" x14ac:dyDescent="0.2"/>
    <row r="95" ht="13.5" customHeight="1" x14ac:dyDescent="0.2"/>
    <row r="96" ht="13.5" customHeight="1" x14ac:dyDescent="0.2"/>
    <row r="97" ht="13.5" customHeight="1" x14ac:dyDescent="0.2"/>
    <row r="98" ht="13.5" customHeight="1" x14ac:dyDescent="0.2"/>
    <row r="99" ht="13.5" customHeight="1" x14ac:dyDescent="0.2"/>
    <row r="100" ht="13.5" customHeight="1" x14ac:dyDescent="0.2"/>
    <row r="101" ht="13.5" customHeight="1" x14ac:dyDescent="0.2"/>
    <row r="102" ht="13.5" customHeight="1" x14ac:dyDescent="0.2"/>
    <row r="103" ht="13.5" customHeight="1" x14ac:dyDescent="0.2"/>
    <row r="104" ht="13.5" customHeight="1" x14ac:dyDescent="0.2"/>
    <row r="105" ht="13.5" customHeight="1" x14ac:dyDescent="0.2"/>
    <row r="106" ht="13.5" customHeight="1" x14ac:dyDescent="0.2"/>
    <row r="107" ht="13.5" customHeight="1" x14ac:dyDescent="0.2"/>
    <row r="108" ht="13.5" customHeight="1" x14ac:dyDescent="0.2"/>
    <row r="109" ht="13.5" customHeight="1" x14ac:dyDescent="0.2"/>
    <row r="110" ht="13.5" customHeight="1" x14ac:dyDescent="0.2"/>
    <row r="111" ht="13.5" customHeight="1" x14ac:dyDescent="0.2"/>
    <row r="112" ht="13.5" customHeight="1" x14ac:dyDescent="0.2"/>
    <row r="113" ht="13.5" customHeight="1" x14ac:dyDescent="0.2"/>
    <row r="114" ht="13.5" customHeight="1" x14ac:dyDescent="0.2"/>
    <row r="115" ht="13.5" customHeight="1" x14ac:dyDescent="0.2"/>
    <row r="116" ht="13.5" customHeight="1" x14ac:dyDescent="0.2"/>
    <row r="117" ht="13.5" customHeight="1" x14ac:dyDescent="0.2"/>
    <row r="118" ht="13.5" customHeight="1" x14ac:dyDescent="0.2"/>
    <row r="119" ht="13.5" customHeight="1" x14ac:dyDescent="0.2"/>
    <row r="120" ht="13.5" customHeight="1" x14ac:dyDescent="0.2"/>
    <row r="121" ht="13.5" customHeight="1" x14ac:dyDescent="0.2"/>
    <row r="122" ht="13.5" customHeight="1" x14ac:dyDescent="0.2"/>
    <row r="123" ht="13.5" customHeight="1" x14ac:dyDescent="0.2"/>
    <row r="124" ht="13.5" customHeight="1" x14ac:dyDescent="0.2"/>
    <row r="125" ht="13.5" customHeight="1" x14ac:dyDescent="0.2"/>
    <row r="126" ht="13.5" customHeight="1" x14ac:dyDescent="0.2"/>
    <row r="127" ht="13.5" customHeight="1" x14ac:dyDescent="0.2"/>
    <row r="128" ht="13.5" customHeight="1" x14ac:dyDescent="0.2"/>
    <row r="129" ht="13.5" customHeight="1" x14ac:dyDescent="0.2"/>
    <row r="130" ht="13.5" customHeight="1" x14ac:dyDescent="0.2"/>
    <row r="131" ht="13.5" customHeight="1" x14ac:dyDescent="0.2"/>
    <row r="132" ht="13.5" customHeight="1" x14ac:dyDescent="0.2"/>
    <row r="133" ht="13.5" customHeight="1" x14ac:dyDescent="0.2"/>
    <row r="134" ht="13.5" customHeight="1" x14ac:dyDescent="0.2"/>
    <row r="135" ht="13.5" customHeight="1" x14ac:dyDescent="0.2"/>
    <row r="136" ht="13.5" customHeight="1" x14ac:dyDescent="0.2"/>
    <row r="137" ht="13.5" customHeight="1" x14ac:dyDescent="0.2"/>
    <row r="138" ht="13.5" customHeight="1" x14ac:dyDescent="0.2"/>
    <row r="139" ht="13.5" customHeight="1" x14ac:dyDescent="0.2"/>
    <row r="140" ht="13.5" customHeight="1" x14ac:dyDescent="0.2"/>
    <row r="141" ht="13.5" customHeight="1" x14ac:dyDescent="0.2"/>
    <row r="142" ht="13.5" customHeight="1" x14ac:dyDescent="0.2"/>
    <row r="143" ht="13.5" customHeight="1" x14ac:dyDescent="0.2"/>
    <row r="144" ht="13.5" customHeight="1" x14ac:dyDescent="0.2"/>
    <row r="145" ht="13.5" customHeight="1" x14ac:dyDescent="0.2"/>
    <row r="146" ht="13.5" customHeight="1" x14ac:dyDescent="0.2"/>
    <row r="147" ht="13.5" customHeight="1" x14ac:dyDescent="0.2"/>
    <row r="148" ht="13.5" customHeight="1" x14ac:dyDescent="0.2"/>
    <row r="149" ht="13.5" customHeight="1" x14ac:dyDescent="0.2"/>
    <row r="150" ht="13.5" customHeight="1" x14ac:dyDescent="0.2"/>
    <row r="151" ht="13.5" customHeight="1" x14ac:dyDescent="0.2"/>
    <row r="152" ht="13.5" customHeight="1" x14ac:dyDescent="0.2"/>
    <row r="153" ht="13.5" customHeight="1" x14ac:dyDescent="0.2"/>
    <row r="154" ht="13.5" customHeight="1" x14ac:dyDescent="0.2"/>
    <row r="155" ht="13.5" customHeight="1" x14ac:dyDescent="0.2"/>
    <row r="156" ht="13.5" customHeight="1" x14ac:dyDescent="0.2"/>
    <row r="157" ht="13.5" customHeight="1" x14ac:dyDescent="0.2"/>
    <row r="158" ht="13.5" customHeight="1" x14ac:dyDescent="0.2"/>
    <row r="159" ht="13.5" customHeight="1" x14ac:dyDescent="0.2"/>
    <row r="160" ht="13.5" customHeight="1" x14ac:dyDescent="0.2"/>
    <row r="161" ht="13.5" customHeight="1" x14ac:dyDescent="0.2"/>
    <row r="162" ht="13.5" customHeight="1" x14ac:dyDescent="0.2"/>
    <row r="163" ht="13.5" customHeight="1" x14ac:dyDescent="0.2"/>
    <row r="164" ht="13.5" customHeight="1" x14ac:dyDescent="0.2"/>
    <row r="165" ht="13.5" customHeight="1" x14ac:dyDescent="0.2"/>
    <row r="166" ht="13.5" customHeight="1" x14ac:dyDescent="0.2"/>
    <row r="167" ht="13.5" customHeight="1" x14ac:dyDescent="0.2"/>
    <row r="168" ht="13.5" customHeight="1" x14ac:dyDescent="0.2"/>
    <row r="169" ht="13.5" customHeight="1" x14ac:dyDescent="0.2"/>
    <row r="170" ht="13.5" customHeight="1" x14ac:dyDescent="0.2"/>
    <row r="171" ht="13.5" customHeight="1" x14ac:dyDescent="0.2"/>
    <row r="172" ht="13.5" customHeight="1" x14ac:dyDescent="0.2"/>
    <row r="173" ht="13.5" customHeight="1" x14ac:dyDescent="0.2"/>
    <row r="174" ht="13.5" customHeight="1" x14ac:dyDescent="0.2"/>
    <row r="175" ht="13.5" customHeight="1" x14ac:dyDescent="0.2"/>
    <row r="176" ht="13.5" customHeight="1" x14ac:dyDescent="0.2"/>
    <row r="177" ht="13.5" customHeight="1" x14ac:dyDescent="0.2"/>
    <row r="178" ht="13.5" customHeight="1" x14ac:dyDescent="0.2"/>
    <row r="179" ht="13.5" customHeight="1" x14ac:dyDescent="0.2"/>
    <row r="180" ht="13.5" customHeight="1" x14ac:dyDescent="0.2"/>
    <row r="181" ht="13.5" customHeight="1" x14ac:dyDescent="0.2"/>
    <row r="182" ht="13.5" customHeight="1" x14ac:dyDescent="0.2"/>
    <row r="183" ht="13.5" customHeight="1" x14ac:dyDescent="0.2"/>
    <row r="184" ht="13.5" customHeight="1" x14ac:dyDescent="0.2"/>
    <row r="185" ht="13.5" customHeight="1" x14ac:dyDescent="0.2"/>
    <row r="186" ht="13.5" customHeight="1" x14ac:dyDescent="0.2"/>
    <row r="187" ht="13.5" customHeight="1" x14ac:dyDescent="0.2"/>
    <row r="188" ht="13.5" customHeight="1" x14ac:dyDescent="0.2"/>
    <row r="189" ht="13.5" customHeight="1" x14ac:dyDescent="0.2"/>
    <row r="190" ht="13.5" customHeight="1" x14ac:dyDescent="0.2"/>
    <row r="191" ht="13.5" customHeight="1" x14ac:dyDescent="0.2"/>
    <row r="192" ht="13.5" customHeight="1" x14ac:dyDescent="0.2"/>
    <row r="193" ht="13.5" customHeight="1" x14ac:dyDescent="0.2"/>
    <row r="194" ht="13.5" customHeight="1" x14ac:dyDescent="0.2"/>
    <row r="195" ht="13.5" customHeight="1" x14ac:dyDescent="0.2"/>
    <row r="196" ht="13.5" customHeight="1" x14ac:dyDescent="0.2"/>
    <row r="197" ht="13.5" customHeight="1" x14ac:dyDescent="0.2"/>
    <row r="198" ht="13.5" customHeight="1" x14ac:dyDescent="0.2"/>
    <row r="199" ht="13.5" customHeight="1" x14ac:dyDescent="0.2"/>
    <row r="200" ht="13.5" customHeight="1" x14ac:dyDescent="0.2"/>
    <row r="201" ht="13.5" customHeight="1" x14ac:dyDescent="0.2"/>
    <row r="202" ht="13.5" customHeight="1" x14ac:dyDescent="0.2"/>
    <row r="203" ht="13.5" customHeight="1" x14ac:dyDescent="0.2"/>
    <row r="204" ht="13.5" customHeight="1" x14ac:dyDescent="0.2"/>
    <row r="205" ht="13.5" customHeight="1" x14ac:dyDescent="0.2"/>
    <row r="206" ht="13.5" customHeight="1" x14ac:dyDescent="0.2"/>
    <row r="207" ht="13.5" customHeight="1" x14ac:dyDescent="0.2"/>
    <row r="208" ht="13.5" customHeight="1" x14ac:dyDescent="0.2"/>
    <row r="209" ht="13.5" customHeight="1" x14ac:dyDescent="0.2"/>
    <row r="210" ht="13.5" customHeight="1" x14ac:dyDescent="0.2"/>
    <row r="211" ht="13.5" customHeight="1" x14ac:dyDescent="0.2"/>
    <row r="212" ht="13.5" customHeight="1" x14ac:dyDescent="0.2"/>
    <row r="213" ht="13.5" customHeight="1" x14ac:dyDescent="0.2"/>
    <row r="214" ht="13.5" customHeight="1" x14ac:dyDescent="0.2"/>
    <row r="215" ht="13.5" customHeight="1" x14ac:dyDescent="0.2"/>
    <row r="216" ht="13.5" customHeight="1" x14ac:dyDescent="0.2"/>
    <row r="217" ht="13.5" customHeight="1" x14ac:dyDescent="0.2"/>
    <row r="218" ht="13.5" customHeight="1" x14ac:dyDescent="0.2"/>
    <row r="219" ht="13.5" customHeight="1" x14ac:dyDescent="0.2"/>
    <row r="220" ht="13.5" customHeight="1" x14ac:dyDescent="0.2"/>
    <row r="221" ht="13.5" customHeight="1" x14ac:dyDescent="0.2"/>
    <row r="222" ht="13.5" customHeight="1" x14ac:dyDescent="0.2"/>
    <row r="223" ht="13.5" customHeight="1" x14ac:dyDescent="0.2"/>
    <row r="224" ht="13.5" customHeight="1" x14ac:dyDescent="0.2"/>
    <row r="225" ht="13.5" customHeight="1" x14ac:dyDescent="0.2"/>
    <row r="226" ht="13.5" customHeight="1" x14ac:dyDescent="0.2"/>
    <row r="227" ht="13.5" customHeight="1" x14ac:dyDescent="0.2"/>
    <row r="228" ht="13.5" customHeight="1" x14ac:dyDescent="0.2"/>
    <row r="229" ht="13.5" customHeight="1" x14ac:dyDescent="0.2"/>
    <row r="230" ht="13.5" customHeight="1" x14ac:dyDescent="0.2"/>
    <row r="231" ht="13.5" customHeight="1" x14ac:dyDescent="0.2"/>
    <row r="232" ht="13.5" customHeight="1" x14ac:dyDescent="0.2"/>
    <row r="233" ht="13.5" customHeight="1" x14ac:dyDescent="0.2"/>
    <row r="234" ht="13.5" customHeight="1" x14ac:dyDescent="0.2"/>
    <row r="235" ht="13.5" customHeight="1" x14ac:dyDescent="0.2"/>
    <row r="236" ht="13.5" customHeight="1" x14ac:dyDescent="0.2"/>
    <row r="237" ht="13.5" customHeight="1" x14ac:dyDescent="0.2"/>
    <row r="238" ht="13.5" customHeight="1" x14ac:dyDescent="0.2"/>
    <row r="239" ht="13.5" customHeight="1" x14ac:dyDescent="0.2"/>
    <row r="240" ht="13.5" customHeight="1" x14ac:dyDescent="0.2"/>
    <row r="241" ht="13.5" customHeight="1" x14ac:dyDescent="0.2"/>
    <row r="242" ht="13.5" customHeight="1" x14ac:dyDescent="0.2"/>
    <row r="243" ht="13.5" customHeight="1" x14ac:dyDescent="0.2"/>
    <row r="244" ht="13.5" customHeight="1" x14ac:dyDescent="0.2"/>
    <row r="245" ht="13.5" customHeight="1" x14ac:dyDescent="0.2"/>
    <row r="246" ht="13.5" customHeight="1" x14ac:dyDescent="0.2"/>
    <row r="247" ht="13.5" customHeight="1" x14ac:dyDescent="0.2"/>
    <row r="248" ht="13.5" customHeight="1" x14ac:dyDescent="0.2"/>
    <row r="249" ht="13.5" customHeight="1" x14ac:dyDescent="0.2"/>
    <row r="250" ht="13.5" customHeight="1" x14ac:dyDescent="0.2"/>
    <row r="251" ht="13.5" customHeight="1" x14ac:dyDescent="0.2"/>
    <row r="252" ht="13.5" customHeight="1" x14ac:dyDescent="0.2"/>
    <row r="253" ht="13.5" customHeight="1" x14ac:dyDescent="0.2"/>
    <row r="254" ht="13.5" customHeight="1" x14ac:dyDescent="0.2"/>
    <row r="255" ht="13.5" customHeight="1" x14ac:dyDescent="0.2"/>
    <row r="256" ht="13.5" customHeight="1" x14ac:dyDescent="0.2"/>
    <row r="257" ht="13.5" customHeight="1" x14ac:dyDescent="0.2"/>
    <row r="258" ht="13.5" customHeight="1" x14ac:dyDescent="0.2"/>
    <row r="259" ht="13.5" customHeight="1" x14ac:dyDescent="0.2"/>
    <row r="260" ht="13.5" customHeight="1" x14ac:dyDescent="0.2"/>
    <row r="261" ht="13.5" customHeight="1" x14ac:dyDescent="0.2"/>
    <row r="262" ht="13.5" customHeight="1" x14ac:dyDescent="0.2"/>
    <row r="263" ht="13.5" customHeight="1" x14ac:dyDescent="0.2"/>
    <row r="264" ht="13.5" customHeight="1" x14ac:dyDescent="0.2"/>
    <row r="265" ht="13.5" customHeight="1" x14ac:dyDescent="0.2"/>
    <row r="266" ht="13.5" customHeight="1" x14ac:dyDescent="0.2"/>
    <row r="267" ht="13.5" customHeight="1" x14ac:dyDescent="0.2"/>
    <row r="268" ht="13.5" customHeight="1" x14ac:dyDescent="0.2"/>
    <row r="269" ht="13.5" customHeight="1" x14ac:dyDescent="0.2"/>
    <row r="270" ht="13.5" customHeight="1" x14ac:dyDescent="0.2"/>
    <row r="271" ht="13.5" customHeight="1" x14ac:dyDescent="0.2"/>
    <row r="272" ht="13.5" customHeight="1" x14ac:dyDescent="0.2"/>
    <row r="273" ht="13.5" customHeight="1" x14ac:dyDescent="0.2"/>
    <row r="274" ht="13.5" customHeight="1" x14ac:dyDescent="0.2"/>
    <row r="275" ht="13.5" customHeight="1" x14ac:dyDescent="0.2"/>
    <row r="276" ht="13.5" customHeight="1" x14ac:dyDescent="0.2"/>
    <row r="277" ht="13.5" customHeight="1" x14ac:dyDescent="0.2"/>
    <row r="278" ht="13.5" customHeight="1" x14ac:dyDescent="0.2"/>
    <row r="279" ht="13.5" customHeight="1" x14ac:dyDescent="0.2"/>
    <row r="280" ht="13.5" customHeight="1" x14ac:dyDescent="0.2"/>
    <row r="281" ht="13.5" customHeight="1" x14ac:dyDescent="0.2"/>
    <row r="282" ht="13.5" customHeight="1" x14ac:dyDescent="0.2"/>
    <row r="283" ht="13.5" customHeight="1" x14ac:dyDescent="0.2"/>
    <row r="284" ht="13.5" customHeight="1" x14ac:dyDescent="0.2"/>
    <row r="285" ht="13.5" customHeight="1" x14ac:dyDescent="0.2"/>
    <row r="286" ht="13.5" customHeight="1" x14ac:dyDescent="0.2"/>
    <row r="287" ht="13.5" customHeight="1" x14ac:dyDescent="0.2"/>
    <row r="288" ht="13.5" customHeight="1" x14ac:dyDescent="0.2"/>
    <row r="289" ht="13.5" customHeight="1" x14ac:dyDescent="0.2"/>
    <row r="290" ht="13.5" customHeight="1" x14ac:dyDescent="0.2"/>
    <row r="291" ht="13.5" customHeight="1" x14ac:dyDescent="0.2"/>
    <row r="292" ht="13.5" customHeight="1" x14ac:dyDescent="0.2"/>
    <row r="293" ht="13.5" customHeight="1" x14ac:dyDescent="0.2"/>
    <row r="294" ht="13.5" customHeight="1" x14ac:dyDescent="0.2"/>
    <row r="295" ht="13.5" customHeight="1" x14ac:dyDescent="0.2"/>
    <row r="296" ht="13.5" customHeight="1" x14ac:dyDescent="0.2"/>
    <row r="297" ht="13.5" customHeight="1" x14ac:dyDescent="0.2"/>
    <row r="298" ht="13.5" customHeight="1" x14ac:dyDescent="0.2"/>
    <row r="299" ht="13.5" customHeight="1" x14ac:dyDescent="0.2"/>
    <row r="300" ht="13.5" customHeight="1" x14ac:dyDescent="0.2"/>
    <row r="301" ht="13.5" customHeight="1" x14ac:dyDescent="0.2"/>
    <row r="302" ht="13.5" customHeight="1" x14ac:dyDescent="0.2"/>
    <row r="303" ht="13.5" customHeight="1" x14ac:dyDescent="0.2"/>
    <row r="304" ht="13.5" customHeight="1" x14ac:dyDescent="0.2"/>
    <row r="305" ht="13.5" customHeight="1" x14ac:dyDescent="0.2"/>
    <row r="306" ht="13.5" customHeight="1" x14ac:dyDescent="0.2"/>
    <row r="307" ht="13.5" customHeight="1" x14ac:dyDescent="0.2"/>
    <row r="308" ht="13.5" customHeight="1" x14ac:dyDescent="0.2"/>
    <row r="309" ht="13.5" customHeight="1" x14ac:dyDescent="0.2"/>
    <row r="310" ht="13.5" customHeight="1" x14ac:dyDescent="0.2"/>
    <row r="311" ht="13.5" customHeight="1" x14ac:dyDescent="0.2"/>
    <row r="312" ht="13.5" customHeight="1" x14ac:dyDescent="0.2"/>
    <row r="313" ht="13.5" customHeight="1" x14ac:dyDescent="0.2"/>
    <row r="314" ht="13.5" customHeight="1" x14ac:dyDescent="0.2"/>
    <row r="315" ht="13.5" customHeight="1" x14ac:dyDescent="0.2"/>
    <row r="316" ht="13.5" customHeight="1" x14ac:dyDescent="0.2"/>
    <row r="317" ht="13.5" customHeight="1" x14ac:dyDescent="0.2"/>
    <row r="318" ht="13.5" customHeight="1" x14ac:dyDescent="0.2"/>
    <row r="319" ht="13.5" customHeight="1" x14ac:dyDescent="0.2"/>
    <row r="320" ht="13.5" customHeight="1" x14ac:dyDescent="0.2"/>
    <row r="321" ht="13.5" customHeight="1" x14ac:dyDescent="0.2"/>
    <row r="322" ht="13.5" customHeight="1" x14ac:dyDescent="0.2"/>
    <row r="323" ht="13.5" customHeight="1" x14ac:dyDescent="0.2"/>
    <row r="324" ht="13.5" customHeight="1" x14ac:dyDescent="0.2"/>
    <row r="325" ht="13.5" customHeight="1" x14ac:dyDescent="0.2"/>
    <row r="326" ht="13.5" customHeight="1" x14ac:dyDescent="0.2"/>
    <row r="327" ht="13.5" customHeight="1" x14ac:dyDescent="0.2"/>
    <row r="328" ht="13.5" customHeight="1" x14ac:dyDescent="0.2"/>
    <row r="329" ht="13.5" customHeight="1" x14ac:dyDescent="0.2"/>
    <row r="330" ht="13.5" customHeight="1" x14ac:dyDescent="0.2"/>
    <row r="331" ht="13.5" customHeight="1" x14ac:dyDescent="0.2"/>
    <row r="332" ht="13.5" customHeight="1" x14ac:dyDescent="0.2"/>
    <row r="333" ht="13.5" customHeight="1" x14ac:dyDescent="0.2"/>
    <row r="334" ht="13.5" customHeight="1" x14ac:dyDescent="0.2"/>
    <row r="335" ht="13.5" customHeight="1" x14ac:dyDescent="0.2"/>
    <row r="336" ht="13.5" customHeight="1" x14ac:dyDescent="0.2"/>
    <row r="337" ht="13.5" customHeight="1" x14ac:dyDescent="0.2"/>
    <row r="338" ht="13.5" customHeight="1" x14ac:dyDescent="0.2"/>
    <row r="339" ht="13.5" customHeight="1" x14ac:dyDescent="0.2"/>
    <row r="340" ht="13.5" customHeight="1" x14ac:dyDescent="0.2"/>
    <row r="341" ht="13.5" customHeight="1" x14ac:dyDescent="0.2"/>
    <row r="342" ht="13.5" customHeight="1" x14ac:dyDescent="0.2"/>
    <row r="343" ht="13.5" customHeight="1" x14ac:dyDescent="0.2"/>
    <row r="344" ht="13.5" customHeight="1" x14ac:dyDescent="0.2"/>
    <row r="345" ht="13.5" customHeight="1" x14ac:dyDescent="0.2"/>
    <row r="346" ht="13.5" customHeight="1" x14ac:dyDescent="0.2"/>
    <row r="347" ht="13.5" customHeight="1" x14ac:dyDescent="0.2"/>
    <row r="348" ht="13.5" customHeight="1" x14ac:dyDescent="0.2"/>
    <row r="349" ht="13.5" customHeight="1" x14ac:dyDescent="0.2"/>
    <row r="350" ht="13.5" customHeight="1" x14ac:dyDescent="0.2"/>
    <row r="351" ht="13.5" customHeight="1" x14ac:dyDescent="0.2"/>
    <row r="352" ht="13.5" customHeight="1" x14ac:dyDescent="0.2"/>
    <row r="353" ht="13.5" customHeight="1" x14ac:dyDescent="0.2"/>
    <row r="354" ht="13.5" customHeight="1" x14ac:dyDescent="0.2"/>
    <row r="355" ht="13.5" customHeight="1" x14ac:dyDescent="0.2"/>
    <row r="356" ht="13.5" customHeight="1" x14ac:dyDescent="0.2"/>
    <row r="357" ht="13.5" customHeight="1" x14ac:dyDescent="0.2"/>
    <row r="358" ht="13.5" customHeight="1" x14ac:dyDescent="0.2"/>
    <row r="359" ht="13.5" customHeight="1" x14ac:dyDescent="0.2"/>
    <row r="360" ht="13.5" customHeight="1" x14ac:dyDescent="0.2"/>
    <row r="361" ht="13.5" customHeight="1" x14ac:dyDescent="0.2"/>
    <row r="362" ht="13.5" customHeight="1" x14ac:dyDescent="0.2"/>
    <row r="363" ht="13.5" customHeight="1" x14ac:dyDescent="0.2"/>
    <row r="364" ht="13.5" customHeight="1" x14ac:dyDescent="0.2"/>
    <row r="365" ht="13.5" customHeight="1" x14ac:dyDescent="0.2"/>
    <row r="366" ht="13.5" customHeight="1" x14ac:dyDescent="0.2"/>
    <row r="367" ht="13.5" customHeight="1" x14ac:dyDescent="0.2"/>
    <row r="368" ht="13.5" customHeight="1" x14ac:dyDescent="0.2"/>
    <row r="369" ht="13.5" customHeight="1" x14ac:dyDescent="0.2"/>
    <row r="370" ht="13.5" customHeight="1" x14ac:dyDescent="0.2"/>
    <row r="371" ht="13.5" customHeight="1" x14ac:dyDescent="0.2"/>
    <row r="372" ht="13.5" customHeight="1" x14ac:dyDescent="0.2"/>
    <row r="373" ht="13.5" customHeight="1" x14ac:dyDescent="0.2"/>
    <row r="374" ht="13.5" customHeight="1" x14ac:dyDescent="0.2"/>
    <row r="375" ht="13.5" customHeight="1" x14ac:dyDescent="0.2"/>
    <row r="376" ht="13.5" customHeight="1" x14ac:dyDescent="0.2"/>
    <row r="377" ht="13.5" customHeight="1" x14ac:dyDescent="0.2"/>
    <row r="378" ht="13.5" customHeight="1" x14ac:dyDescent="0.2"/>
    <row r="379" ht="13.5" customHeight="1" x14ac:dyDescent="0.2"/>
    <row r="380" ht="13.5" customHeight="1" x14ac:dyDescent="0.2"/>
    <row r="381" ht="13.5" customHeight="1" x14ac:dyDescent="0.2"/>
    <row r="382" ht="13.5" customHeight="1" x14ac:dyDescent="0.2"/>
    <row r="383" ht="13.5" customHeight="1" x14ac:dyDescent="0.2"/>
    <row r="384" ht="13.5" customHeight="1" x14ac:dyDescent="0.2"/>
    <row r="385" ht="13.5" customHeight="1" x14ac:dyDescent="0.2"/>
    <row r="386" ht="13.5" customHeight="1" x14ac:dyDescent="0.2"/>
    <row r="387" ht="13.5" customHeight="1" x14ac:dyDescent="0.2"/>
    <row r="388" ht="13.5" customHeight="1" x14ac:dyDescent="0.2"/>
    <row r="389" ht="13.5" customHeight="1" x14ac:dyDescent="0.2"/>
    <row r="390" ht="13.5" customHeight="1" x14ac:dyDescent="0.2"/>
    <row r="391" ht="13.5" customHeight="1" x14ac:dyDescent="0.2"/>
    <row r="392" ht="13.5" customHeight="1" x14ac:dyDescent="0.2"/>
    <row r="393" ht="13.5" customHeight="1" x14ac:dyDescent="0.2"/>
    <row r="394" ht="13.5" customHeight="1" x14ac:dyDescent="0.2"/>
    <row r="395" ht="13.5" customHeight="1" x14ac:dyDescent="0.2"/>
    <row r="396" ht="13.5" customHeight="1" x14ac:dyDescent="0.2"/>
    <row r="397" ht="13.5" customHeight="1" x14ac:dyDescent="0.2"/>
    <row r="398" ht="13.5" customHeight="1" x14ac:dyDescent="0.2"/>
    <row r="399" ht="13.5" customHeight="1" x14ac:dyDescent="0.2"/>
    <row r="400" ht="13.5" customHeight="1" x14ac:dyDescent="0.2"/>
    <row r="401" ht="13.5" customHeight="1" x14ac:dyDescent="0.2"/>
    <row r="402" ht="13.5" customHeight="1" x14ac:dyDescent="0.2"/>
    <row r="403" ht="13.5" customHeight="1" x14ac:dyDescent="0.2"/>
    <row r="404" ht="13.5" customHeight="1" x14ac:dyDescent="0.2"/>
    <row r="405" ht="13.5" customHeight="1" x14ac:dyDescent="0.2"/>
    <row r="406" ht="13.5" customHeight="1" x14ac:dyDescent="0.2"/>
    <row r="407" ht="13.5" customHeight="1" x14ac:dyDescent="0.2"/>
    <row r="408" ht="13.5" customHeight="1" x14ac:dyDescent="0.2"/>
    <row r="409" ht="13.5" customHeight="1" x14ac:dyDescent="0.2"/>
    <row r="410" ht="13.5" customHeight="1" x14ac:dyDescent="0.2"/>
    <row r="411" ht="13.5" customHeight="1" x14ac:dyDescent="0.2"/>
    <row r="412" ht="13.5" customHeight="1" x14ac:dyDescent="0.2"/>
    <row r="413" ht="13.5" customHeight="1" x14ac:dyDescent="0.2"/>
    <row r="414" ht="13.5" customHeight="1" x14ac:dyDescent="0.2"/>
    <row r="415" ht="13.5" customHeight="1" x14ac:dyDescent="0.2"/>
    <row r="416" ht="13.5" customHeight="1" x14ac:dyDescent="0.2"/>
    <row r="417" ht="13.5" customHeight="1" x14ac:dyDescent="0.2"/>
    <row r="418" ht="13.5" customHeight="1" x14ac:dyDescent="0.2"/>
    <row r="419" ht="13.5" customHeight="1" x14ac:dyDescent="0.2"/>
    <row r="420" ht="13.5" customHeight="1" x14ac:dyDescent="0.2"/>
    <row r="421" ht="13.5" customHeight="1" x14ac:dyDescent="0.2"/>
    <row r="422" ht="13.5" customHeight="1" x14ac:dyDescent="0.2"/>
    <row r="423" ht="13.5" customHeight="1" x14ac:dyDescent="0.2"/>
    <row r="424" ht="13.5" customHeight="1" x14ac:dyDescent="0.2"/>
    <row r="425" ht="13.5" customHeight="1" x14ac:dyDescent="0.2"/>
    <row r="426" ht="13.5" customHeight="1" x14ac:dyDescent="0.2"/>
    <row r="427" ht="13.5" customHeight="1" x14ac:dyDescent="0.2"/>
    <row r="428" ht="13.5" customHeight="1" x14ac:dyDescent="0.2"/>
    <row r="429" ht="13.5" customHeight="1" x14ac:dyDescent="0.2"/>
    <row r="430" ht="13.5" customHeight="1" x14ac:dyDescent="0.2"/>
    <row r="431" ht="13.5" customHeight="1" x14ac:dyDescent="0.2"/>
    <row r="432" ht="13.5" customHeight="1" x14ac:dyDescent="0.2"/>
    <row r="433" ht="13.5" customHeight="1" x14ac:dyDescent="0.2"/>
    <row r="434" ht="13.5" customHeight="1" x14ac:dyDescent="0.2"/>
    <row r="435" ht="13.5" customHeight="1" x14ac:dyDescent="0.2"/>
    <row r="436" ht="13.5" customHeight="1" x14ac:dyDescent="0.2"/>
    <row r="437" ht="13.5" customHeight="1" x14ac:dyDescent="0.2"/>
    <row r="438" ht="13.5" customHeight="1" x14ac:dyDescent="0.2"/>
    <row r="439" ht="13.5" customHeight="1" x14ac:dyDescent="0.2"/>
    <row r="440" ht="13.5" customHeight="1" x14ac:dyDescent="0.2"/>
    <row r="441" ht="13.5" customHeight="1" x14ac:dyDescent="0.2"/>
    <row r="442" ht="13.5" customHeight="1" x14ac:dyDescent="0.2"/>
    <row r="443" ht="13.5" customHeight="1" x14ac:dyDescent="0.2"/>
    <row r="444" ht="13.5" customHeight="1" x14ac:dyDescent="0.2"/>
    <row r="445" ht="13.5" customHeight="1" x14ac:dyDescent="0.2"/>
    <row r="446" ht="13.5" customHeight="1" x14ac:dyDescent="0.2"/>
    <row r="447" ht="13.5" customHeight="1" x14ac:dyDescent="0.2"/>
    <row r="448" ht="13.5" customHeight="1" x14ac:dyDescent="0.2"/>
    <row r="449" ht="13.5" customHeight="1" x14ac:dyDescent="0.2"/>
    <row r="450" ht="13.5" customHeight="1" x14ac:dyDescent="0.2"/>
    <row r="451" ht="13.5" customHeight="1" x14ac:dyDescent="0.2"/>
    <row r="452" ht="13.5" customHeight="1" x14ac:dyDescent="0.2"/>
    <row r="453" ht="13.5" customHeight="1" x14ac:dyDescent="0.2"/>
    <row r="454" ht="13.5" customHeight="1" x14ac:dyDescent="0.2"/>
    <row r="455" ht="13.5" customHeight="1" x14ac:dyDescent="0.2"/>
    <row r="456" ht="13.5" customHeight="1" x14ac:dyDescent="0.2"/>
    <row r="457" ht="13.5" customHeight="1" x14ac:dyDescent="0.2"/>
    <row r="458" ht="13.5" customHeight="1" x14ac:dyDescent="0.2"/>
    <row r="459" ht="13.5" customHeight="1" x14ac:dyDescent="0.2"/>
    <row r="460" ht="13.5" customHeight="1" x14ac:dyDescent="0.2"/>
    <row r="461" ht="13.5" customHeight="1" x14ac:dyDescent="0.2"/>
    <row r="462" ht="13.5" customHeight="1" x14ac:dyDescent="0.2"/>
    <row r="463" ht="13.5" customHeight="1" x14ac:dyDescent="0.2"/>
    <row r="464" ht="13.5" customHeight="1" x14ac:dyDescent="0.2"/>
    <row r="465" ht="13.5" customHeight="1" x14ac:dyDescent="0.2"/>
    <row r="466" ht="13.5" customHeight="1" x14ac:dyDescent="0.2"/>
    <row r="467" ht="13.5" customHeight="1" x14ac:dyDescent="0.2"/>
    <row r="468" ht="13.5" customHeight="1" x14ac:dyDescent="0.2"/>
    <row r="469" ht="13.5" customHeight="1" x14ac:dyDescent="0.2"/>
    <row r="470" ht="13.5" customHeight="1" x14ac:dyDescent="0.2"/>
    <row r="471" ht="13.5" customHeight="1" x14ac:dyDescent="0.2"/>
    <row r="472" ht="13.5" customHeight="1" x14ac:dyDescent="0.2"/>
    <row r="473" ht="13.5" customHeight="1" x14ac:dyDescent="0.2"/>
    <row r="474" ht="13.5" customHeight="1" x14ac:dyDescent="0.2"/>
    <row r="475" ht="13.5" customHeight="1" x14ac:dyDescent="0.2"/>
    <row r="476" ht="13.5" customHeight="1" x14ac:dyDescent="0.2"/>
    <row r="477" ht="13.5" customHeight="1" x14ac:dyDescent="0.2"/>
    <row r="478" ht="13.5" customHeight="1" x14ac:dyDescent="0.2"/>
    <row r="479" ht="13.5" customHeight="1" x14ac:dyDescent="0.2"/>
    <row r="480" ht="13.5" customHeight="1" x14ac:dyDescent="0.2"/>
    <row r="481" ht="13.5" customHeight="1" x14ac:dyDescent="0.2"/>
    <row r="482" ht="13.5" customHeight="1" x14ac:dyDescent="0.2"/>
    <row r="483" ht="13.5" customHeight="1" x14ac:dyDescent="0.2"/>
    <row r="484" ht="13.5" customHeight="1" x14ac:dyDescent="0.2"/>
    <row r="485" ht="13.5" customHeight="1" x14ac:dyDescent="0.2"/>
    <row r="486" ht="13.5" customHeight="1" x14ac:dyDescent="0.2"/>
    <row r="487" ht="13.5" customHeight="1" x14ac:dyDescent="0.2"/>
    <row r="488" ht="13.5" customHeight="1" x14ac:dyDescent="0.2"/>
    <row r="489" ht="13.5" customHeight="1" x14ac:dyDescent="0.2"/>
    <row r="490" ht="13.5" customHeight="1" x14ac:dyDescent="0.2"/>
    <row r="491" ht="13.5" customHeight="1" x14ac:dyDescent="0.2"/>
    <row r="492" ht="13.5" customHeight="1" x14ac:dyDescent="0.2"/>
    <row r="493" ht="13.5" customHeight="1" x14ac:dyDescent="0.2"/>
    <row r="494" ht="13.5" customHeight="1" x14ac:dyDescent="0.2"/>
    <row r="495" ht="13.5" customHeight="1" x14ac:dyDescent="0.2"/>
    <row r="496" ht="13.5" customHeight="1" x14ac:dyDescent="0.2"/>
    <row r="497" ht="13.5" customHeight="1" x14ac:dyDescent="0.2"/>
    <row r="498" ht="13.5" customHeight="1" x14ac:dyDescent="0.2"/>
    <row r="499" ht="13.5" customHeight="1" x14ac:dyDescent="0.2"/>
    <row r="500" ht="13.5" customHeight="1" x14ac:dyDescent="0.2"/>
    <row r="501" ht="13.5" customHeight="1" x14ac:dyDescent="0.2"/>
    <row r="502" ht="13.5" customHeight="1" x14ac:dyDescent="0.2"/>
    <row r="503" ht="13.5" customHeight="1" x14ac:dyDescent="0.2"/>
    <row r="504" ht="13.5" customHeight="1" x14ac:dyDescent="0.2"/>
    <row r="505" ht="13.5" customHeight="1" x14ac:dyDescent="0.2"/>
    <row r="506" ht="13.5" customHeight="1" x14ac:dyDescent="0.2"/>
    <row r="507" ht="13.5" customHeight="1" x14ac:dyDescent="0.2"/>
    <row r="508" ht="13.5" customHeight="1" x14ac:dyDescent="0.2"/>
    <row r="509" ht="13.5" customHeight="1" x14ac:dyDescent="0.2"/>
    <row r="510" ht="13.5" customHeight="1" x14ac:dyDescent="0.2"/>
    <row r="511" ht="13.5" customHeight="1" x14ac:dyDescent="0.2"/>
    <row r="512" ht="13.5" customHeight="1" x14ac:dyDescent="0.2"/>
    <row r="513" ht="13.5" customHeight="1" x14ac:dyDescent="0.2"/>
    <row r="514" ht="13.5" customHeight="1" x14ac:dyDescent="0.2"/>
    <row r="515" ht="13.5" customHeight="1" x14ac:dyDescent="0.2"/>
    <row r="516" ht="13.5" customHeight="1" x14ac:dyDescent="0.2"/>
    <row r="517" ht="13.5" customHeight="1" x14ac:dyDescent="0.2"/>
    <row r="518" ht="13.5" customHeight="1" x14ac:dyDescent="0.2"/>
    <row r="519" ht="13.5" customHeight="1" x14ac:dyDescent="0.2"/>
    <row r="520" ht="13.5" customHeight="1" x14ac:dyDescent="0.2"/>
    <row r="521" ht="13.5" customHeight="1" x14ac:dyDescent="0.2"/>
    <row r="522" ht="13.5" customHeight="1" x14ac:dyDescent="0.2"/>
    <row r="523" ht="13.5" customHeight="1" x14ac:dyDescent="0.2"/>
    <row r="524" ht="13.5" customHeight="1" x14ac:dyDescent="0.2"/>
    <row r="525" ht="13.5" customHeight="1" x14ac:dyDescent="0.2"/>
    <row r="526" ht="13.5" customHeight="1" x14ac:dyDescent="0.2"/>
    <row r="527" ht="13.5" customHeight="1" x14ac:dyDescent="0.2"/>
    <row r="528" ht="13.5" customHeight="1" x14ac:dyDescent="0.2"/>
    <row r="529" ht="13.5" customHeight="1" x14ac:dyDescent="0.2"/>
    <row r="530" ht="13.5" customHeight="1" x14ac:dyDescent="0.2"/>
    <row r="531" ht="13.5" customHeight="1" x14ac:dyDescent="0.2"/>
    <row r="532" ht="13.5" customHeight="1" x14ac:dyDescent="0.2"/>
    <row r="533" ht="13.5" customHeight="1" x14ac:dyDescent="0.2"/>
    <row r="534" ht="13.5" customHeight="1" x14ac:dyDescent="0.2"/>
    <row r="535" ht="13.5" customHeight="1" x14ac:dyDescent="0.2"/>
    <row r="536" ht="13.5" customHeight="1" x14ac:dyDescent="0.2"/>
    <row r="537" ht="13.5" customHeight="1" x14ac:dyDescent="0.2"/>
    <row r="538" ht="13.5" customHeight="1" x14ac:dyDescent="0.2"/>
    <row r="539" ht="13.5" customHeight="1" x14ac:dyDescent="0.2"/>
    <row r="540" ht="13.5" customHeight="1" x14ac:dyDescent="0.2"/>
    <row r="541" ht="13.5" customHeight="1" x14ac:dyDescent="0.2"/>
    <row r="542" ht="13.5" customHeight="1" x14ac:dyDescent="0.2"/>
    <row r="543" ht="13.5" customHeight="1" x14ac:dyDescent="0.2"/>
    <row r="544" ht="13.5" customHeight="1" x14ac:dyDescent="0.2"/>
    <row r="545" ht="13.5" customHeight="1" x14ac:dyDescent="0.2"/>
    <row r="546" ht="13.5" customHeight="1" x14ac:dyDescent="0.2"/>
    <row r="547" ht="13.5" customHeight="1" x14ac:dyDescent="0.2"/>
    <row r="548" ht="13.5" customHeight="1" x14ac:dyDescent="0.2"/>
    <row r="549" ht="13.5" customHeight="1" x14ac:dyDescent="0.2"/>
    <row r="550" ht="13.5" customHeight="1" x14ac:dyDescent="0.2"/>
    <row r="551" ht="13.5" customHeight="1" x14ac:dyDescent="0.2"/>
    <row r="552" ht="13.5" customHeight="1" x14ac:dyDescent="0.2"/>
    <row r="553" ht="13.5" customHeight="1" x14ac:dyDescent="0.2"/>
    <row r="554" ht="13.5" customHeight="1" x14ac:dyDescent="0.2"/>
    <row r="555" ht="13.5" customHeight="1" x14ac:dyDescent="0.2"/>
    <row r="556" ht="13.5" customHeight="1" x14ac:dyDescent="0.2"/>
    <row r="557" ht="13.5" customHeight="1" x14ac:dyDescent="0.2"/>
    <row r="558" ht="13.5" customHeight="1" x14ac:dyDescent="0.2"/>
    <row r="559" ht="13.5" customHeight="1" x14ac:dyDescent="0.2"/>
    <row r="560" ht="13.5" customHeight="1" x14ac:dyDescent="0.2"/>
    <row r="561" ht="13.5" customHeight="1" x14ac:dyDescent="0.2"/>
    <row r="562" ht="13.5" customHeight="1" x14ac:dyDescent="0.2"/>
    <row r="563" ht="13.5" customHeight="1" x14ac:dyDescent="0.2"/>
    <row r="564" ht="13.5" customHeight="1" x14ac:dyDescent="0.2"/>
    <row r="565" ht="13.5" customHeight="1" x14ac:dyDescent="0.2"/>
    <row r="566" ht="13.5" customHeight="1" x14ac:dyDescent="0.2"/>
    <row r="567" ht="13.5" customHeight="1" x14ac:dyDescent="0.2"/>
    <row r="568" ht="13.5" customHeight="1" x14ac:dyDescent="0.2"/>
    <row r="569" ht="13.5" customHeight="1" x14ac:dyDescent="0.2"/>
    <row r="570" ht="13.5" customHeight="1" x14ac:dyDescent="0.2"/>
    <row r="571" ht="13.5" customHeight="1" x14ac:dyDescent="0.2"/>
    <row r="572" ht="13.5" customHeight="1" x14ac:dyDescent="0.2"/>
    <row r="573" ht="13.5" customHeight="1" x14ac:dyDescent="0.2"/>
    <row r="574" ht="13.5" customHeight="1" x14ac:dyDescent="0.2"/>
    <row r="575" ht="13.5" customHeight="1" x14ac:dyDescent="0.2"/>
    <row r="576" ht="13.5" customHeight="1" x14ac:dyDescent="0.2"/>
    <row r="577" ht="13.5" customHeight="1" x14ac:dyDescent="0.2"/>
    <row r="578" ht="13.5" customHeight="1" x14ac:dyDescent="0.2"/>
    <row r="579" ht="13.5" customHeight="1" x14ac:dyDescent="0.2"/>
    <row r="580" ht="13.5" customHeight="1" x14ac:dyDescent="0.2"/>
    <row r="581" ht="13.5" customHeight="1" x14ac:dyDescent="0.2"/>
    <row r="582" ht="13.5" customHeight="1" x14ac:dyDescent="0.2"/>
    <row r="583" ht="13.5" customHeight="1" x14ac:dyDescent="0.2"/>
    <row r="584" ht="13.5" customHeight="1" x14ac:dyDescent="0.2"/>
    <row r="585" ht="13.5" customHeight="1" x14ac:dyDescent="0.2"/>
    <row r="586" ht="13.5" customHeight="1" x14ac:dyDescent="0.2"/>
    <row r="587" ht="13.5" customHeight="1" x14ac:dyDescent="0.2"/>
    <row r="588" ht="13.5" customHeight="1" x14ac:dyDescent="0.2"/>
    <row r="589" ht="13.5" customHeight="1" x14ac:dyDescent="0.2"/>
    <row r="590" ht="13.5" customHeight="1" x14ac:dyDescent="0.2"/>
    <row r="591" ht="13.5" customHeight="1" x14ac:dyDescent="0.2"/>
    <row r="592" ht="13.5" customHeight="1" x14ac:dyDescent="0.2"/>
    <row r="593" ht="13.5" customHeight="1" x14ac:dyDescent="0.2"/>
    <row r="594" ht="13.5" customHeight="1" x14ac:dyDescent="0.2"/>
    <row r="595" ht="13.5" customHeight="1" x14ac:dyDescent="0.2"/>
    <row r="596" ht="13.5" customHeight="1" x14ac:dyDescent="0.2"/>
    <row r="597" ht="13.5" customHeight="1" x14ac:dyDescent="0.2"/>
    <row r="598" ht="13.5" customHeight="1" x14ac:dyDescent="0.2"/>
    <row r="599" ht="13.5" customHeight="1" x14ac:dyDescent="0.2"/>
    <row r="600" ht="13.5" customHeight="1" x14ac:dyDescent="0.2"/>
    <row r="601" ht="13.5" customHeight="1" x14ac:dyDescent="0.2"/>
    <row r="602" ht="13.5" customHeight="1" x14ac:dyDescent="0.2"/>
    <row r="603" ht="13.5" customHeight="1" x14ac:dyDescent="0.2"/>
    <row r="604" ht="13.5" customHeight="1" x14ac:dyDescent="0.2"/>
    <row r="605" ht="13.5" customHeight="1" x14ac:dyDescent="0.2"/>
    <row r="606" ht="13.5" customHeight="1" x14ac:dyDescent="0.2"/>
    <row r="607" ht="13.5" customHeight="1" x14ac:dyDescent="0.2"/>
    <row r="608" ht="13.5" customHeight="1" x14ac:dyDescent="0.2"/>
    <row r="609" ht="13.5" customHeight="1" x14ac:dyDescent="0.2"/>
    <row r="610" ht="13.5" customHeight="1" x14ac:dyDescent="0.2"/>
    <row r="611" ht="13.5" customHeight="1" x14ac:dyDescent="0.2"/>
    <row r="612" ht="13.5" customHeight="1" x14ac:dyDescent="0.2"/>
    <row r="613" ht="13.5" customHeight="1" x14ac:dyDescent="0.2"/>
    <row r="614" ht="13.5" customHeight="1" x14ac:dyDescent="0.2"/>
    <row r="615" ht="13.5" customHeight="1" x14ac:dyDescent="0.2"/>
    <row r="616" ht="13.5" customHeight="1" x14ac:dyDescent="0.2"/>
    <row r="617" ht="13.5" customHeight="1" x14ac:dyDescent="0.2"/>
    <row r="618" ht="13.5" customHeight="1" x14ac:dyDescent="0.2"/>
    <row r="619" ht="13.5" customHeight="1" x14ac:dyDescent="0.2"/>
    <row r="620" ht="13.5" customHeight="1" x14ac:dyDescent="0.2"/>
    <row r="621" ht="13.5" customHeight="1" x14ac:dyDescent="0.2"/>
    <row r="622" ht="13.5" customHeight="1" x14ac:dyDescent="0.2"/>
    <row r="623" ht="13.5" customHeight="1" x14ac:dyDescent="0.2"/>
    <row r="624" ht="13.5" customHeight="1" x14ac:dyDescent="0.2"/>
    <row r="625" ht="13.5" customHeight="1" x14ac:dyDescent="0.2"/>
    <row r="626" ht="13.5" customHeight="1" x14ac:dyDescent="0.2"/>
    <row r="627" ht="13.5" customHeight="1" x14ac:dyDescent="0.2"/>
    <row r="628" ht="13.5" customHeight="1" x14ac:dyDescent="0.2"/>
    <row r="629" ht="13.5" customHeight="1" x14ac:dyDescent="0.2"/>
    <row r="630" ht="13.5" customHeight="1" x14ac:dyDescent="0.2"/>
    <row r="631" ht="13.5" customHeight="1" x14ac:dyDescent="0.2"/>
    <row r="632" ht="13.5" customHeight="1" x14ac:dyDescent="0.2"/>
    <row r="633" ht="13.5" customHeight="1" x14ac:dyDescent="0.2"/>
    <row r="634" ht="13.5" customHeight="1" x14ac:dyDescent="0.2"/>
    <row r="635" ht="13.5" customHeight="1" x14ac:dyDescent="0.2"/>
    <row r="636" ht="13.5" customHeight="1" x14ac:dyDescent="0.2"/>
    <row r="637" ht="13.5" customHeight="1" x14ac:dyDescent="0.2"/>
    <row r="638" ht="13.5" customHeight="1" x14ac:dyDescent="0.2"/>
    <row r="639" ht="13.5" customHeight="1" x14ac:dyDescent="0.2"/>
    <row r="640" ht="13.5" customHeight="1" x14ac:dyDescent="0.2"/>
    <row r="641" ht="13.5" customHeight="1" x14ac:dyDescent="0.2"/>
    <row r="642" ht="13.5" customHeight="1" x14ac:dyDescent="0.2"/>
    <row r="643" ht="13.5" customHeight="1" x14ac:dyDescent="0.2"/>
    <row r="644" ht="13.5" customHeight="1" x14ac:dyDescent="0.2"/>
    <row r="645" ht="13.5" customHeight="1" x14ac:dyDescent="0.2"/>
    <row r="646" ht="13.5" customHeight="1" x14ac:dyDescent="0.2"/>
    <row r="647" ht="13.5" customHeight="1" x14ac:dyDescent="0.2"/>
    <row r="648" ht="13.5" customHeight="1" x14ac:dyDescent="0.2"/>
    <row r="649" ht="13.5" customHeight="1" x14ac:dyDescent="0.2"/>
    <row r="650" ht="13.5" customHeight="1" x14ac:dyDescent="0.2"/>
    <row r="651" ht="13.5" customHeight="1" x14ac:dyDescent="0.2"/>
    <row r="652" ht="13.5" customHeight="1" x14ac:dyDescent="0.2"/>
    <row r="653" ht="13.5" customHeight="1" x14ac:dyDescent="0.2"/>
    <row r="654" ht="13.5" customHeight="1" x14ac:dyDescent="0.2"/>
    <row r="655" ht="13.5" customHeight="1" x14ac:dyDescent="0.2"/>
    <row r="656" ht="13.5" customHeight="1" x14ac:dyDescent="0.2"/>
    <row r="657" ht="13.5" customHeight="1" x14ac:dyDescent="0.2"/>
    <row r="658" ht="13.5" customHeight="1" x14ac:dyDescent="0.2"/>
    <row r="659" ht="13.5" customHeight="1" x14ac:dyDescent="0.2"/>
    <row r="660" ht="13.5" customHeight="1" x14ac:dyDescent="0.2"/>
    <row r="661" ht="13.5" customHeight="1" x14ac:dyDescent="0.2"/>
    <row r="662" ht="13.5" customHeight="1" x14ac:dyDescent="0.2"/>
    <row r="663" ht="13.5" customHeight="1" x14ac:dyDescent="0.2"/>
    <row r="664" ht="13.5" customHeight="1" x14ac:dyDescent="0.2"/>
    <row r="665" ht="13.5" customHeight="1" x14ac:dyDescent="0.2"/>
    <row r="666" ht="13.5" customHeight="1" x14ac:dyDescent="0.2"/>
    <row r="667" ht="13.5" customHeight="1" x14ac:dyDescent="0.2"/>
    <row r="668" ht="13.5" customHeight="1" x14ac:dyDescent="0.2"/>
    <row r="669" ht="13.5" customHeight="1" x14ac:dyDescent="0.2"/>
    <row r="670" ht="13.5" customHeight="1" x14ac:dyDescent="0.2"/>
    <row r="671" ht="13.5" customHeight="1" x14ac:dyDescent="0.2"/>
    <row r="672" ht="13.5" customHeight="1" x14ac:dyDescent="0.2"/>
    <row r="673" ht="13.5" customHeight="1" x14ac:dyDescent="0.2"/>
    <row r="674" ht="13.5" customHeight="1" x14ac:dyDescent="0.2"/>
    <row r="675" ht="13.5" customHeight="1" x14ac:dyDescent="0.2"/>
    <row r="676" ht="13.5" customHeight="1" x14ac:dyDescent="0.2"/>
    <row r="677" ht="13.5" customHeight="1" x14ac:dyDescent="0.2"/>
    <row r="678" ht="13.5" customHeight="1" x14ac:dyDescent="0.2"/>
    <row r="679" ht="13.5" customHeight="1" x14ac:dyDescent="0.2"/>
    <row r="680" ht="13.5" customHeight="1" x14ac:dyDescent="0.2"/>
    <row r="681" ht="13.5" customHeight="1" x14ac:dyDescent="0.2"/>
    <row r="682" ht="13.5" customHeight="1" x14ac:dyDescent="0.2"/>
    <row r="683" ht="13.5" customHeight="1" x14ac:dyDescent="0.2"/>
    <row r="684" ht="13.5" customHeight="1" x14ac:dyDescent="0.2"/>
    <row r="685" ht="13.5" customHeight="1" x14ac:dyDescent="0.2"/>
    <row r="686" ht="13.5" customHeight="1" x14ac:dyDescent="0.2"/>
    <row r="687" ht="13.5" customHeight="1" x14ac:dyDescent="0.2"/>
    <row r="688" ht="13.5" customHeight="1" x14ac:dyDescent="0.2"/>
    <row r="689" ht="13.5" customHeight="1" x14ac:dyDescent="0.2"/>
    <row r="690" ht="13.5" customHeight="1" x14ac:dyDescent="0.2"/>
    <row r="691" ht="13.5" customHeight="1" x14ac:dyDescent="0.2"/>
    <row r="692" ht="13.5" customHeight="1" x14ac:dyDescent="0.2"/>
    <row r="693" ht="13.5" customHeight="1" x14ac:dyDescent="0.2"/>
    <row r="694" ht="13.5" customHeight="1" x14ac:dyDescent="0.2"/>
    <row r="695" ht="13.5" customHeight="1" x14ac:dyDescent="0.2"/>
    <row r="696" ht="13.5" customHeight="1" x14ac:dyDescent="0.2"/>
    <row r="697" ht="13.5" customHeight="1" x14ac:dyDescent="0.2"/>
    <row r="698" ht="13.5" customHeight="1" x14ac:dyDescent="0.2"/>
    <row r="699" ht="13.5" customHeight="1" x14ac:dyDescent="0.2"/>
    <row r="700" ht="13.5" customHeight="1" x14ac:dyDescent="0.2"/>
    <row r="701" ht="13.5" customHeight="1" x14ac:dyDescent="0.2"/>
    <row r="702" ht="13.5" customHeight="1" x14ac:dyDescent="0.2"/>
    <row r="703" ht="13.5" customHeight="1" x14ac:dyDescent="0.2"/>
    <row r="704" ht="13.5" customHeight="1" x14ac:dyDescent="0.2"/>
    <row r="705" ht="13.5" customHeight="1" x14ac:dyDescent="0.2"/>
    <row r="706" ht="13.5" customHeight="1" x14ac:dyDescent="0.2"/>
    <row r="707" ht="13.5" customHeight="1" x14ac:dyDescent="0.2"/>
    <row r="708" ht="13.5" customHeight="1" x14ac:dyDescent="0.2"/>
    <row r="709" ht="13.5" customHeight="1" x14ac:dyDescent="0.2"/>
    <row r="710" ht="13.5" customHeight="1" x14ac:dyDescent="0.2"/>
    <row r="711" ht="13.5" customHeight="1" x14ac:dyDescent="0.2"/>
    <row r="712" ht="13.5" customHeight="1" x14ac:dyDescent="0.2"/>
    <row r="713" ht="13.5" customHeight="1" x14ac:dyDescent="0.2"/>
    <row r="714" ht="13.5" customHeight="1" x14ac:dyDescent="0.2"/>
    <row r="715" ht="13.5" customHeight="1" x14ac:dyDescent="0.2"/>
    <row r="716" ht="13.5" customHeight="1" x14ac:dyDescent="0.2"/>
    <row r="717" ht="13.5" customHeight="1" x14ac:dyDescent="0.2"/>
    <row r="718" ht="13.5" customHeight="1" x14ac:dyDescent="0.2"/>
    <row r="719" ht="13.5" customHeight="1" x14ac:dyDescent="0.2"/>
    <row r="720" ht="13.5" customHeight="1" x14ac:dyDescent="0.2"/>
    <row r="721" ht="13.5" customHeight="1" x14ac:dyDescent="0.2"/>
    <row r="722" ht="13.5" customHeight="1" x14ac:dyDescent="0.2"/>
    <row r="723" ht="13.5" customHeight="1" x14ac:dyDescent="0.2"/>
    <row r="724" ht="13.5" customHeight="1" x14ac:dyDescent="0.2"/>
    <row r="725" ht="13.5" customHeight="1" x14ac:dyDescent="0.2"/>
    <row r="726" ht="13.5" customHeight="1" x14ac:dyDescent="0.2"/>
    <row r="727" ht="13.5" customHeight="1" x14ac:dyDescent="0.2"/>
    <row r="728" ht="13.5" customHeight="1" x14ac:dyDescent="0.2"/>
    <row r="729" ht="13.5" customHeight="1" x14ac:dyDescent="0.2"/>
    <row r="730" ht="13.5" customHeight="1" x14ac:dyDescent="0.2"/>
    <row r="731" ht="13.5" customHeight="1" x14ac:dyDescent="0.2"/>
    <row r="732" ht="13.5" customHeight="1" x14ac:dyDescent="0.2"/>
    <row r="733" ht="13.5" customHeight="1" x14ac:dyDescent="0.2"/>
    <row r="734" ht="13.5" customHeight="1" x14ac:dyDescent="0.2"/>
    <row r="735" ht="13.5" customHeight="1" x14ac:dyDescent="0.2"/>
    <row r="736" ht="13.5" customHeight="1" x14ac:dyDescent="0.2"/>
    <row r="737" ht="13.5" customHeight="1" x14ac:dyDescent="0.2"/>
    <row r="738" ht="13.5" customHeight="1" x14ac:dyDescent="0.2"/>
    <row r="739" ht="13.5" customHeight="1" x14ac:dyDescent="0.2"/>
    <row r="740" ht="13.5" customHeight="1" x14ac:dyDescent="0.2"/>
    <row r="741" ht="13.5" customHeight="1" x14ac:dyDescent="0.2"/>
    <row r="742" ht="13.5" customHeight="1" x14ac:dyDescent="0.2"/>
    <row r="743" ht="13.5" customHeight="1" x14ac:dyDescent="0.2"/>
    <row r="744" ht="13.5" customHeight="1" x14ac:dyDescent="0.2"/>
    <row r="745" ht="13.5" customHeight="1" x14ac:dyDescent="0.2"/>
    <row r="746" ht="13.5" customHeight="1" x14ac:dyDescent="0.2"/>
    <row r="747" ht="13.5" customHeight="1" x14ac:dyDescent="0.2"/>
    <row r="748" ht="13.5" customHeight="1" x14ac:dyDescent="0.2"/>
    <row r="749" ht="13.5" customHeight="1" x14ac:dyDescent="0.2"/>
    <row r="750" ht="13.5" customHeight="1" x14ac:dyDescent="0.2"/>
    <row r="751" ht="13.5" customHeight="1" x14ac:dyDescent="0.2"/>
    <row r="752" ht="13.5" customHeight="1" x14ac:dyDescent="0.2"/>
    <row r="753" ht="13.5" customHeight="1" x14ac:dyDescent="0.2"/>
    <row r="754" ht="13.5" customHeight="1" x14ac:dyDescent="0.2"/>
    <row r="755" ht="13.5" customHeight="1" x14ac:dyDescent="0.2"/>
    <row r="756" ht="13.5" customHeight="1" x14ac:dyDescent="0.2"/>
    <row r="757" ht="13.5" customHeight="1" x14ac:dyDescent="0.2"/>
    <row r="758" ht="13.5" customHeight="1" x14ac:dyDescent="0.2"/>
    <row r="759" ht="13.5" customHeight="1" x14ac:dyDescent="0.2"/>
    <row r="760" ht="13.5" customHeight="1" x14ac:dyDescent="0.2"/>
    <row r="761" ht="13.5" customHeight="1" x14ac:dyDescent="0.2"/>
    <row r="762" ht="13.5" customHeight="1" x14ac:dyDescent="0.2"/>
    <row r="763" ht="13.5" customHeight="1" x14ac:dyDescent="0.2"/>
    <row r="764" ht="13.5" customHeight="1" x14ac:dyDescent="0.2"/>
    <row r="765" ht="13.5" customHeight="1" x14ac:dyDescent="0.2"/>
    <row r="766" ht="13.5" customHeight="1" x14ac:dyDescent="0.2"/>
    <row r="767" ht="13.5" customHeight="1" x14ac:dyDescent="0.2"/>
    <row r="768" ht="13.5" customHeight="1" x14ac:dyDescent="0.2"/>
    <row r="769" ht="13.5" customHeight="1" x14ac:dyDescent="0.2"/>
    <row r="770" ht="13.5" customHeight="1" x14ac:dyDescent="0.2"/>
    <row r="771" ht="13.5" customHeight="1" x14ac:dyDescent="0.2"/>
    <row r="772" ht="13.5" customHeight="1" x14ac:dyDescent="0.2"/>
    <row r="773" ht="13.5" customHeight="1" x14ac:dyDescent="0.2"/>
    <row r="774" ht="13.5" customHeight="1" x14ac:dyDescent="0.2"/>
    <row r="775" ht="13.5" customHeight="1" x14ac:dyDescent="0.2"/>
    <row r="776" ht="13.5" customHeight="1" x14ac:dyDescent="0.2"/>
    <row r="777" ht="13.5" customHeight="1" x14ac:dyDescent="0.2"/>
    <row r="778" ht="13.5" customHeight="1" x14ac:dyDescent="0.2"/>
    <row r="779" ht="13.5" customHeight="1" x14ac:dyDescent="0.2"/>
    <row r="780" ht="13.5" customHeight="1" x14ac:dyDescent="0.2"/>
    <row r="781" ht="13.5" customHeight="1" x14ac:dyDescent="0.2"/>
    <row r="782" ht="13.5" customHeight="1" x14ac:dyDescent="0.2"/>
    <row r="783" ht="13.5" customHeight="1" x14ac:dyDescent="0.2"/>
    <row r="784" ht="13.5" customHeight="1" x14ac:dyDescent="0.2"/>
    <row r="785" ht="13.5" customHeight="1" x14ac:dyDescent="0.2"/>
    <row r="786" ht="13.5" customHeight="1" x14ac:dyDescent="0.2"/>
    <row r="787" ht="13.5" customHeight="1" x14ac:dyDescent="0.2"/>
    <row r="788" ht="13.5" customHeight="1" x14ac:dyDescent="0.2"/>
    <row r="789" ht="13.5" customHeight="1" x14ac:dyDescent="0.2"/>
    <row r="790" ht="13.5" customHeight="1" x14ac:dyDescent="0.2"/>
    <row r="791" ht="13.5" customHeight="1" x14ac:dyDescent="0.2"/>
    <row r="792" ht="13.5" customHeight="1" x14ac:dyDescent="0.2"/>
    <row r="793" ht="13.5" customHeight="1" x14ac:dyDescent="0.2"/>
    <row r="794" ht="13.5" customHeight="1" x14ac:dyDescent="0.2"/>
    <row r="795" ht="13.5" customHeight="1" x14ac:dyDescent="0.2"/>
    <row r="796" ht="13.5" customHeight="1" x14ac:dyDescent="0.2"/>
    <row r="797" ht="13.5" customHeight="1" x14ac:dyDescent="0.2"/>
    <row r="798" ht="13.5" customHeight="1" x14ac:dyDescent="0.2"/>
    <row r="799" ht="13.5" customHeight="1" x14ac:dyDescent="0.2"/>
    <row r="800" ht="13.5" customHeight="1" x14ac:dyDescent="0.2"/>
    <row r="801" ht="13.5" customHeight="1" x14ac:dyDescent="0.2"/>
    <row r="802" ht="13.5" customHeight="1" x14ac:dyDescent="0.2"/>
    <row r="803" ht="13.5" customHeight="1" x14ac:dyDescent="0.2"/>
    <row r="804" ht="13.5" customHeight="1" x14ac:dyDescent="0.2"/>
    <row r="805" ht="13.5" customHeight="1" x14ac:dyDescent="0.2"/>
    <row r="806" ht="13.5" customHeight="1" x14ac:dyDescent="0.2"/>
    <row r="807" ht="13.5" customHeight="1" x14ac:dyDescent="0.2"/>
    <row r="808" ht="13.5" customHeight="1" x14ac:dyDescent="0.2"/>
    <row r="809" ht="13.5" customHeight="1" x14ac:dyDescent="0.2"/>
    <row r="810" ht="13.5" customHeight="1" x14ac:dyDescent="0.2"/>
    <row r="811" ht="13.5" customHeight="1" x14ac:dyDescent="0.2"/>
    <row r="812" ht="13.5" customHeight="1" x14ac:dyDescent="0.2"/>
    <row r="813" ht="13.5" customHeight="1" x14ac:dyDescent="0.2"/>
    <row r="814" ht="13.5" customHeight="1" x14ac:dyDescent="0.2"/>
    <row r="815" ht="13.5" customHeight="1" x14ac:dyDescent="0.2"/>
    <row r="816" ht="13.5" customHeight="1" x14ac:dyDescent="0.2"/>
    <row r="817" ht="13.5" customHeight="1" x14ac:dyDescent="0.2"/>
    <row r="818" ht="13.5" customHeight="1" x14ac:dyDescent="0.2"/>
    <row r="819" ht="13.5" customHeight="1" x14ac:dyDescent="0.2"/>
    <row r="820" ht="13.5" customHeight="1" x14ac:dyDescent="0.2"/>
    <row r="821" ht="13.5" customHeight="1" x14ac:dyDescent="0.2"/>
    <row r="822" ht="13.5" customHeight="1" x14ac:dyDescent="0.2"/>
    <row r="823" ht="13.5" customHeight="1" x14ac:dyDescent="0.2"/>
    <row r="824" ht="13.5" customHeight="1" x14ac:dyDescent="0.2"/>
    <row r="825" ht="13.5" customHeight="1" x14ac:dyDescent="0.2"/>
    <row r="826" ht="13.5" customHeight="1" x14ac:dyDescent="0.2"/>
    <row r="827" ht="13.5" customHeight="1" x14ac:dyDescent="0.2"/>
    <row r="828" ht="13.5" customHeight="1" x14ac:dyDescent="0.2"/>
    <row r="829" ht="13.5" customHeight="1" x14ac:dyDescent="0.2"/>
    <row r="830" ht="13.5" customHeight="1" x14ac:dyDescent="0.2"/>
    <row r="831" ht="13.5" customHeight="1" x14ac:dyDescent="0.2"/>
    <row r="832" ht="13.5" customHeight="1" x14ac:dyDescent="0.2"/>
    <row r="833" ht="13.5" customHeight="1" x14ac:dyDescent="0.2"/>
    <row r="834" ht="13.5" customHeight="1" x14ac:dyDescent="0.2"/>
    <row r="835" ht="13.5" customHeight="1" x14ac:dyDescent="0.2"/>
    <row r="836" ht="13.5" customHeight="1" x14ac:dyDescent="0.2"/>
    <row r="837" ht="13.5" customHeight="1" x14ac:dyDescent="0.2"/>
    <row r="838" ht="13.5" customHeight="1" x14ac:dyDescent="0.2"/>
    <row r="839" ht="13.5" customHeight="1" x14ac:dyDescent="0.2"/>
    <row r="840" ht="13.5" customHeight="1" x14ac:dyDescent="0.2"/>
    <row r="841" ht="13.5" customHeight="1" x14ac:dyDescent="0.2"/>
    <row r="842" ht="13.5" customHeight="1" x14ac:dyDescent="0.2"/>
    <row r="843" ht="13.5" customHeight="1" x14ac:dyDescent="0.2"/>
    <row r="844" ht="13.5" customHeight="1" x14ac:dyDescent="0.2"/>
    <row r="845" ht="13.5" customHeight="1" x14ac:dyDescent="0.2"/>
    <row r="846" ht="13.5" customHeight="1" x14ac:dyDescent="0.2"/>
    <row r="847" ht="13.5" customHeight="1" x14ac:dyDescent="0.2"/>
    <row r="848" ht="13.5" customHeight="1" x14ac:dyDescent="0.2"/>
    <row r="849" ht="13.5" customHeight="1" x14ac:dyDescent="0.2"/>
    <row r="850" ht="13.5" customHeight="1" x14ac:dyDescent="0.2"/>
    <row r="851" ht="13.5" customHeight="1" x14ac:dyDescent="0.2"/>
    <row r="852" ht="13.5" customHeight="1" x14ac:dyDescent="0.2"/>
    <row r="853" ht="13.5" customHeight="1" x14ac:dyDescent="0.2"/>
    <row r="854" ht="13.5" customHeight="1" x14ac:dyDescent="0.2"/>
    <row r="855" ht="13.5" customHeight="1" x14ac:dyDescent="0.2"/>
    <row r="856" ht="13.5" customHeight="1" x14ac:dyDescent="0.2"/>
    <row r="857" ht="13.5" customHeight="1" x14ac:dyDescent="0.2"/>
    <row r="858" ht="13.5" customHeight="1" x14ac:dyDescent="0.2"/>
    <row r="859" ht="13.5" customHeight="1" x14ac:dyDescent="0.2"/>
    <row r="860" ht="13.5" customHeight="1" x14ac:dyDescent="0.2"/>
    <row r="861" ht="13.5" customHeight="1" x14ac:dyDescent="0.2"/>
    <row r="862" ht="13.5" customHeight="1" x14ac:dyDescent="0.2"/>
    <row r="863" ht="13.5" customHeight="1" x14ac:dyDescent="0.2"/>
    <row r="864" ht="13.5" customHeight="1" x14ac:dyDescent="0.2"/>
    <row r="865" ht="13.5" customHeight="1" x14ac:dyDescent="0.2"/>
    <row r="866" ht="13.5" customHeight="1" x14ac:dyDescent="0.2"/>
    <row r="867" ht="13.5" customHeight="1" x14ac:dyDescent="0.2"/>
    <row r="868" ht="13.5" customHeight="1" x14ac:dyDescent="0.2"/>
    <row r="869" ht="13.5" customHeight="1" x14ac:dyDescent="0.2"/>
    <row r="870" ht="13.5" customHeight="1" x14ac:dyDescent="0.2"/>
    <row r="871" ht="13.5" customHeight="1" x14ac:dyDescent="0.2"/>
    <row r="872" ht="13.5" customHeight="1" x14ac:dyDescent="0.2"/>
    <row r="873" ht="13.5" customHeight="1" x14ac:dyDescent="0.2"/>
    <row r="874" ht="13.5" customHeight="1" x14ac:dyDescent="0.2"/>
    <row r="875" ht="13.5" customHeight="1" x14ac:dyDescent="0.2"/>
    <row r="876" ht="13.5" customHeight="1" x14ac:dyDescent="0.2"/>
    <row r="877" ht="13.5" customHeight="1" x14ac:dyDescent="0.2"/>
    <row r="878" ht="13.5" customHeight="1" x14ac:dyDescent="0.2"/>
    <row r="879" ht="13.5" customHeight="1" x14ac:dyDescent="0.2"/>
    <row r="880" ht="13.5" customHeight="1" x14ac:dyDescent="0.2"/>
    <row r="881" ht="13.5" customHeight="1" x14ac:dyDescent="0.2"/>
    <row r="882" ht="13.5" customHeight="1" x14ac:dyDescent="0.2"/>
    <row r="883" ht="13.5" customHeight="1" x14ac:dyDescent="0.2"/>
    <row r="884" ht="13.5" customHeight="1" x14ac:dyDescent="0.2"/>
    <row r="885" ht="13.5" customHeight="1" x14ac:dyDescent="0.2"/>
    <row r="886" ht="13.5" customHeight="1" x14ac:dyDescent="0.2"/>
    <row r="887" ht="13.5" customHeight="1" x14ac:dyDescent="0.2"/>
    <row r="888" ht="13.5" customHeight="1" x14ac:dyDescent="0.2"/>
    <row r="889" ht="13.5" customHeight="1" x14ac:dyDescent="0.2"/>
    <row r="890" ht="13.5" customHeight="1" x14ac:dyDescent="0.2"/>
    <row r="891" ht="13.5" customHeight="1" x14ac:dyDescent="0.2"/>
    <row r="892" ht="13.5" customHeight="1" x14ac:dyDescent="0.2"/>
    <row r="893" ht="13.5" customHeight="1" x14ac:dyDescent="0.2"/>
    <row r="894" ht="13.5" customHeight="1" x14ac:dyDescent="0.2"/>
    <row r="895" ht="13.5" customHeight="1" x14ac:dyDescent="0.2"/>
    <row r="896" ht="13.5" customHeight="1" x14ac:dyDescent="0.2"/>
    <row r="897" ht="13.5" customHeight="1" x14ac:dyDescent="0.2"/>
    <row r="898" ht="13.5" customHeight="1" x14ac:dyDescent="0.2"/>
    <row r="899" ht="13.5" customHeight="1" x14ac:dyDescent="0.2"/>
    <row r="900" ht="13.5" customHeight="1" x14ac:dyDescent="0.2"/>
    <row r="901" ht="13.5" customHeight="1" x14ac:dyDescent="0.2"/>
    <row r="902" ht="13.5" customHeight="1" x14ac:dyDescent="0.2"/>
    <row r="903" ht="13.5" customHeight="1" x14ac:dyDescent="0.2"/>
    <row r="904" ht="13.5" customHeight="1" x14ac:dyDescent="0.2"/>
    <row r="905" ht="13.5" customHeight="1" x14ac:dyDescent="0.2"/>
    <row r="906" ht="13.5" customHeight="1" x14ac:dyDescent="0.2"/>
    <row r="907" ht="13.5" customHeight="1" x14ac:dyDescent="0.2"/>
    <row r="908" ht="13.5" customHeight="1" x14ac:dyDescent="0.2"/>
    <row r="909" ht="13.5" customHeight="1" x14ac:dyDescent="0.2"/>
    <row r="910" ht="13.5" customHeight="1" x14ac:dyDescent="0.2"/>
    <row r="911" ht="13.5" customHeight="1" x14ac:dyDescent="0.2"/>
    <row r="912" ht="13.5" customHeight="1" x14ac:dyDescent="0.2"/>
    <row r="913" ht="13.5" customHeight="1" x14ac:dyDescent="0.2"/>
    <row r="914" ht="13.5" customHeight="1" x14ac:dyDescent="0.2"/>
    <row r="915" ht="13.5" customHeight="1" x14ac:dyDescent="0.2"/>
    <row r="916" ht="13.5" customHeight="1" x14ac:dyDescent="0.2"/>
    <row r="917" ht="13.5" customHeight="1" x14ac:dyDescent="0.2"/>
    <row r="918" ht="13.5" customHeight="1" x14ac:dyDescent="0.2"/>
    <row r="919" ht="13.5" customHeight="1" x14ac:dyDescent="0.2"/>
    <row r="920" ht="13.5" customHeight="1" x14ac:dyDescent="0.2"/>
    <row r="921" ht="13.5" customHeight="1" x14ac:dyDescent="0.2"/>
    <row r="922" ht="13.5" customHeight="1" x14ac:dyDescent="0.2"/>
    <row r="923" ht="13.5" customHeight="1" x14ac:dyDescent="0.2"/>
    <row r="924" ht="13.5" customHeight="1" x14ac:dyDescent="0.2"/>
    <row r="925" ht="13.5" customHeight="1" x14ac:dyDescent="0.2"/>
    <row r="926" ht="13.5" customHeight="1" x14ac:dyDescent="0.2"/>
    <row r="927" ht="13.5" customHeight="1" x14ac:dyDescent="0.2"/>
    <row r="928" ht="13.5" customHeight="1" x14ac:dyDescent="0.2"/>
    <row r="929" ht="13.5" customHeight="1" x14ac:dyDescent="0.2"/>
    <row r="930" ht="13.5" customHeight="1" x14ac:dyDescent="0.2"/>
    <row r="931" ht="13.5" customHeight="1" x14ac:dyDescent="0.2"/>
    <row r="932" ht="13.5" customHeight="1" x14ac:dyDescent="0.2"/>
    <row r="933" ht="13.5" customHeight="1" x14ac:dyDescent="0.2"/>
    <row r="934" ht="13.5" customHeight="1" x14ac:dyDescent="0.2"/>
    <row r="935" ht="13.5" customHeight="1" x14ac:dyDescent="0.2"/>
    <row r="936" ht="13.5" customHeight="1" x14ac:dyDescent="0.2"/>
    <row r="937" ht="13.5" customHeight="1" x14ac:dyDescent="0.2"/>
    <row r="938" ht="13.5" customHeight="1" x14ac:dyDescent="0.2"/>
    <row r="939" ht="13.5" customHeight="1" x14ac:dyDescent="0.2"/>
    <row r="940" ht="13.5" customHeight="1" x14ac:dyDescent="0.2"/>
    <row r="941" ht="13.5" customHeight="1" x14ac:dyDescent="0.2"/>
    <row r="942" ht="13.5" customHeight="1" x14ac:dyDescent="0.2"/>
    <row r="943" ht="13.5" customHeight="1" x14ac:dyDescent="0.2"/>
    <row r="944" ht="13.5" customHeight="1" x14ac:dyDescent="0.2"/>
    <row r="945" ht="13.5" customHeight="1" x14ac:dyDescent="0.2"/>
    <row r="946" ht="13.5" customHeight="1" x14ac:dyDescent="0.2"/>
    <row r="947" ht="13.5" customHeight="1" x14ac:dyDescent="0.2"/>
    <row r="948" ht="13.5" customHeight="1" x14ac:dyDescent="0.2"/>
    <row r="949" ht="13.5" customHeight="1" x14ac:dyDescent="0.2"/>
    <row r="950" ht="13.5" customHeight="1" x14ac:dyDescent="0.2"/>
    <row r="951" ht="13.5" customHeight="1" x14ac:dyDescent="0.2"/>
    <row r="952" ht="13.5" customHeight="1" x14ac:dyDescent="0.2"/>
    <row r="953" ht="13.5" customHeight="1" x14ac:dyDescent="0.2"/>
    <row r="954" ht="13.5" customHeight="1" x14ac:dyDescent="0.2"/>
    <row r="955" ht="13.5" customHeight="1" x14ac:dyDescent="0.2"/>
    <row r="956" ht="13.5" customHeight="1" x14ac:dyDescent="0.2"/>
    <row r="957" ht="13.5" customHeight="1" x14ac:dyDescent="0.2"/>
    <row r="958" ht="13.5" customHeight="1" x14ac:dyDescent="0.2"/>
    <row r="959" ht="13.5" customHeight="1" x14ac:dyDescent="0.2"/>
  </sheetData>
  <phoneticPr fontId="0" type="noConversion"/>
  <pageMargins left="0.59055118110236204" right="0.59055118110236204" top="0.59055118110236204" bottom="0.59055118110236204" header="0.4921259845" footer="0.4921259845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I18" sqref="I18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14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14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4" ht="26.25" customHeight="1" x14ac:dyDescent="0.2">
      <c r="A3" s="81" t="s">
        <v>146</v>
      </c>
      <c r="B3" s="55"/>
      <c r="C3" s="55"/>
      <c r="D3" s="55"/>
      <c r="E3" s="55"/>
      <c r="F3" s="55"/>
      <c r="G3" s="55"/>
      <c r="H3" s="55"/>
      <c r="I3" s="55"/>
    </row>
    <row r="4" spans="1:14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14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14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14" ht="12.75" customHeight="1" thickBot="1" x14ac:dyDescent="0.25">
      <c r="A7" s="98"/>
      <c r="B7" s="101"/>
      <c r="C7" s="91" t="s">
        <v>18</v>
      </c>
      <c r="D7" s="91" t="s">
        <v>19</v>
      </c>
      <c r="E7" s="60" t="s">
        <v>50</v>
      </c>
      <c r="F7" s="60" t="s">
        <v>51</v>
      </c>
      <c r="G7" s="60" t="s">
        <v>52</v>
      </c>
      <c r="H7" s="91" t="s">
        <v>23</v>
      </c>
      <c r="I7" s="100"/>
    </row>
    <row r="8" spans="1:14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14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14" ht="17.100000000000001" customHeight="1" x14ac:dyDescent="0.2">
      <c r="A10" s="64" t="s">
        <v>26</v>
      </c>
      <c r="B10" s="95">
        <v>626275</v>
      </c>
      <c r="C10" s="93">
        <v>313389</v>
      </c>
      <c r="D10" s="93">
        <v>158698</v>
      </c>
      <c r="E10" s="93">
        <v>34923</v>
      </c>
      <c r="F10" s="93">
        <v>46538</v>
      </c>
      <c r="G10" s="93">
        <v>430209</v>
      </c>
      <c r="H10" s="93">
        <v>114605</v>
      </c>
      <c r="I10" s="93">
        <v>3021</v>
      </c>
    </row>
    <row r="11" spans="1:14" ht="12.75" customHeight="1" x14ac:dyDescent="0.2">
      <c r="A11" s="69" t="s">
        <v>27</v>
      </c>
      <c r="B11" s="56"/>
      <c r="C11" s="56"/>
      <c r="D11" s="56"/>
      <c r="E11" s="56"/>
      <c r="G11" s="94"/>
      <c r="H11" s="56"/>
      <c r="I11" s="56"/>
      <c r="N11" s="94"/>
    </row>
    <row r="12" spans="1:14" ht="12.75" customHeight="1" x14ac:dyDescent="0.2">
      <c r="A12" s="70" t="s">
        <v>53</v>
      </c>
      <c r="B12" s="94">
        <v>393195</v>
      </c>
      <c r="C12" s="94">
        <v>197682</v>
      </c>
      <c r="D12" s="94">
        <v>75294</v>
      </c>
      <c r="E12" s="94">
        <v>25463</v>
      </c>
      <c r="F12" s="94">
        <v>34647</v>
      </c>
      <c r="G12" s="94">
        <v>252243</v>
      </c>
      <c r="H12" s="94">
        <v>80842</v>
      </c>
      <c r="I12" s="92">
        <v>636</v>
      </c>
      <c r="N12" s="94"/>
    </row>
    <row r="13" spans="1:14" ht="12.75" customHeight="1" x14ac:dyDescent="0.2">
      <c r="A13" s="66" t="s">
        <v>54</v>
      </c>
      <c r="B13" s="94">
        <v>533388</v>
      </c>
      <c r="C13" s="94">
        <v>267040</v>
      </c>
      <c r="D13" s="94">
        <v>95919</v>
      </c>
      <c r="E13" s="94">
        <v>31753</v>
      </c>
      <c r="F13" s="94">
        <v>44122</v>
      </c>
      <c r="G13" s="94">
        <v>345692</v>
      </c>
      <c r="H13" s="94">
        <v>111821</v>
      </c>
      <c r="I13" s="92">
        <v>832</v>
      </c>
      <c r="N13" s="94"/>
    </row>
    <row r="14" spans="1:14" ht="12.75" customHeight="1" x14ac:dyDescent="0.2">
      <c r="A14" s="66" t="s">
        <v>55</v>
      </c>
      <c r="B14" s="94">
        <v>259046</v>
      </c>
      <c r="C14" s="94">
        <v>130130</v>
      </c>
      <c r="D14" s="94">
        <v>45985</v>
      </c>
      <c r="E14" s="94">
        <v>15543</v>
      </c>
      <c r="F14" s="94">
        <v>21599</v>
      </c>
      <c r="G14" s="94">
        <v>164712</v>
      </c>
      <c r="H14" s="94">
        <v>57192</v>
      </c>
      <c r="I14" s="92">
        <v>403</v>
      </c>
      <c r="N14" s="94"/>
    </row>
    <row r="15" spans="1:14" ht="12.75" customHeight="1" x14ac:dyDescent="0.2">
      <c r="A15" s="66" t="s">
        <v>56</v>
      </c>
      <c r="B15" s="94">
        <v>544679</v>
      </c>
      <c r="C15" s="94">
        <v>274622</v>
      </c>
      <c r="D15" s="94">
        <v>101018</v>
      </c>
      <c r="E15" s="94">
        <v>34255</v>
      </c>
      <c r="F15" s="94">
        <v>47233</v>
      </c>
      <c r="G15" s="94">
        <v>352159</v>
      </c>
      <c r="H15" s="94">
        <v>111032</v>
      </c>
      <c r="I15" s="92">
        <v>793</v>
      </c>
      <c r="N15" s="94"/>
    </row>
    <row r="16" spans="1:14" ht="12.75" customHeight="1" x14ac:dyDescent="0.2">
      <c r="A16" s="70" t="s">
        <v>57</v>
      </c>
      <c r="B16" s="94">
        <v>427316</v>
      </c>
      <c r="C16" s="94">
        <v>216131</v>
      </c>
      <c r="D16" s="94">
        <v>70903</v>
      </c>
      <c r="E16" s="94">
        <v>25773</v>
      </c>
      <c r="F16" s="94">
        <v>35898</v>
      </c>
      <c r="G16" s="94">
        <v>273259</v>
      </c>
      <c r="H16" s="94">
        <v>92386</v>
      </c>
      <c r="I16" s="92">
        <v>498</v>
      </c>
    </row>
    <row r="17" spans="1:9" ht="17.100000000000001" customHeight="1" x14ac:dyDescent="0.2">
      <c r="A17" s="66" t="s">
        <v>33</v>
      </c>
      <c r="B17" s="94">
        <v>2783899</v>
      </c>
      <c r="C17" s="94">
        <v>1398994</v>
      </c>
      <c r="D17" s="92">
        <v>547817</v>
      </c>
      <c r="E17" s="92">
        <v>167710</v>
      </c>
      <c r="F17" s="92">
        <v>230037</v>
      </c>
      <c r="G17" s="92">
        <v>1818274</v>
      </c>
      <c r="H17" s="92">
        <v>567878</v>
      </c>
      <c r="I17" s="92">
        <v>762</v>
      </c>
    </row>
    <row r="18" spans="1:9" ht="17.100000000000001" customHeight="1" x14ac:dyDescent="0.2">
      <c r="A18" s="69" t="s">
        <v>34</v>
      </c>
      <c r="B18" s="92">
        <f t="shared" ref="B18:H18" si="0">SUM(B12:B16)</f>
        <v>2157624</v>
      </c>
      <c r="C18" s="92">
        <f t="shared" si="0"/>
        <v>1085605</v>
      </c>
      <c r="D18" s="92">
        <f t="shared" si="0"/>
        <v>389119</v>
      </c>
      <c r="E18" s="92">
        <f t="shared" si="0"/>
        <v>132787</v>
      </c>
      <c r="F18" s="92">
        <f t="shared" si="0"/>
        <v>183499</v>
      </c>
      <c r="G18" s="92">
        <f t="shared" si="0"/>
        <v>1388065</v>
      </c>
      <c r="H18" s="92">
        <f t="shared" si="0"/>
        <v>453273</v>
      </c>
      <c r="I18" s="92">
        <v>626</v>
      </c>
    </row>
    <row r="19" spans="1:9" ht="17.100000000000001" customHeight="1" x14ac:dyDescent="0.2">
      <c r="A19" s="66" t="s">
        <v>35</v>
      </c>
      <c r="B19" s="94">
        <v>11124642</v>
      </c>
      <c r="C19" s="92">
        <v>5598532</v>
      </c>
      <c r="D19" s="92">
        <v>1821847</v>
      </c>
      <c r="E19" s="92">
        <v>664078</v>
      </c>
      <c r="F19" s="92">
        <v>923743</v>
      </c>
      <c r="G19" s="92">
        <v>7218864</v>
      </c>
      <c r="H19" s="92">
        <v>2317957</v>
      </c>
      <c r="I19" s="92">
        <v>312</v>
      </c>
    </row>
    <row r="20" spans="1:9" ht="12.75" customHeight="1" x14ac:dyDescent="0.2">
      <c r="A20" s="72" t="str">
        <f>REPT(" ",28)</f>
        <v xml:space="preserve">                            </v>
      </c>
      <c r="B20" s="56"/>
      <c r="C20" s="56"/>
      <c r="D20" s="56"/>
      <c r="E20" s="56"/>
      <c r="F20" s="56"/>
      <c r="G20" s="56"/>
      <c r="H20" s="56"/>
      <c r="I20" s="56"/>
    </row>
    <row r="21" spans="1:9" ht="12.75" customHeight="1" x14ac:dyDescent="0.2">
      <c r="A21" s="82"/>
      <c r="B21" s="56"/>
      <c r="C21" s="56"/>
      <c r="D21" s="56"/>
      <c r="E21" s="56"/>
      <c r="F21" s="56"/>
      <c r="G21" s="56"/>
      <c r="H21" s="56"/>
      <c r="I21" s="56"/>
    </row>
    <row r="22" spans="1:9" ht="6" customHeight="1" x14ac:dyDescent="0.2">
      <c r="A22" s="82"/>
    </row>
    <row r="23" spans="1:9" ht="12.75" customHeight="1" x14ac:dyDescent="0.2">
      <c r="A23" s="56" t="s">
        <v>58</v>
      </c>
      <c r="B23" s="56"/>
      <c r="C23" s="56"/>
      <c r="D23" s="56"/>
      <c r="E23" s="56"/>
      <c r="F23" s="56"/>
      <c r="G23" s="56"/>
      <c r="H23" s="56"/>
      <c r="I23" s="56"/>
    </row>
    <row r="25" spans="1:9" x14ac:dyDescent="0.2">
      <c r="A25"/>
      <c r="B25"/>
      <c r="C25"/>
    </row>
    <row r="26" spans="1:9" x14ac:dyDescent="0.2">
      <c r="A26"/>
      <c r="B26" s="86"/>
      <c r="C26" s="86"/>
      <c r="G26" s="85"/>
    </row>
    <row r="27" spans="1:9" x14ac:dyDescent="0.2">
      <c r="A27"/>
      <c r="B27" s="86"/>
      <c r="C27" s="86"/>
    </row>
    <row r="28" spans="1:9" x14ac:dyDescent="0.2">
      <c r="A28"/>
      <c r="B28" s="86"/>
      <c r="C28" s="86"/>
    </row>
    <row r="29" spans="1:9" x14ac:dyDescent="0.2">
      <c r="A29"/>
      <c r="B29" s="86"/>
      <c r="C29" s="86"/>
    </row>
    <row r="30" spans="1:9" x14ac:dyDescent="0.2">
      <c r="A30"/>
      <c r="B30" s="86"/>
      <c r="C30" s="86"/>
    </row>
    <row r="31" spans="1:9" x14ac:dyDescent="0.2">
      <c r="A31"/>
      <c r="B31" s="86"/>
      <c r="C31" s="86"/>
    </row>
    <row r="32" spans="1:9" x14ac:dyDescent="0.2">
      <c r="A32"/>
      <c r="B32" s="86"/>
      <c r="C32" s="86"/>
    </row>
    <row r="33" spans="1:3" x14ac:dyDescent="0.2">
      <c r="A33"/>
      <c r="B33" s="86"/>
      <c r="C33" s="86"/>
    </row>
    <row r="34" spans="1:3" x14ac:dyDescent="0.2">
      <c r="A34"/>
      <c r="B34" s="86"/>
      <c r="C34" s="86"/>
    </row>
    <row r="35" spans="1:3" x14ac:dyDescent="0.2">
      <c r="A35"/>
      <c r="B35" s="86"/>
      <c r="C35" s="86"/>
    </row>
    <row r="36" spans="1:3" x14ac:dyDescent="0.2">
      <c r="A36"/>
      <c r="B36" s="86"/>
      <c r="C36" s="86"/>
    </row>
    <row r="37" spans="1:3" x14ac:dyDescent="0.2">
      <c r="A37"/>
      <c r="B37" s="86"/>
      <c r="C37" s="86"/>
    </row>
    <row r="38" spans="1:3" x14ac:dyDescent="0.2">
      <c r="A38"/>
      <c r="B38" s="86"/>
      <c r="C38" s="86"/>
    </row>
    <row r="39" spans="1:3" x14ac:dyDescent="0.2">
      <c r="A39"/>
      <c r="B39" s="86"/>
      <c r="C39" s="86"/>
    </row>
    <row r="40" spans="1:3" x14ac:dyDescent="0.2">
      <c r="A40"/>
      <c r="B40" s="86"/>
      <c r="C40" s="86"/>
    </row>
    <row r="41" spans="1:3" x14ac:dyDescent="0.2">
      <c r="A41"/>
      <c r="B41" s="86"/>
      <c r="C41" s="86"/>
    </row>
    <row r="42" spans="1:3" x14ac:dyDescent="0.2">
      <c r="A42"/>
      <c r="B42" s="86"/>
      <c r="C42" s="86"/>
    </row>
    <row r="43" spans="1:3" x14ac:dyDescent="0.2">
      <c r="A43"/>
      <c r="B43" s="86"/>
      <c r="C43" s="86"/>
    </row>
    <row r="44" spans="1:3" x14ac:dyDescent="0.2">
      <c r="A44"/>
      <c r="B44" s="86"/>
      <c r="C44" s="86"/>
    </row>
    <row r="45" spans="1:3" x14ac:dyDescent="0.2">
      <c r="A45"/>
      <c r="B45" s="86"/>
      <c r="C45" s="86"/>
    </row>
    <row r="46" spans="1:3" x14ac:dyDescent="0.2">
      <c r="A46"/>
      <c r="B46" s="86"/>
      <c r="C46" s="86"/>
    </row>
    <row r="47" spans="1:3" x14ac:dyDescent="0.2">
      <c r="A47"/>
      <c r="B47" s="86"/>
      <c r="C47" s="86"/>
    </row>
    <row r="48" spans="1:3" x14ac:dyDescent="0.2">
      <c r="A48"/>
      <c r="B48" s="86"/>
    </row>
    <row r="49" spans="1:2" x14ac:dyDescent="0.2">
      <c r="A49"/>
      <c r="B49" s="86"/>
    </row>
  </sheetData>
  <mergeCells count="3">
    <mergeCell ref="A5:A8"/>
    <mergeCell ref="I5:I7"/>
    <mergeCell ref="B6:B7"/>
  </mergeCells>
  <conditionalFormatting sqref="I12:I19">
    <cfRule type="cellIs" dxfId="18" priority="1" stopIfTrue="1" operator="equal">
      <formula>"."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I18" sqref="I18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14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14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4" ht="26.25" customHeight="1" x14ac:dyDescent="0.2">
      <c r="A3" s="81" t="s">
        <v>81</v>
      </c>
      <c r="B3" s="55"/>
      <c r="C3" s="55"/>
      <c r="D3" s="55"/>
      <c r="E3" s="55"/>
      <c r="F3" s="55"/>
      <c r="G3" s="55"/>
      <c r="H3" s="55"/>
      <c r="I3" s="55"/>
    </row>
    <row r="4" spans="1:14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14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14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14" ht="12.75" customHeight="1" thickBot="1" x14ac:dyDescent="0.25">
      <c r="A7" s="98"/>
      <c r="B7" s="101"/>
      <c r="C7" s="90" t="s">
        <v>18</v>
      </c>
      <c r="D7" s="90" t="s">
        <v>19</v>
      </c>
      <c r="E7" s="60" t="s">
        <v>50</v>
      </c>
      <c r="F7" s="60" t="s">
        <v>51</v>
      </c>
      <c r="G7" s="60" t="s">
        <v>52</v>
      </c>
      <c r="H7" s="90" t="s">
        <v>23</v>
      </c>
      <c r="I7" s="100"/>
    </row>
    <row r="8" spans="1:14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14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14" ht="17.100000000000001" customHeight="1" x14ac:dyDescent="0.2">
      <c r="A10" s="64" t="s">
        <v>26</v>
      </c>
      <c r="B10" s="95" t="s">
        <v>82</v>
      </c>
      <c r="C10" s="93" t="s">
        <v>83</v>
      </c>
      <c r="D10" s="93" t="s">
        <v>84</v>
      </c>
      <c r="E10" s="93" t="s">
        <v>85</v>
      </c>
      <c r="F10" s="93" t="s">
        <v>86</v>
      </c>
      <c r="G10" s="93" t="s">
        <v>87</v>
      </c>
      <c r="H10" s="93" t="s">
        <v>88</v>
      </c>
      <c r="I10" s="93" t="s">
        <v>89</v>
      </c>
    </row>
    <row r="11" spans="1:14" ht="12.75" customHeight="1" x14ac:dyDescent="0.2">
      <c r="A11" s="69" t="s">
        <v>27</v>
      </c>
      <c r="B11" s="56"/>
      <c r="C11" s="56"/>
      <c r="D11" s="56"/>
      <c r="E11" s="56"/>
      <c r="G11" s="68"/>
      <c r="H11" s="56"/>
      <c r="I11" s="56"/>
      <c r="N11" s="68"/>
    </row>
    <row r="12" spans="1:14" ht="12.75" customHeight="1" x14ac:dyDescent="0.2">
      <c r="A12" s="70" t="s">
        <v>53</v>
      </c>
      <c r="B12" s="94" t="s">
        <v>90</v>
      </c>
      <c r="C12" s="94" t="s">
        <v>91</v>
      </c>
      <c r="D12" s="94" t="s">
        <v>92</v>
      </c>
      <c r="E12" s="94" t="s">
        <v>93</v>
      </c>
      <c r="F12" s="94" t="s">
        <v>94</v>
      </c>
      <c r="G12" s="94" t="s">
        <v>95</v>
      </c>
      <c r="H12" s="94" t="s">
        <v>96</v>
      </c>
      <c r="I12" s="92">
        <v>636</v>
      </c>
      <c r="N12" s="68"/>
    </row>
    <row r="13" spans="1:14" ht="12.75" customHeight="1" x14ac:dyDescent="0.2">
      <c r="A13" s="66" t="s">
        <v>54</v>
      </c>
      <c r="B13" s="94" t="s">
        <v>97</v>
      </c>
      <c r="C13" s="94" t="s">
        <v>98</v>
      </c>
      <c r="D13" s="94" t="s">
        <v>99</v>
      </c>
      <c r="E13" s="94" t="s">
        <v>100</v>
      </c>
      <c r="F13" s="94" t="s">
        <v>101</v>
      </c>
      <c r="G13" s="94" t="s">
        <v>102</v>
      </c>
      <c r="H13" s="94" t="s">
        <v>103</v>
      </c>
      <c r="I13" s="92">
        <v>832</v>
      </c>
      <c r="N13" s="68"/>
    </row>
    <row r="14" spans="1:14" ht="12.75" customHeight="1" x14ac:dyDescent="0.2">
      <c r="A14" s="66" t="s">
        <v>55</v>
      </c>
      <c r="B14" s="94" t="s">
        <v>104</v>
      </c>
      <c r="C14" s="94" t="s">
        <v>105</v>
      </c>
      <c r="D14" s="94" t="s">
        <v>106</v>
      </c>
      <c r="E14" s="94" t="s">
        <v>107</v>
      </c>
      <c r="F14" s="94" t="s">
        <v>108</v>
      </c>
      <c r="G14" s="94" t="s">
        <v>109</v>
      </c>
      <c r="H14" s="94" t="s">
        <v>110</v>
      </c>
      <c r="I14" s="92">
        <v>403</v>
      </c>
      <c r="N14" s="68"/>
    </row>
    <row r="15" spans="1:14" ht="12.75" customHeight="1" x14ac:dyDescent="0.2">
      <c r="A15" s="66" t="s">
        <v>56</v>
      </c>
      <c r="B15" s="94" t="s">
        <v>111</v>
      </c>
      <c r="C15" s="94" t="s">
        <v>112</v>
      </c>
      <c r="D15" s="94" t="s">
        <v>113</v>
      </c>
      <c r="E15" s="94" t="s">
        <v>114</v>
      </c>
      <c r="F15" s="94" t="s">
        <v>115</v>
      </c>
      <c r="G15" s="94" t="s">
        <v>116</v>
      </c>
      <c r="H15" s="94" t="s">
        <v>117</v>
      </c>
      <c r="I15" s="92">
        <v>794</v>
      </c>
      <c r="N15" s="68"/>
    </row>
    <row r="16" spans="1:14" ht="12.75" customHeight="1" x14ac:dyDescent="0.2">
      <c r="A16" s="70" t="s">
        <v>57</v>
      </c>
      <c r="B16" s="94" t="s">
        <v>118</v>
      </c>
      <c r="C16" s="94" t="s">
        <v>119</v>
      </c>
      <c r="D16" s="94" t="s">
        <v>120</v>
      </c>
      <c r="E16" s="94" t="s">
        <v>121</v>
      </c>
      <c r="F16" s="94" t="s">
        <v>122</v>
      </c>
      <c r="G16" s="94" t="s">
        <v>123</v>
      </c>
      <c r="H16" s="94" t="s">
        <v>124</v>
      </c>
      <c r="I16" s="92">
        <v>498</v>
      </c>
    </row>
    <row r="17" spans="1:9" ht="17.100000000000001" customHeight="1" x14ac:dyDescent="0.2">
      <c r="A17" s="66" t="s">
        <v>33</v>
      </c>
      <c r="B17" s="94" t="s">
        <v>125</v>
      </c>
      <c r="C17" s="92" t="s">
        <v>126</v>
      </c>
      <c r="D17" s="92" t="s">
        <v>127</v>
      </c>
      <c r="E17" s="92" t="s">
        <v>128</v>
      </c>
      <c r="F17" s="92" t="s">
        <v>129</v>
      </c>
      <c r="G17" s="92" t="s">
        <v>130</v>
      </c>
      <c r="H17" s="92" t="s">
        <v>131</v>
      </c>
      <c r="I17" s="92">
        <v>763</v>
      </c>
    </row>
    <row r="18" spans="1:9" ht="17.100000000000001" customHeight="1" x14ac:dyDescent="0.2">
      <c r="A18" s="69" t="s">
        <v>34</v>
      </c>
      <c r="B18" s="92" t="s">
        <v>132</v>
      </c>
      <c r="C18" s="92" t="s">
        <v>133</v>
      </c>
      <c r="D18" s="92" t="s">
        <v>134</v>
      </c>
      <c r="E18" s="92" t="s">
        <v>135</v>
      </c>
      <c r="F18" s="92" t="s">
        <v>136</v>
      </c>
      <c r="G18" s="92" t="s">
        <v>137</v>
      </c>
      <c r="H18" s="92" t="s">
        <v>138</v>
      </c>
      <c r="I18" s="92">
        <v>626</v>
      </c>
    </row>
    <row r="19" spans="1:9" ht="17.100000000000001" customHeight="1" x14ac:dyDescent="0.2">
      <c r="A19" s="66" t="s">
        <v>35</v>
      </c>
      <c r="B19" s="94" t="s">
        <v>139</v>
      </c>
      <c r="C19" s="92" t="s">
        <v>140</v>
      </c>
      <c r="D19" s="92" t="s">
        <v>141</v>
      </c>
      <c r="E19" s="92" t="s">
        <v>142</v>
      </c>
      <c r="F19" s="92" t="s">
        <v>143</v>
      </c>
      <c r="G19" s="92" t="s">
        <v>144</v>
      </c>
      <c r="H19" s="92" t="s">
        <v>145</v>
      </c>
      <c r="I19" s="92">
        <v>311</v>
      </c>
    </row>
    <row r="20" spans="1:9" ht="12.75" customHeight="1" x14ac:dyDescent="0.2">
      <c r="A20" s="72" t="str">
        <f>REPT(" ",28)</f>
        <v xml:space="preserve">                            </v>
      </c>
      <c r="B20" s="56"/>
      <c r="C20" s="56"/>
      <c r="D20" s="56"/>
      <c r="E20" s="56"/>
      <c r="F20" s="56"/>
      <c r="G20" s="56"/>
      <c r="H20" s="56"/>
      <c r="I20" s="56"/>
    </row>
    <row r="21" spans="1:9" ht="12.75" customHeight="1" x14ac:dyDescent="0.2">
      <c r="A21" s="82"/>
      <c r="B21" s="56"/>
      <c r="C21" s="56"/>
      <c r="D21" s="56"/>
      <c r="E21" s="56"/>
      <c r="F21" s="56"/>
      <c r="G21" s="56"/>
      <c r="H21" s="56"/>
      <c r="I21" s="56"/>
    </row>
    <row r="22" spans="1:9" ht="6" customHeight="1" x14ac:dyDescent="0.2">
      <c r="A22" s="82"/>
    </row>
    <row r="23" spans="1:9" ht="12.75" customHeight="1" x14ac:dyDescent="0.2">
      <c r="A23" s="56" t="s">
        <v>58</v>
      </c>
      <c r="B23" s="56"/>
      <c r="C23" s="56"/>
      <c r="D23" s="56"/>
      <c r="E23" s="56"/>
      <c r="F23" s="56"/>
      <c r="G23" s="56"/>
      <c r="H23" s="56"/>
      <c r="I23" s="56"/>
    </row>
    <row r="25" spans="1:9" x14ac:dyDescent="0.2">
      <c r="A25"/>
      <c r="B25"/>
      <c r="C25"/>
    </row>
    <row r="26" spans="1:9" x14ac:dyDescent="0.2">
      <c r="A26"/>
      <c r="B26" s="86"/>
      <c r="C26" s="86"/>
      <c r="G26" s="85"/>
    </row>
    <row r="27" spans="1:9" x14ac:dyDescent="0.2">
      <c r="A27"/>
      <c r="B27" s="86"/>
      <c r="C27" s="86"/>
    </row>
    <row r="28" spans="1:9" x14ac:dyDescent="0.2">
      <c r="A28"/>
      <c r="B28" s="86"/>
      <c r="C28" s="86"/>
    </row>
    <row r="29" spans="1:9" x14ac:dyDescent="0.2">
      <c r="A29"/>
      <c r="B29" s="86"/>
      <c r="C29" s="86"/>
    </row>
    <row r="30" spans="1:9" x14ac:dyDescent="0.2">
      <c r="A30"/>
      <c r="B30" s="86"/>
      <c r="C30" s="86"/>
    </row>
    <row r="31" spans="1:9" x14ac:dyDescent="0.2">
      <c r="A31"/>
      <c r="B31" s="86"/>
      <c r="C31" s="86"/>
    </row>
    <row r="32" spans="1:9" x14ac:dyDescent="0.2">
      <c r="A32"/>
      <c r="B32" s="86"/>
      <c r="C32" s="86"/>
    </row>
    <row r="33" spans="1:3" x14ac:dyDescent="0.2">
      <c r="A33"/>
      <c r="B33" s="86"/>
      <c r="C33" s="86"/>
    </row>
    <row r="34" spans="1:3" x14ac:dyDescent="0.2">
      <c r="A34"/>
      <c r="B34" s="86"/>
      <c r="C34" s="86"/>
    </row>
    <row r="35" spans="1:3" x14ac:dyDescent="0.2">
      <c r="A35"/>
      <c r="B35" s="86"/>
      <c r="C35" s="86"/>
    </row>
    <row r="36" spans="1:3" x14ac:dyDescent="0.2">
      <c r="A36"/>
      <c r="B36" s="86"/>
      <c r="C36" s="86"/>
    </row>
    <row r="37" spans="1:3" x14ac:dyDescent="0.2">
      <c r="A37"/>
      <c r="B37" s="86"/>
      <c r="C37" s="86"/>
    </row>
    <row r="38" spans="1:3" x14ac:dyDescent="0.2">
      <c r="A38"/>
      <c r="B38" s="86"/>
      <c r="C38" s="86"/>
    </row>
    <row r="39" spans="1:3" x14ac:dyDescent="0.2">
      <c r="A39"/>
      <c r="B39" s="86"/>
      <c r="C39" s="86"/>
    </row>
    <row r="40" spans="1:3" x14ac:dyDescent="0.2">
      <c r="A40"/>
      <c r="B40" s="86"/>
      <c r="C40" s="86"/>
    </row>
    <row r="41" spans="1:3" x14ac:dyDescent="0.2">
      <c r="A41"/>
      <c r="B41" s="86"/>
      <c r="C41" s="86"/>
    </row>
    <row r="42" spans="1:3" x14ac:dyDescent="0.2">
      <c r="A42"/>
      <c r="B42" s="86"/>
      <c r="C42" s="86"/>
    </row>
    <row r="43" spans="1:3" x14ac:dyDescent="0.2">
      <c r="A43"/>
      <c r="B43" s="86"/>
      <c r="C43" s="86"/>
    </row>
    <row r="44" spans="1:3" x14ac:dyDescent="0.2">
      <c r="A44"/>
      <c r="B44" s="86"/>
      <c r="C44" s="86"/>
    </row>
    <row r="45" spans="1:3" x14ac:dyDescent="0.2">
      <c r="A45"/>
      <c r="B45" s="86"/>
      <c r="C45" s="86"/>
    </row>
    <row r="46" spans="1:3" x14ac:dyDescent="0.2">
      <c r="A46"/>
      <c r="B46" s="86"/>
      <c r="C46" s="86"/>
    </row>
    <row r="47" spans="1:3" x14ac:dyDescent="0.2">
      <c r="A47"/>
      <c r="B47" s="86"/>
      <c r="C47" s="86"/>
    </row>
    <row r="48" spans="1:3" x14ac:dyDescent="0.2">
      <c r="A48"/>
      <c r="B48" s="86"/>
    </row>
    <row r="49" spans="1:2" x14ac:dyDescent="0.2">
      <c r="A49"/>
      <c r="B49" s="86"/>
    </row>
  </sheetData>
  <mergeCells count="3">
    <mergeCell ref="A5:A8"/>
    <mergeCell ref="I5:I7"/>
    <mergeCell ref="B6:B7"/>
  </mergeCells>
  <conditionalFormatting sqref="I12:I19">
    <cfRule type="cellIs" dxfId="17" priority="1" stopIfTrue="1" operator="equal">
      <formula>"."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"/>
  <sheetViews>
    <sheetView workbookViewId="0">
      <selection activeCell="I18" sqref="I18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14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14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4" ht="26.25" customHeight="1" x14ac:dyDescent="0.2">
      <c r="A3" s="81" t="s">
        <v>80</v>
      </c>
      <c r="B3" s="55"/>
      <c r="C3" s="55"/>
      <c r="D3" s="55"/>
      <c r="E3" s="55"/>
      <c r="F3" s="55"/>
      <c r="G3" s="55"/>
      <c r="H3" s="55"/>
      <c r="I3" s="55"/>
    </row>
    <row r="4" spans="1:14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14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14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14" ht="12.75" customHeight="1" thickBot="1" x14ac:dyDescent="0.25">
      <c r="A7" s="98"/>
      <c r="B7" s="101"/>
      <c r="C7" s="88" t="s">
        <v>18</v>
      </c>
      <c r="D7" s="88" t="s">
        <v>19</v>
      </c>
      <c r="E7" s="60" t="s">
        <v>50</v>
      </c>
      <c r="F7" s="60" t="s">
        <v>51</v>
      </c>
      <c r="G7" s="60" t="s">
        <v>52</v>
      </c>
      <c r="H7" s="88" t="s">
        <v>23</v>
      </c>
      <c r="I7" s="100"/>
    </row>
    <row r="8" spans="1:14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14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14" ht="17.100000000000001" customHeight="1" x14ac:dyDescent="0.2">
      <c r="A10" s="64" t="s">
        <v>26</v>
      </c>
      <c r="B10" s="89">
        <v>635911</v>
      </c>
      <c r="C10" s="78">
        <v>318117</v>
      </c>
      <c r="D10" s="78">
        <v>158932</v>
      </c>
      <c r="E10" s="78">
        <v>35751</v>
      </c>
      <c r="F10" s="78">
        <v>46927</v>
      </c>
      <c r="G10" s="78">
        <v>439386</v>
      </c>
      <c r="H10" s="78">
        <v>113847</v>
      </c>
      <c r="I10" s="78">
        <v>3067</v>
      </c>
    </row>
    <row r="11" spans="1:14" ht="12.75" customHeight="1" x14ac:dyDescent="0.2">
      <c r="A11" s="69" t="s">
        <v>27</v>
      </c>
      <c r="B11" s="56"/>
      <c r="C11" s="56"/>
      <c r="D11" s="56"/>
      <c r="E11" s="56"/>
      <c r="G11" s="68"/>
      <c r="H11" s="56"/>
      <c r="I11" s="56"/>
      <c r="N11" s="68"/>
    </row>
    <row r="12" spans="1:14" ht="12.75" customHeight="1" x14ac:dyDescent="0.2">
      <c r="A12" s="70" t="s">
        <v>53</v>
      </c>
      <c r="B12" s="68">
        <v>392807</v>
      </c>
      <c r="C12" s="68">
        <v>197310</v>
      </c>
      <c r="D12" s="68">
        <v>73118</v>
      </c>
      <c r="E12" s="68">
        <v>25099</v>
      </c>
      <c r="F12" s="68">
        <v>33831</v>
      </c>
      <c r="G12" s="68">
        <v>255286</v>
      </c>
      <c r="H12" s="68">
        <v>78591</v>
      </c>
      <c r="I12" s="79">
        <v>636</v>
      </c>
      <c r="N12" s="68"/>
    </row>
    <row r="13" spans="1:14" ht="12.75" customHeight="1" x14ac:dyDescent="0.2">
      <c r="A13" s="66" t="s">
        <v>54</v>
      </c>
      <c r="B13" s="68">
        <v>535024</v>
      </c>
      <c r="C13" s="68">
        <v>267690</v>
      </c>
      <c r="D13" s="68">
        <v>94300</v>
      </c>
      <c r="E13" s="68">
        <v>30879</v>
      </c>
      <c r="F13" s="68">
        <v>43928</v>
      </c>
      <c r="G13" s="68">
        <v>350325</v>
      </c>
      <c r="H13" s="68">
        <v>109892</v>
      </c>
      <c r="I13" s="79">
        <v>834</v>
      </c>
      <c r="N13" s="68"/>
    </row>
    <row r="14" spans="1:14" ht="12.75" customHeight="1" x14ac:dyDescent="0.2">
      <c r="A14" s="66" t="s">
        <v>55</v>
      </c>
      <c r="B14" s="68">
        <v>258145</v>
      </c>
      <c r="C14" s="68">
        <v>129496</v>
      </c>
      <c r="D14" s="68">
        <v>43862</v>
      </c>
      <c r="E14" s="68">
        <v>15051</v>
      </c>
      <c r="F14" s="68">
        <v>21268</v>
      </c>
      <c r="G14" s="68">
        <v>165824</v>
      </c>
      <c r="H14" s="68">
        <v>56002</v>
      </c>
      <c r="I14" s="79">
        <v>402</v>
      </c>
      <c r="N14" s="68"/>
    </row>
    <row r="15" spans="1:14" ht="12.75" customHeight="1" x14ac:dyDescent="0.2">
      <c r="A15" s="66" t="s">
        <v>56</v>
      </c>
      <c r="B15" s="68">
        <v>545423</v>
      </c>
      <c r="C15" s="68">
        <v>270799</v>
      </c>
      <c r="D15" s="68">
        <v>98984</v>
      </c>
      <c r="E15" s="68">
        <v>33851</v>
      </c>
      <c r="F15" s="68">
        <v>46307</v>
      </c>
      <c r="G15" s="68">
        <v>356590</v>
      </c>
      <c r="H15" s="68">
        <v>108675</v>
      </c>
      <c r="I15" s="79">
        <v>794</v>
      </c>
      <c r="N15" s="68"/>
    </row>
    <row r="16" spans="1:14" ht="12.75" customHeight="1" x14ac:dyDescent="0.2">
      <c r="A16" s="70" t="s">
        <v>57</v>
      </c>
      <c r="B16" s="68">
        <v>427248</v>
      </c>
      <c r="C16" s="68">
        <v>215853</v>
      </c>
      <c r="D16" s="68">
        <v>69112</v>
      </c>
      <c r="E16" s="68">
        <v>25053</v>
      </c>
      <c r="F16" s="68">
        <v>35448</v>
      </c>
      <c r="G16" s="68">
        <v>276184</v>
      </c>
      <c r="H16" s="68">
        <v>90563</v>
      </c>
      <c r="I16" s="79">
        <v>498</v>
      </c>
    </row>
    <row r="17" spans="1:9" ht="17.100000000000001" customHeight="1" x14ac:dyDescent="0.2">
      <c r="A17" s="66" t="s">
        <v>33</v>
      </c>
      <c r="B17" s="68">
        <v>2794558</v>
      </c>
      <c r="C17" s="79">
        <v>1399265</v>
      </c>
      <c r="D17" s="79">
        <v>538308</v>
      </c>
      <c r="E17" s="79">
        <v>165684</v>
      </c>
      <c r="F17" s="79">
        <v>227709</v>
      </c>
      <c r="G17" s="79">
        <v>1843595</v>
      </c>
      <c r="H17" s="79">
        <v>557570</v>
      </c>
      <c r="I17" s="79">
        <v>765</v>
      </c>
    </row>
    <row r="18" spans="1:9" ht="17.100000000000001" customHeight="1" x14ac:dyDescent="0.2">
      <c r="A18" s="69" t="s">
        <v>34</v>
      </c>
      <c r="B18" s="79">
        <v>2158647</v>
      </c>
      <c r="C18" s="79">
        <v>1081148</v>
      </c>
      <c r="D18" s="79">
        <v>379376</v>
      </c>
      <c r="E18" s="79">
        <v>129933</v>
      </c>
      <c r="F18" s="79">
        <v>180782</v>
      </c>
      <c r="G18" s="79">
        <v>1404209</v>
      </c>
      <c r="H18" s="79">
        <v>443723</v>
      </c>
      <c r="I18" s="79">
        <v>626</v>
      </c>
    </row>
    <row r="19" spans="1:9" ht="17.100000000000001" customHeight="1" x14ac:dyDescent="0.2">
      <c r="A19" s="66" t="s">
        <v>35</v>
      </c>
      <c r="B19" s="68">
        <v>11100394</v>
      </c>
      <c r="C19" s="79">
        <v>5583954</v>
      </c>
      <c r="D19" s="79">
        <v>1761681</v>
      </c>
      <c r="E19" s="79">
        <v>649045</v>
      </c>
      <c r="F19" s="79">
        <v>909483</v>
      </c>
      <c r="G19" s="79">
        <v>7282162</v>
      </c>
      <c r="H19" s="79">
        <v>2259704</v>
      </c>
      <c r="I19" s="79">
        <v>311</v>
      </c>
    </row>
    <row r="20" spans="1:9" ht="12.75" customHeight="1" x14ac:dyDescent="0.2">
      <c r="A20" s="72" t="str">
        <f>REPT(" ",28)</f>
        <v xml:space="preserve">                            </v>
      </c>
      <c r="B20" s="56"/>
      <c r="C20" s="56"/>
      <c r="D20" s="56"/>
      <c r="E20" s="56"/>
      <c r="F20" s="56"/>
      <c r="G20" s="56"/>
      <c r="H20" s="56"/>
      <c r="I20" s="56"/>
    </row>
    <row r="21" spans="1:9" ht="12.75" customHeight="1" x14ac:dyDescent="0.2">
      <c r="A21" s="82"/>
      <c r="B21" s="56"/>
      <c r="C21" s="56"/>
      <c r="D21" s="56"/>
      <c r="E21" s="56"/>
      <c r="F21" s="56"/>
      <c r="G21" s="56"/>
      <c r="H21" s="56"/>
      <c r="I21" s="56"/>
    </row>
    <row r="22" spans="1:9" ht="6" customHeight="1" x14ac:dyDescent="0.2">
      <c r="A22" s="82"/>
    </row>
    <row r="23" spans="1:9" ht="12.75" customHeight="1" x14ac:dyDescent="0.2">
      <c r="A23" s="56" t="s">
        <v>58</v>
      </c>
      <c r="B23" s="56"/>
      <c r="C23" s="56"/>
      <c r="D23" s="56"/>
      <c r="E23" s="56"/>
      <c r="F23" s="56"/>
      <c r="G23" s="56"/>
      <c r="H23" s="56"/>
      <c r="I23" s="56"/>
    </row>
    <row r="25" spans="1:9" x14ac:dyDescent="0.2">
      <c r="A25"/>
      <c r="B25"/>
      <c r="C25"/>
    </row>
    <row r="26" spans="1:9" x14ac:dyDescent="0.2">
      <c r="A26"/>
      <c r="B26" s="86"/>
      <c r="C26" s="86"/>
      <c r="G26" s="85"/>
    </row>
    <row r="27" spans="1:9" x14ac:dyDescent="0.2">
      <c r="A27"/>
      <c r="B27" s="86"/>
      <c r="C27" s="86"/>
    </row>
    <row r="28" spans="1:9" x14ac:dyDescent="0.2">
      <c r="A28"/>
      <c r="B28" s="86"/>
      <c r="C28" s="86"/>
    </row>
    <row r="29" spans="1:9" x14ac:dyDescent="0.2">
      <c r="A29"/>
      <c r="B29" s="86"/>
      <c r="C29" s="86"/>
    </row>
    <row r="30" spans="1:9" x14ac:dyDescent="0.2">
      <c r="A30"/>
      <c r="B30" s="86"/>
      <c r="C30" s="86"/>
    </row>
    <row r="31" spans="1:9" x14ac:dyDescent="0.2">
      <c r="A31"/>
      <c r="B31" s="86"/>
      <c r="C31" s="86"/>
    </row>
    <row r="32" spans="1:9" x14ac:dyDescent="0.2">
      <c r="A32"/>
      <c r="B32" s="86"/>
      <c r="C32" s="86"/>
    </row>
    <row r="33" spans="1:3" x14ac:dyDescent="0.2">
      <c r="A33"/>
      <c r="B33" s="86"/>
      <c r="C33" s="86"/>
    </row>
    <row r="34" spans="1:3" x14ac:dyDescent="0.2">
      <c r="A34"/>
      <c r="B34" s="86"/>
      <c r="C34" s="86"/>
    </row>
    <row r="35" spans="1:3" x14ac:dyDescent="0.2">
      <c r="A35"/>
      <c r="B35" s="86"/>
      <c r="C35" s="86"/>
    </row>
    <row r="36" spans="1:3" x14ac:dyDescent="0.2">
      <c r="A36"/>
      <c r="B36" s="86"/>
      <c r="C36" s="86"/>
    </row>
    <row r="37" spans="1:3" x14ac:dyDescent="0.2">
      <c r="A37"/>
      <c r="B37" s="86"/>
      <c r="C37" s="86"/>
    </row>
    <row r="38" spans="1:3" x14ac:dyDescent="0.2">
      <c r="A38"/>
      <c r="B38" s="86"/>
      <c r="C38" s="86"/>
    </row>
    <row r="39" spans="1:3" x14ac:dyDescent="0.2">
      <c r="A39"/>
      <c r="B39" s="86"/>
      <c r="C39" s="86"/>
    </row>
    <row r="40" spans="1:3" x14ac:dyDescent="0.2">
      <c r="A40"/>
      <c r="B40" s="86"/>
      <c r="C40" s="86"/>
    </row>
    <row r="41" spans="1:3" x14ac:dyDescent="0.2">
      <c r="A41"/>
      <c r="B41" s="86"/>
      <c r="C41" s="86"/>
    </row>
    <row r="42" spans="1:3" x14ac:dyDescent="0.2">
      <c r="A42"/>
      <c r="B42" s="86"/>
      <c r="C42" s="86"/>
    </row>
    <row r="43" spans="1:3" x14ac:dyDescent="0.2">
      <c r="A43"/>
      <c r="B43" s="86"/>
      <c r="C43" s="86"/>
    </row>
    <row r="44" spans="1:3" x14ac:dyDescent="0.2">
      <c r="A44"/>
      <c r="B44" s="86"/>
      <c r="C44" s="86"/>
    </row>
    <row r="45" spans="1:3" x14ac:dyDescent="0.2">
      <c r="A45"/>
      <c r="B45" s="86"/>
      <c r="C45" s="86"/>
    </row>
    <row r="46" spans="1:3" x14ac:dyDescent="0.2">
      <c r="A46"/>
      <c r="B46" s="86"/>
      <c r="C46" s="86"/>
    </row>
    <row r="47" spans="1:3" x14ac:dyDescent="0.2">
      <c r="A47"/>
      <c r="B47" s="86"/>
      <c r="C47" s="86"/>
    </row>
    <row r="48" spans="1:3" x14ac:dyDescent="0.2">
      <c r="A48"/>
      <c r="B48" s="86"/>
    </row>
    <row r="49" spans="1:2" x14ac:dyDescent="0.2">
      <c r="A49"/>
      <c r="B49" s="86"/>
    </row>
  </sheetData>
  <mergeCells count="3">
    <mergeCell ref="A5:A8"/>
    <mergeCell ref="I5:I7"/>
    <mergeCell ref="B6:B7"/>
  </mergeCells>
  <conditionalFormatting sqref="I12:I19">
    <cfRule type="cellIs" dxfId="16" priority="1" stopIfTrue="1" operator="equal">
      <formula>"."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workbookViewId="0">
      <selection activeCell="G18" sqref="G18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14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14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4" ht="26.25" customHeight="1" x14ac:dyDescent="0.2">
      <c r="A3" s="81" t="s">
        <v>79</v>
      </c>
      <c r="B3" s="55"/>
      <c r="C3" s="55"/>
      <c r="D3" s="55"/>
      <c r="E3" s="55"/>
      <c r="F3" s="55"/>
      <c r="G3" s="55"/>
      <c r="H3" s="55"/>
      <c r="I3" s="55"/>
    </row>
    <row r="4" spans="1:14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14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14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14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14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14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14" ht="17.100000000000001" customHeight="1" x14ac:dyDescent="0.2">
      <c r="A10" s="64" t="s">
        <v>26</v>
      </c>
      <c r="B10" s="78">
        <v>634830</v>
      </c>
      <c r="C10" s="78">
        <v>317691</v>
      </c>
      <c r="D10" s="78">
        <v>157736</v>
      </c>
      <c r="E10" s="78">
        <v>35608</v>
      </c>
      <c r="F10" s="78">
        <v>47136</v>
      </c>
      <c r="G10" s="78">
        <v>438787</v>
      </c>
      <c r="H10" s="78">
        <v>113299</v>
      </c>
      <c r="I10" s="78">
        <v>3062</v>
      </c>
    </row>
    <row r="11" spans="1:14" ht="12.75" customHeight="1" x14ac:dyDescent="0.2">
      <c r="A11" s="69" t="s">
        <v>27</v>
      </c>
      <c r="B11" s="56"/>
      <c r="C11" s="56"/>
      <c r="D11" s="56"/>
      <c r="E11" s="56"/>
      <c r="F11" s="56"/>
      <c r="G11" s="68"/>
      <c r="H11" s="56"/>
      <c r="I11" s="56"/>
      <c r="N11" s="68"/>
    </row>
    <row r="12" spans="1:14" ht="12.75" customHeight="1" x14ac:dyDescent="0.2">
      <c r="A12" s="70" t="s">
        <v>53</v>
      </c>
      <c r="B12" s="68">
        <v>391640</v>
      </c>
      <c r="C12" s="68">
        <v>196651</v>
      </c>
      <c r="D12" s="68">
        <v>71941</v>
      </c>
      <c r="E12" s="68">
        <v>24616</v>
      </c>
      <c r="F12" s="68">
        <v>33744</v>
      </c>
      <c r="G12" s="68">
        <v>255468</v>
      </c>
      <c r="H12" s="68">
        <v>77812</v>
      </c>
      <c r="I12" s="79">
        <v>634</v>
      </c>
      <c r="N12" s="68"/>
    </row>
    <row r="13" spans="1:14" ht="12.75" customHeight="1" x14ac:dyDescent="0.2">
      <c r="A13" s="66" t="s">
        <v>54</v>
      </c>
      <c r="B13" s="68">
        <v>533859</v>
      </c>
      <c r="C13" s="68">
        <v>267076</v>
      </c>
      <c r="D13" s="68">
        <v>92571</v>
      </c>
      <c r="E13" s="68">
        <v>30321</v>
      </c>
      <c r="F13" s="68">
        <v>44168</v>
      </c>
      <c r="G13" s="68">
        <v>350250</v>
      </c>
      <c r="H13" s="68">
        <v>109120</v>
      </c>
      <c r="I13" s="79">
        <v>832</v>
      </c>
      <c r="N13" s="68"/>
    </row>
    <row r="14" spans="1:14" ht="12.75" customHeight="1" x14ac:dyDescent="0.2">
      <c r="A14" s="66" t="s">
        <v>55</v>
      </c>
      <c r="B14" s="68">
        <v>257253</v>
      </c>
      <c r="C14" s="68">
        <v>129160</v>
      </c>
      <c r="D14" s="68">
        <v>42124</v>
      </c>
      <c r="E14" s="68">
        <v>14600</v>
      </c>
      <c r="F14" s="68">
        <v>21277</v>
      </c>
      <c r="G14" s="68">
        <v>165912</v>
      </c>
      <c r="H14" s="68">
        <v>55464</v>
      </c>
      <c r="I14" s="79">
        <v>400</v>
      </c>
      <c r="N14" s="68"/>
    </row>
    <row r="15" spans="1:14" ht="12.75" customHeight="1" x14ac:dyDescent="0.2">
      <c r="A15" s="66" t="s">
        <v>56</v>
      </c>
      <c r="B15" s="68">
        <v>543984</v>
      </c>
      <c r="C15" s="68">
        <v>274023</v>
      </c>
      <c r="D15" s="68">
        <v>96974</v>
      </c>
      <c r="E15" s="68">
        <v>33534</v>
      </c>
      <c r="F15" s="68">
        <v>46103</v>
      </c>
      <c r="G15" s="68">
        <v>356777</v>
      </c>
      <c r="H15" s="68">
        <v>107570</v>
      </c>
      <c r="I15" s="79">
        <v>792</v>
      </c>
      <c r="N15" s="68"/>
    </row>
    <row r="16" spans="1:14" ht="12.75" customHeight="1" x14ac:dyDescent="0.2">
      <c r="A16" s="70" t="s">
        <v>57</v>
      </c>
      <c r="B16" s="68">
        <v>426158</v>
      </c>
      <c r="C16" s="68">
        <v>215297</v>
      </c>
      <c r="D16" s="68">
        <v>67688</v>
      </c>
      <c r="E16" s="68">
        <v>24509</v>
      </c>
      <c r="F16" s="68">
        <v>35412</v>
      </c>
      <c r="G16" s="68">
        <v>276600</v>
      </c>
      <c r="H16" s="68">
        <v>89637</v>
      </c>
      <c r="I16" s="79">
        <v>497</v>
      </c>
    </row>
    <row r="17" spans="1:12" ht="17.100000000000001" customHeight="1" x14ac:dyDescent="0.2">
      <c r="A17" s="66" t="s">
        <v>33</v>
      </c>
      <c r="B17" s="68">
        <v>2787724</v>
      </c>
      <c r="C17" s="79">
        <v>1399898</v>
      </c>
      <c r="D17" s="79">
        <v>529034</v>
      </c>
      <c r="E17" s="79">
        <v>163188</v>
      </c>
      <c r="F17" s="79">
        <v>227840</v>
      </c>
      <c r="G17" s="79">
        <v>1843794</v>
      </c>
      <c r="H17" s="79">
        <v>552902</v>
      </c>
      <c r="I17" s="79">
        <v>763</v>
      </c>
    </row>
    <row r="18" spans="1:12" ht="17.100000000000001" customHeight="1" x14ac:dyDescent="0.2">
      <c r="A18" s="69" t="s">
        <v>34</v>
      </c>
      <c r="B18" s="79">
        <v>2152894</v>
      </c>
      <c r="C18" s="79">
        <v>1082207</v>
      </c>
      <c r="D18" s="79">
        <v>371298</v>
      </c>
      <c r="E18" s="79">
        <v>127580</v>
      </c>
      <c r="F18" s="79">
        <v>180704</v>
      </c>
      <c r="G18" s="79">
        <v>1405007</v>
      </c>
      <c r="H18" s="79">
        <v>439603</v>
      </c>
      <c r="I18" s="79">
        <v>625</v>
      </c>
    </row>
    <row r="19" spans="1:12" ht="17.100000000000001" customHeight="1" x14ac:dyDescent="0.2">
      <c r="A19" s="66" t="s">
        <v>35</v>
      </c>
      <c r="B19" s="68">
        <v>11069533</v>
      </c>
      <c r="C19" s="79">
        <v>5567840</v>
      </c>
      <c r="D19" s="79">
        <v>1720975</v>
      </c>
      <c r="E19" s="79">
        <v>636809</v>
      </c>
      <c r="F19" s="79">
        <v>907956</v>
      </c>
      <c r="G19" s="79">
        <v>7292557</v>
      </c>
      <c r="H19" s="79">
        <v>2232211</v>
      </c>
      <c r="I19" s="79">
        <v>310</v>
      </c>
    </row>
    <row r="20" spans="1:12" ht="12.75" customHeight="1" x14ac:dyDescent="0.2">
      <c r="A20" s="72" t="str">
        <f>REPT(" ",28)</f>
        <v xml:space="preserve">                            </v>
      </c>
      <c r="B20" s="56"/>
      <c r="C20" s="56"/>
      <c r="D20" s="56"/>
      <c r="E20" s="56"/>
      <c r="F20" s="56"/>
      <c r="G20" s="56"/>
      <c r="H20" s="56"/>
      <c r="I20" s="56"/>
    </row>
    <row r="21" spans="1:12" ht="12.75" customHeight="1" x14ac:dyDescent="0.2">
      <c r="A21" s="82" t="s">
        <v>70</v>
      </c>
      <c r="B21" s="56"/>
      <c r="C21" s="56"/>
      <c r="D21" s="56"/>
      <c r="E21" s="56"/>
      <c r="F21" s="56"/>
      <c r="G21" s="56"/>
      <c r="H21" s="56"/>
      <c r="I21" s="56"/>
    </row>
    <row r="22" spans="1:12" ht="6" customHeight="1" x14ac:dyDescent="0.2">
      <c r="A22" s="82"/>
    </row>
    <row r="23" spans="1:12" ht="12.75" customHeight="1" x14ac:dyDescent="0.2">
      <c r="A23" s="56" t="s">
        <v>58</v>
      </c>
      <c r="B23" s="56"/>
      <c r="C23" s="56"/>
      <c r="D23" s="56"/>
      <c r="E23" s="56"/>
      <c r="F23" s="56"/>
      <c r="G23" s="56"/>
      <c r="H23" s="56"/>
      <c r="I23" s="56"/>
    </row>
    <row r="25" spans="1:12" x14ac:dyDescent="0.2">
      <c r="A25"/>
      <c r="B25"/>
      <c r="C25"/>
    </row>
    <row r="26" spans="1:12" x14ac:dyDescent="0.2">
      <c r="A26"/>
      <c r="B26" s="86"/>
      <c r="C26" s="86"/>
      <c r="G26" s="85"/>
    </row>
    <row r="27" spans="1:12" x14ac:dyDescent="0.2">
      <c r="A27"/>
      <c r="B27" s="86"/>
      <c r="C27" s="86"/>
    </row>
    <row r="28" spans="1:12" x14ac:dyDescent="0.2">
      <c r="A28"/>
      <c r="B28" s="86"/>
      <c r="C28" s="86"/>
    </row>
    <row r="29" spans="1:12" x14ac:dyDescent="0.2">
      <c r="A29"/>
      <c r="B29" s="86"/>
      <c r="C29" s="86"/>
      <c r="L29" s="84"/>
    </row>
    <row r="30" spans="1:12" x14ac:dyDescent="0.2">
      <c r="A30"/>
      <c r="B30" s="86"/>
      <c r="C30" s="86"/>
    </row>
    <row r="31" spans="1:12" x14ac:dyDescent="0.2">
      <c r="A31"/>
      <c r="B31" s="86"/>
      <c r="C31" s="86"/>
    </row>
    <row r="32" spans="1:12" x14ac:dyDescent="0.2">
      <c r="A32"/>
      <c r="B32" s="86"/>
      <c r="C32" s="86"/>
    </row>
    <row r="33" spans="1:3" x14ac:dyDescent="0.2">
      <c r="A33"/>
      <c r="B33" s="86"/>
      <c r="C33" s="86"/>
    </row>
    <row r="34" spans="1:3" x14ac:dyDescent="0.2">
      <c r="A34"/>
      <c r="B34" s="86"/>
      <c r="C34" s="86"/>
    </row>
    <row r="35" spans="1:3" x14ac:dyDescent="0.2">
      <c r="A35"/>
      <c r="B35" s="86"/>
      <c r="C35" s="86"/>
    </row>
    <row r="36" spans="1:3" x14ac:dyDescent="0.2">
      <c r="A36"/>
      <c r="B36" s="86"/>
      <c r="C36" s="86"/>
    </row>
    <row r="37" spans="1:3" x14ac:dyDescent="0.2">
      <c r="A37"/>
      <c r="B37" s="86"/>
      <c r="C37" s="86"/>
    </row>
    <row r="38" spans="1:3" x14ac:dyDescent="0.2">
      <c r="A38"/>
      <c r="B38" s="86"/>
      <c r="C38" s="86"/>
    </row>
    <row r="39" spans="1:3" x14ac:dyDescent="0.2">
      <c r="A39"/>
      <c r="B39" s="86"/>
      <c r="C39" s="86"/>
    </row>
    <row r="40" spans="1:3" x14ac:dyDescent="0.2">
      <c r="A40"/>
      <c r="B40" s="86"/>
      <c r="C40" s="86"/>
    </row>
    <row r="41" spans="1:3" x14ac:dyDescent="0.2">
      <c r="A41"/>
      <c r="B41" s="86"/>
      <c r="C41" s="86"/>
    </row>
    <row r="42" spans="1:3" x14ac:dyDescent="0.2">
      <c r="A42"/>
      <c r="B42" s="86"/>
      <c r="C42" s="86"/>
    </row>
    <row r="43" spans="1:3" x14ac:dyDescent="0.2">
      <c r="A43"/>
      <c r="B43" s="86"/>
      <c r="C43" s="86"/>
    </row>
    <row r="44" spans="1:3" x14ac:dyDescent="0.2">
      <c r="A44"/>
      <c r="B44" s="86"/>
      <c r="C44" s="86"/>
    </row>
    <row r="45" spans="1:3" x14ac:dyDescent="0.2">
      <c r="A45"/>
      <c r="B45" s="86"/>
      <c r="C45" s="86"/>
    </row>
    <row r="46" spans="1:3" x14ac:dyDescent="0.2">
      <c r="A46"/>
      <c r="B46" s="86"/>
      <c r="C46" s="86"/>
    </row>
    <row r="47" spans="1:3" x14ac:dyDescent="0.2">
      <c r="A47"/>
      <c r="B47" s="86"/>
      <c r="C47" s="86"/>
    </row>
    <row r="48" spans="1:3" x14ac:dyDescent="0.2">
      <c r="A48"/>
      <c r="B48" s="86"/>
    </row>
    <row r="49" spans="1:2" x14ac:dyDescent="0.2">
      <c r="A49"/>
      <c r="B49" s="86"/>
    </row>
  </sheetData>
  <mergeCells count="3">
    <mergeCell ref="A5:A8"/>
    <mergeCell ref="I5:I7"/>
    <mergeCell ref="B6:B7"/>
  </mergeCells>
  <conditionalFormatting sqref="I12:I19">
    <cfRule type="cellIs" dxfId="15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9"/>
  <sheetViews>
    <sheetView workbookViewId="0">
      <selection activeCell="I18" sqref="I18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14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14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4" ht="26.25" customHeight="1" x14ac:dyDescent="0.2">
      <c r="A3" s="81" t="s">
        <v>78</v>
      </c>
      <c r="B3" s="55"/>
      <c r="C3" s="55"/>
      <c r="D3" s="55"/>
      <c r="E3" s="55"/>
      <c r="F3" s="55"/>
      <c r="G3" s="55"/>
      <c r="H3" s="55"/>
      <c r="I3" s="55"/>
    </row>
    <row r="4" spans="1:14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14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14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14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14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14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14" ht="17.100000000000001" customHeight="1" x14ac:dyDescent="0.2">
      <c r="A10" s="64" t="s">
        <v>26</v>
      </c>
      <c r="B10" s="78">
        <v>632743</v>
      </c>
      <c r="C10" s="78">
        <v>316617</v>
      </c>
      <c r="D10" s="78">
        <v>155923</v>
      </c>
      <c r="E10" s="78">
        <v>35273</v>
      </c>
      <c r="F10" s="78">
        <v>47128</v>
      </c>
      <c r="G10" s="78">
        <v>437257</v>
      </c>
      <c r="H10" s="78">
        <v>113085</v>
      </c>
      <c r="I10" s="78">
        <v>3052</v>
      </c>
    </row>
    <row r="11" spans="1:14" ht="12.75" customHeight="1" x14ac:dyDescent="0.2">
      <c r="A11" s="69" t="s">
        <v>27</v>
      </c>
      <c r="B11" s="56"/>
      <c r="C11" s="56"/>
      <c r="D11" s="56"/>
      <c r="E11" s="56"/>
      <c r="F11" s="56"/>
      <c r="G11" s="68"/>
      <c r="H11" s="56"/>
      <c r="I11" s="56"/>
      <c r="N11" s="68"/>
    </row>
    <row r="12" spans="1:14" ht="12.75" customHeight="1" x14ac:dyDescent="0.2">
      <c r="A12" s="70" t="s">
        <v>53</v>
      </c>
      <c r="B12" s="68">
        <v>389548</v>
      </c>
      <c r="C12" s="68">
        <v>195758</v>
      </c>
      <c r="D12" s="68">
        <v>70082</v>
      </c>
      <c r="E12" s="68">
        <v>23936</v>
      </c>
      <c r="F12" s="68">
        <v>33631</v>
      </c>
      <c r="G12" s="68">
        <v>254886</v>
      </c>
      <c r="H12" s="68">
        <v>77095</v>
      </c>
      <c r="I12" s="79">
        <v>631</v>
      </c>
      <c r="N12" s="68"/>
    </row>
    <row r="13" spans="1:14" ht="12.75" customHeight="1" x14ac:dyDescent="0.2">
      <c r="A13" s="66" t="s">
        <v>54</v>
      </c>
      <c r="B13" s="68">
        <v>532447</v>
      </c>
      <c r="C13" s="68">
        <v>266491</v>
      </c>
      <c r="D13" s="68">
        <v>90247</v>
      </c>
      <c r="E13" s="68">
        <v>29702</v>
      </c>
      <c r="F13" s="68">
        <v>44215</v>
      </c>
      <c r="G13" s="68">
        <v>350113</v>
      </c>
      <c r="H13" s="68">
        <v>108417</v>
      </c>
      <c r="I13" s="79">
        <v>830</v>
      </c>
      <c r="N13" s="68"/>
    </row>
    <row r="14" spans="1:14" ht="12.75" customHeight="1" x14ac:dyDescent="0.2">
      <c r="A14" s="66" t="s">
        <v>55</v>
      </c>
      <c r="B14" s="68">
        <v>256345</v>
      </c>
      <c r="C14" s="68">
        <v>128628</v>
      </c>
      <c r="D14" s="68">
        <v>40757</v>
      </c>
      <c r="E14" s="68">
        <v>14104</v>
      </c>
      <c r="F14" s="68">
        <v>21223</v>
      </c>
      <c r="G14" s="68">
        <v>166087</v>
      </c>
      <c r="H14" s="68">
        <v>54931</v>
      </c>
      <c r="I14" s="79">
        <v>399</v>
      </c>
      <c r="N14" s="68"/>
    </row>
    <row r="15" spans="1:14" ht="12.75" customHeight="1" x14ac:dyDescent="0.2">
      <c r="A15" s="66" t="s">
        <v>56</v>
      </c>
      <c r="B15" s="68">
        <v>542630</v>
      </c>
      <c r="C15" s="68">
        <v>273336</v>
      </c>
      <c r="D15" s="68">
        <v>94991</v>
      </c>
      <c r="E15" s="68">
        <v>32917</v>
      </c>
      <c r="F15" s="68">
        <v>46251</v>
      </c>
      <c r="G15" s="68">
        <v>356810</v>
      </c>
      <c r="H15" s="68">
        <v>106652</v>
      </c>
      <c r="I15" s="79">
        <v>790</v>
      </c>
      <c r="N15" s="68"/>
    </row>
    <row r="16" spans="1:14" ht="12.75" customHeight="1" x14ac:dyDescent="0.2">
      <c r="A16" s="70" t="s">
        <v>57</v>
      </c>
      <c r="B16" s="68">
        <v>424878</v>
      </c>
      <c r="C16" s="68">
        <v>214617</v>
      </c>
      <c r="D16" s="68">
        <v>66124</v>
      </c>
      <c r="E16" s="68">
        <v>23799</v>
      </c>
      <c r="F16" s="68">
        <v>35692</v>
      </c>
      <c r="G16" s="68">
        <v>276576</v>
      </c>
      <c r="H16" s="68">
        <v>88811</v>
      </c>
      <c r="I16" s="79">
        <v>495</v>
      </c>
    </row>
    <row r="17" spans="1:14" ht="17.100000000000001" customHeight="1" x14ac:dyDescent="0.2">
      <c r="A17" s="66" t="s">
        <v>33</v>
      </c>
      <c r="B17" s="68">
        <v>2778591</v>
      </c>
      <c r="C17" s="79">
        <v>1395447</v>
      </c>
      <c r="D17" s="79">
        <v>518124</v>
      </c>
      <c r="E17" s="79">
        <v>159731</v>
      </c>
      <c r="F17" s="79">
        <v>228140</v>
      </c>
      <c r="G17" s="79">
        <v>1841729</v>
      </c>
      <c r="H17" s="79">
        <v>548991</v>
      </c>
      <c r="I17" s="79">
        <v>761</v>
      </c>
    </row>
    <row r="18" spans="1:14" ht="17.100000000000001" customHeight="1" x14ac:dyDescent="0.2">
      <c r="A18" s="69" t="s">
        <v>34</v>
      </c>
      <c r="B18" s="79">
        <v>2145848</v>
      </c>
      <c r="C18" s="79">
        <f>C17-C10</f>
        <v>1078830</v>
      </c>
      <c r="D18" s="79">
        <f>D17-D10</f>
        <v>362201</v>
      </c>
      <c r="E18" s="79">
        <v>124458</v>
      </c>
      <c r="F18" s="79">
        <v>181012</v>
      </c>
      <c r="G18" s="79">
        <v>1404472</v>
      </c>
      <c r="H18" s="79">
        <v>435906</v>
      </c>
      <c r="I18" s="79">
        <v>623</v>
      </c>
      <c r="L18" s="84"/>
      <c r="M18" s="84"/>
      <c r="N18" s="84"/>
    </row>
    <row r="19" spans="1:14" ht="17.100000000000001" customHeight="1" x14ac:dyDescent="0.2">
      <c r="A19" s="66" t="s">
        <v>35</v>
      </c>
      <c r="B19" s="68">
        <v>11023425</v>
      </c>
      <c r="C19" s="79">
        <v>5546084</v>
      </c>
      <c r="D19" s="79">
        <v>1663765</v>
      </c>
      <c r="E19" s="79">
        <v>621275</v>
      </c>
      <c r="F19" s="79">
        <v>908013</v>
      </c>
      <c r="G19" s="79">
        <v>7286811</v>
      </c>
      <c r="H19" s="79">
        <v>2207326</v>
      </c>
      <c r="I19" s="79">
        <v>309</v>
      </c>
    </row>
    <row r="20" spans="1:14" ht="12.75" customHeight="1" x14ac:dyDescent="0.2">
      <c r="A20" s="72" t="str">
        <f>REPT(" ",28)</f>
        <v xml:space="preserve">                            </v>
      </c>
      <c r="B20" s="56"/>
      <c r="C20" s="56"/>
      <c r="D20" s="56"/>
      <c r="E20" s="56"/>
      <c r="F20" s="56"/>
      <c r="G20" s="56"/>
      <c r="H20" s="56"/>
      <c r="I20" s="56"/>
    </row>
    <row r="21" spans="1:14" ht="12.75" customHeight="1" x14ac:dyDescent="0.2">
      <c r="A21" s="82" t="s">
        <v>70</v>
      </c>
      <c r="B21" s="56"/>
      <c r="C21" s="56"/>
      <c r="D21" s="56"/>
      <c r="E21" s="56"/>
      <c r="F21" s="56"/>
      <c r="G21" s="56"/>
      <c r="H21" s="56"/>
      <c r="I21" s="56"/>
    </row>
    <row r="22" spans="1:14" ht="6" customHeight="1" x14ac:dyDescent="0.2">
      <c r="A22" s="82"/>
    </row>
    <row r="23" spans="1:14" ht="12.75" customHeight="1" x14ac:dyDescent="0.2">
      <c r="A23" s="56" t="s">
        <v>58</v>
      </c>
      <c r="B23" s="56"/>
      <c r="C23" s="56"/>
      <c r="D23" s="56"/>
      <c r="E23" s="56"/>
      <c r="F23" s="56"/>
      <c r="G23" s="56"/>
      <c r="H23" s="56"/>
      <c r="I23" s="56"/>
    </row>
    <row r="25" spans="1:14" x14ac:dyDescent="0.2">
      <c r="A25"/>
      <c r="B25"/>
      <c r="C25"/>
    </row>
    <row r="26" spans="1:14" x14ac:dyDescent="0.2">
      <c r="A26"/>
      <c r="B26" s="86"/>
      <c r="C26" s="86"/>
      <c r="G26" s="85"/>
    </row>
    <row r="27" spans="1:14" x14ac:dyDescent="0.2">
      <c r="A27"/>
      <c r="B27" s="86"/>
      <c r="C27" s="86"/>
    </row>
    <row r="28" spans="1:14" x14ac:dyDescent="0.2">
      <c r="A28"/>
      <c r="B28" s="86"/>
      <c r="C28" s="86"/>
    </row>
    <row r="29" spans="1:14" x14ac:dyDescent="0.2">
      <c r="A29"/>
      <c r="B29" s="86"/>
      <c r="C29" s="86"/>
    </row>
    <row r="30" spans="1:14" x14ac:dyDescent="0.2">
      <c r="A30"/>
      <c r="B30" s="86"/>
      <c r="C30" s="86"/>
    </row>
    <row r="31" spans="1:14" x14ac:dyDescent="0.2">
      <c r="A31"/>
      <c r="B31" s="86"/>
      <c r="C31" s="86"/>
    </row>
    <row r="32" spans="1:14" x14ac:dyDescent="0.2">
      <c r="A32"/>
      <c r="B32" s="86"/>
      <c r="C32" s="86"/>
    </row>
    <row r="33" spans="1:3" x14ac:dyDescent="0.2">
      <c r="A33"/>
      <c r="B33" s="86"/>
      <c r="C33" s="86"/>
    </row>
    <row r="34" spans="1:3" x14ac:dyDescent="0.2">
      <c r="A34"/>
      <c r="B34" s="86"/>
      <c r="C34" s="86"/>
    </row>
    <row r="35" spans="1:3" x14ac:dyDescent="0.2">
      <c r="A35"/>
      <c r="B35" s="86"/>
      <c r="C35" s="86"/>
    </row>
    <row r="36" spans="1:3" x14ac:dyDescent="0.2">
      <c r="A36"/>
      <c r="B36" s="86"/>
      <c r="C36" s="86"/>
    </row>
    <row r="37" spans="1:3" x14ac:dyDescent="0.2">
      <c r="A37"/>
      <c r="B37" s="86"/>
      <c r="C37" s="86"/>
    </row>
    <row r="38" spans="1:3" x14ac:dyDescent="0.2">
      <c r="A38"/>
      <c r="B38" s="86"/>
      <c r="C38" s="86"/>
    </row>
    <row r="39" spans="1:3" x14ac:dyDescent="0.2">
      <c r="A39"/>
      <c r="B39" s="86"/>
      <c r="C39" s="86"/>
    </row>
    <row r="40" spans="1:3" x14ac:dyDescent="0.2">
      <c r="A40"/>
      <c r="B40" s="86"/>
      <c r="C40" s="86"/>
    </row>
    <row r="41" spans="1:3" x14ac:dyDescent="0.2">
      <c r="A41"/>
      <c r="B41" s="86"/>
      <c r="C41" s="86"/>
    </row>
    <row r="42" spans="1:3" x14ac:dyDescent="0.2">
      <c r="A42"/>
      <c r="B42" s="86"/>
      <c r="C42" s="86"/>
    </row>
    <row r="43" spans="1:3" x14ac:dyDescent="0.2">
      <c r="A43"/>
      <c r="B43" s="86"/>
      <c r="C43" s="86"/>
    </row>
    <row r="44" spans="1:3" x14ac:dyDescent="0.2">
      <c r="A44"/>
      <c r="B44" s="86"/>
      <c r="C44" s="86"/>
    </row>
    <row r="45" spans="1:3" x14ac:dyDescent="0.2">
      <c r="A45"/>
      <c r="B45" s="86"/>
      <c r="C45" s="86"/>
    </row>
    <row r="46" spans="1:3" x14ac:dyDescent="0.2">
      <c r="A46"/>
      <c r="B46" s="86"/>
      <c r="C46" s="86"/>
    </row>
    <row r="47" spans="1:3" x14ac:dyDescent="0.2">
      <c r="A47"/>
      <c r="B47" s="86"/>
      <c r="C47" s="86"/>
    </row>
    <row r="48" spans="1:3" x14ac:dyDescent="0.2">
      <c r="A48"/>
      <c r="B48" s="86"/>
    </row>
    <row r="49" spans="1:2" x14ac:dyDescent="0.2">
      <c r="A49"/>
      <c r="B49" s="86"/>
    </row>
  </sheetData>
  <mergeCells count="3">
    <mergeCell ref="A5:A8"/>
    <mergeCell ref="I5:I7"/>
    <mergeCell ref="B6:B7"/>
  </mergeCells>
  <conditionalFormatting sqref="I12:I19">
    <cfRule type="cellIs" dxfId="14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8"/>
  <sheetViews>
    <sheetView workbookViewId="0">
      <selection activeCell="I18" sqref="I18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14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14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4" ht="26.25" customHeight="1" x14ac:dyDescent="0.2">
      <c r="A3" s="81" t="s">
        <v>77</v>
      </c>
      <c r="B3" s="55"/>
      <c r="C3" s="55"/>
      <c r="D3" s="55"/>
      <c r="E3" s="55"/>
      <c r="F3" s="55"/>
      <c r="G3" s="55"/>
      <c r="H3" s="55"/>
      <c r="I3" s="55"/>
    </row>
    <row r="4" spans="1:14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14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14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14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14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14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14" ht="17.100000000000001" customHeight="1" x14ac:dyDescent="0.2">
      <c r="A10" s="64" t="s">
        <v>26</v>
      </c>
      <c r="B10" s="78">
        <v>628032</v>
      </c>
      <c r="C10" s="78">
        <v>314737</v>
      </c>
      <c r="D10" s="78">
        <v>151953</v>
      </c>
      <c r="E10" s="78">
        <v>34707</v>
      </c>
      <c r="F10" s="78">
        <v>46905</v>
      </c>
      <c r="G10" s="78">
        <v>433863</v>
      </c>
      <c r="H10" s="78">
        <v>112557</v>
      </c>
      <c r="I10" s="78">
        <v>3029</v>
      </c>
    </row>
    <row r="11" spans="1:14" ht="12.75" customHeight="1" x14ac:dyDescent="0.2">
      <c r="A11" s="69" t="s">
        <v>27</v>
      </c>
      <c r="B11" s="56"/>
      <c r="C11" s="56"/>
      <c r="D11" s="56"/>
      <c r="E11" s="56"/>
      <c r="F11" s="56"/>
      <c r="G11" s="68"/>
      <c r="H11" s="56"/>
      <c r="I11" s="56"/>
      <c r="N11" s="68"/>
    </row>
    <row r="12" spans="1:14" ht="12.75" customHeight="1" x14ac:dyDescent="0.2">
      <c r="A12" s="70" t="s">
        <v>53</v>
      </c>
      <c r="B12" s="68">
        <v>385888</v>
      </c>
      <c r="C12" s="68">
        <v>194318</v>
      </c>
      <c r="D12" s="68">
        <v>66810</v>
      </c>
      <c r="E12" s="68">
        <v>23221</v>
      </c>
      <c r="F12" s="68">
        <v>33476</v>
      </c>
      <c r="G12" s="68">
        <v>252918</v>
      </c>
      <c r="H12" s="68">
        <v>76273</v>
      </c>
      <c r="I12" s="79">
        <v>625</v>
      </c>
      <c r="N12" s="68"/>
    </row>
    <row r="13" spans="1:14" ht="12.75" customHeight="1" x14ac:dyDescent="0.2">
      <c r="A13" s="66" t="s">
        <v>54</v>
      </c>
      <c r="B13" s="68">
        <v>528792</v>
      </c>
      <c r="C13" s="68">
        <v>265084</v>
      </c>
      <c r="D13" s="68">
        <v>86278</v>
      </c>
      <c r="E13" s="68">
        <v>28973</v>
      </c>
      <c r="F13" s="68">
        <v>44274</v>
      </c>
      <c r="G13" s="68">
        <v>348202</v>
      </c>
      <c r="H13" s="68">
        <v>107343</v>
      </c>
      <c r="I13" s="79">
        <v>825</v>
      </c>
      <c r="N13" s="68"/>
    </row>
    <row r="14" spans="1:14" ht="12.75" customHeight="1" x14ac:dyDescent="0.2">
      <c r="A14" s="66" t="s">
        <v>55</v>
      </c>
      <c r="B14" s="68">
        <v>254618</v>
      </c>
      <c r="C14" s="68">
        <v>127988</v>
      </c>
      <c r="D14" s="68">
        <v>38643</v>
      </c>
      <c r="E14" s="68">
        <v>13601</v>
      </c>
      <c r="F14" s="68">
        <v>21276</v>
      </c>
      <c r="G14" s="68">
        <v>165354</v>
      </c>
      <c r="H14" s="68">
        <v>54387</v>
      </c>
      <c r="I14" s="79">
        <v>396</v>
      </c>
      <c r="N14" s="68"/>
    </row>
    <row r="15" spans="1:14" ht="12.75" customHeight="1" x14ac:dyDescent="0.2">
      <c r="A15" s="66" t="s">
        <v>56</v>
      </c>
      <c r="B15" s="68">
        <v>537902</v>
      </c>
      <c r="C15" s="68">
        <v>271317</v>
      </c>
      <c r="D15" s="68">
        <v>90534</v>
      </c>
      <c r="E15" s="68">
        <v>31736</v>
      </c>
      <c r="F15" s="68">
        <v>46049</v>
      </c>
      <c r="G15" s="68">
        <v>354474</v>
      </c>
      <c r="H15" s="68">
        <v>105643</v>
      </c>
      <c r="I15" s="79">
        <v>783</v>
      </c>
      <c r="N15" s="68"/>
    </row>
    <row r="16" spans="1:14" ht="12.75" customHeight="1" x14ac:dyDescent="0.2">
      <c r="A16" s="70" t="s">
        <v>57</v>
      </c>
      <c r="B16" s="68">
        <v>422698</v>
      </c>
      <c r="C16" s="68">
        <v>213853</v>
      </c>
      <c r="D16" s="68">
        <v>63630</v>
      </c>
      <c r="E16" s="68">
        <v>23091</v>
      </c>
      <c r="F16" s="68">
        <v>35751</v>
      </c>
      <c r="G16" s="68">
        <v>275992</v>
      </c>
      <c r="H16" s="68">
        <v>87864</v>
      </c>
      <c r="I16" s="79">
        <v>493</v>
      </c>
    </row>
    <row r="17" spans="1:11" ht="17.100000000000001" customHeight="1" x14ac:dyDescent="0.2">
      <c r="A17" s="66" t="s">
        <v>33</v>
      </c>
      <c r="B17" s="68">
        <v>2757930</v>
      </c>
      <c r="C17" s="79">
        <v>1387297</v>
      </c>
      <c r="D17" s="79">
        <v>497848</v>
      </c>
      <c r="E17" s="79">
        <v>155329</v>
      </c>
      <c r="F17" s="79">
        <v>227731</v>
      </c>
      <c r="G17" s="79">
        <v>1830803</v>
      </c>
      <c r="H17" s="79">
        <v>544067</v>
      </c>
      <c r="I17" s="79">
        <v>755</v>
      </c>
    </row>
    <row r="18" spans="1:11" ht="17.100000000000001" customHeight="1" x14ac:dyDescent="0.2">
      <c r="A18" s="69" t="s">
        <v>34</v>
      </c>
      <c r="B18" s="79">
        <v>2129898</v>
      </c>
      <c r="C18" s="79">
        <v>1071561</v>
      </c>
      <c r="D18" s="79">
        <v>345895</v>
      </c>
      <c r="E18" s="79">
        <v>120622</v>
      </c>
      <c r="F18" s="79">
        <v>180826</v>
      </c>
      <c r="G18" s="79">
        <v>1396940</v>
      </c>
      <c r="H18" s="79">
        <v>431510</v>
      </c>
      <c r="I18" s="79">
        <v>618.03530804587001</v>
      </c>
      <c r="K18" s="84"/>
    </row>
    <row r="19" spans="1:11" ht="17.100000000000001" customHeight="1" x14ac:dyDescent="0.2">
      <c r="A19" s="66" t="s">
        <v>35</v>
      </c>
      <c r="B19" s="68">
        <v>10951893</v>
      </c>
      <c r="C19" s="79">
        <v>5516228</v>
      </c>
      <c r="D19" s="79">
        <v>1586216</v>
      </c>
      <c r="E19" s="79">
        <v>603725</v>
      </c>
      <c r="F19" s="79">
        <v>909488</v>
      </c>
      <c r="G19" s="79">
        <v>7259428</v>
      </c>
      <c r="H19" s="79">
        <v>2179252</v>
      </c>
      <c r="I19" s="79">
        <v>307</v>
      </c>
    </row>
    <row r="20" spans="1:11" ht="12.75" customHeight="1" x14ac:dyDescent="0.2">
      <c r="A20" s="72" t="str">
        <f>REPT(" ",28)</f>
        <v xml:space="preserve">                            </v>
      </c>
      <c r="B20" s="56"/>
      <c r="C20" s="56"/>
      <c r="D20" s="56"/>
      <c r="E20" s="56"/>
      <c r="F20" s="56"/>
      <c r="G20" s="56"/>
      <c r="H20" s="56"/>
      <c r="I20" s="56"/>
    </row>
    <row r="21" spans="1:11" ht="12.75" customHeight="1" x14ac:dyDescent="0.2">
      <c r="A21" s="82" t="s">
        <v>70</v>
      </c>
      <c r="B21" s="56"/>
      <c r="C21" s="56"/>
      <c r="D21" s="56"/>
      <c r="E21" s="56"/>
      <c r="F21" s="56"/>
      <c r="G21" s="56"/>
      <c r="H21" s="56"/>
      <c r="I21" s="56"/>
    </row>
    <row r="22" spans="1:11" ht="6" customHeight="1" x14ac:dyDescent="0.2">
      <c r="A22" s="82"/>
    </row>
    <row r="23" spans="1:11" ht="12.75" customHeight="1" x14ac:dyDescent="0.2">
      <c r="A23" s="56" t="s">
        <v>58</v>
      </c>
      <c r="B23" s="56"/>
      <c r="C23" s="56"/>
      <c r="D23" s="56"/>
      <c r="E23" s="56"/>
      <c r="F23" s="56"/>
      <c r="G23" s="56"/>
      <c r="H23" s="56"/>
      <c r="I23" s="56"/>
    </row>
    <row r="26" spans="1:11" x14ac:dyDescent="0.2">
      <c r="B26" s="87"/>
      <c r="H26" s="85"/>
    </row>
    <row r="27" spans="1:11" x14ac:dyDescent="0.2">
      <c r="A27"/>
      <c r="B27" s="86"/>
    </row>
    <row r="28" spans="1:11" x14ac:dyDescent="0.2">
      <c r="A28"/>
      <c r="B28" s="86"/>
      <c r="E28" s="84"/>
    </row>
    <row r="29" spans="1:11" x14ac:dyDescent="0.2">
      <c r="A29"/>
      <c r="B29" s="86"/>
    </row>
    <row r="30" spans="1:11" x14ac:dyDescent="0.2">
      <c r="A30"/>
      <c r="B30" s="86"/>
    </row>
    <row r="31" spans="1:11" x14ac:dyDescent="0.2">
      <c r="A31"/>
      <c r="B31" s="86"/>
    </row>
    <row r="32" spans="1:11" x14ac:dyDescent="0.2">
      <c r="A32"/>
      <c r="B32" s="86"/>
    </row>
    <row r="33" spans="1:2" x14ac:dyDescent="0.2">
      <c r="A33"/>
      <c r="B33" s="86"/>
    </row>
    <row r="34" spans="1:2" x14ac:dyDescent="0.2">
      <c r="A34"/>
      <c r="B34" s="86"/>
    </row>
    <row r="35" spans="1:2" x14ac:dyDescent="0.2">
      <c r="A35"/>
      <c r="B35" s="86"/>
    </row>
    <row r="36" spans="1:2" x14ac:dyDescent="0.2">
      <c r="A36"/>
      <c r="B36" s="86"/>
    </row>
    <row r="37" spans="1:2" x14ac:dyDescent="0.2">
      <c r="A37"/>
      <c r="B37" s="86"/>
    </row>
    <row r="38" spans="1:2" x14ac:dyDescent="0.2">
      <c r="A38"/>
      <c r="B38" s="86"/>
    </row>
    <row r="39" spans="1:2" x14ac:dyDescent="0.2">
      <c r="A39"/>
      <c r="B39" s="86"/>
    </row>
    <row r="40" spans="1:2" x14ac:dyDescent="0.2">
      <c r="A40"/>
      <c r="B40" s="86"/>
    </row>
    <row r="41" spans="1:2" x14ac:dyDescent="0.2">
      <c r="A41"/>
      <c r="B41" s="86"/>
    </row>
    <row r="42" spans="1:2" x14ac:dyDescent="0.2">
      <c r="A42"/>
      <c r="B42" s="86"/>
    </row>
    <row r="43" spans="1:2" x14ac:dyDescent="0.2">
      <c r="A43"/>
      <c r="B43" s="86"/>
    </row>
    <row r="44" spans="1:2" x14ac:dyDescent="0.2">
      <c r="A44"/>
      <c r="B44" s="86"/>
    </row>
    <row r="45" spans="1:2" x14ac:dyDescent="0.2">
      <c r="A45"/>
      <c r="B45" s="86"/>
    </row>
    <row r="46" spans="1:2" x14ac:dyDescent="0.2">
      <c r="A46"/>
      <c r="B46" s="86"/>
    </row>
    <row r="47" spans="1:2" x14ac:dyDescent="0.2">
      <c r="A47"/>
      <c r="B47" s="86"/>
    </row>
    <row r="48" spans="1:2" x14ac:dyDescent="0.2">
      <c r="A48"/>
      <c r="B48" s="86"/>
    </row>
  </sheetData>
  <mergeCells count="3">
    <mergeCell ref="A5:A8"/>
    <mergeCell ref="I5:I7"/>
    <mergeCell ref="B6:B7"/>
  </mergeCells>
  <conditionalFormatting sqref="I12:I19">
    <cfRule type="cellIs" dxfId="13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5"/>
  <sheetViews>
    <sheetView workbookViewId="0">
      <selection activeCell="I18" sqref="I18"/>
    </sheetView>
  </sheetViews>
  <sheetFormatPr baseColWidth="10" defaultColWidth="11.42578125" defaultRowHeight="12.75" x14ac:dyDescent="0.2"/>
  <cols>
    <col min="1" max="1" width="17.42578125" style="53" customWidth="1"/>
    <col min="2" max="2" width="9.7109375" style="53" customWidth="1"/>
    <col min="3" max="4" width="8.28515625" style="53" customWidth="1"/>
    <col min="5" max="7" width="8.7109375" style="53" customWidth="1"/>
    <col min="8" max="8" width="10.28515625" style="53" customWidth="1"/>
    <col min="9" max="9" width="10.85546875" style="53" customWidth="1"/>
    <col min="10" max="16384" width="11.42578125" style="53"/>
  </cols>
  <sheetData>
    <row r="1" spans="1:15" ht="13.5" customHeight="1" x14ac:dyDescent="0.2">
      <c r="A1" s="1" t="s">
        <v>59</v>
      </c>
      <c r="B1" s="1"/>
      <c r="C1" s="1"/>
      <c r="D1" s="1"/>
      <c r="E1" s="1"/>
      <c r="F1" s="1"/>
      <c r="G1" s="1"/>
      <c r="H1" s="4"/>
      <c r="I1" s="4"/>
    </row>
    <row r="2" spans="1:15" ht="13.5" customHeight="1" x14ac:dyDescent="0.2">
      <c r="A2" s="1"/>
      <c r="B2" s="1"/>
      <c r="C2" s="1"/>
      <c r="D2" s="1"/>
      <c r="E2" s="1"/>
      <c r="F2" s="1"/>
      <c r="G2" s="1"/>
      <c r="H2" s="4"/>
      <c r="I2" s="4"/>
    </row>
    <row r="3" spans="1:15" ht="26.25" customHeight="1" x14ac:dyDescent="0.2">
      <c r="A3" s="81" t="s">
        <v>73</v>
      </c>
      <c r="B3" s="55"/>
      <c r="C3" s="55"/>
      <c r="D3" s="55"/>
      <c r="E3" s="55"/>
      <c r="F3" s="55"/>
      <c r="G3" s="55"/>
      <c r="H3" s="55"/>
      <c r="I3" s="55"/>
    </row>
    <row r="4" spans="1:15" ht="12.75" customHeight="1" x14ac:dyDescent="0.2">
      <c r="A4" s="56"/>
      <c r="B4" s="56"/>
      <c r="C4" s="56"/>
      <c r="D4" s="56"/>
      <c r="E4" s="56"/>
      <c r="F4" s="56"/>
      <c r="G4" s="56"/>
      <c r="H4" s="56"/>
      <c r="I4" s="56"/>
    </row>
    <row r="5" spans="1:15" ht="12.75" customHeight="1" thickBot="1" x14ac:dyDescent="0.25">
      <c r="A5" s="97" t="s">
        <v>13</v>
      </c>
      <c r="B5" s="57" t="s">
        <v>12</v>
      </c>
      <c r="C5" s="57"/>
      <c r="D5" s="57"/>
      <c r="E5" s="57"/>
      <c r="F5" s="57"/>
      <c r="G5" s="57"/>
      <c r="H5" s="57"/>
      <c r="I5" s="99" t="s">
        <v>16</v>
      </c>
    </row>
    <row r="6" spans="1:15" ht="12.75" customHeight="1" thickBot="1" x14ac:dyDescent="0.25">
      <c r="A6" s="98"/>
      <c r="B6" s="101" t="s">
        <v>17</v>
      </c>
      <c r="C6" s="59" t="s">
        <v>14</v>
      </c>
      <c r="D6" s="59"/>
      <c r="E6" s="59" t="s">
        <v>15</v>
      </c>
      <c r="F6" s="59"/>
      <c r="G6" s="59"/>
      <c r="H6" s="59"/>
      <c r="I6" s="100"/>
    </row>
    <row r="7" spans="1:15" ht="12.75" customHeight="1" thickBot="1" x14ac:dyDescent="0.25">
      <c r="A7" s="98"/>
      <c r="B7" s="101"/>
      <c r="C7" s="58" t="s">
        <v>18</v>
      </c>
      <c r="D7" s="58" t="s">
        <v>19</v>
      </c>
      <c r="E7" s="60" t="s">
        <v>50</v>
      </c>
      <c r="F7" s="60" t="s">
        <v>51</v>
      </c>
      <c r="G7" s="60" t="s">
        <v>52</v>
      </c>
      <c r="H7" s="58" t="s">
        <v>23</v>
      </c>
      <c r="I7" s="100"/>
    </row>
    <row r="8" spans="1:15" ht="12.75" customHeight="1" thickBot="1" x14ac:dyDescent="0.25">
      <c r="A8" s="98"/>
      <c r="B8" s="59" t="s">
        <v>24</v>
      </c>
      <c r="C8" s="59"/>
      <c r="D8" s="59"/>
      <c r="E8" s="59"/>
      <c r="F8" s="59"/>
      <c r="G8" s="59"/>
      <c r="H8" s="59"/>
      <c r="I8" s="61" t="s">
        <v>66</v>
      </c>
    </row>
    <row r="9" spans="1:15" ht="12.75" customHeight="1" x14ac:dyDescent="0.2">
      <c r="A9" s="62"/>
      <c r="B9" s="56"/>
      <c r="C9" s="73"/>
      <c r="D9" s="73"/>
      <c r="E9" s="73"/>
      <c r="F9" s="73"/>
      <c r="G9" s="73"/>
      <c r="H9" s="73"/>
      <c r="I9" s="74"/>
    </row>
    <row r="10" spans="1:15" ht="17.100000000000001" customHeight="1" x14ac:dyDescent="0.2">
      <c r="A10" s="64" t="s">
        <v>26</v>
      </c>
      <c r="B10" s="78">
        <v>623738</v>
      </c>
      <c r="C10" s="78">
        <v>313246</v>
      </c>
      <c r="D10" s="78">
        <v>148697</v>
      </c>
      <c r="E10" s="78">
        <v>34136</v>
      </c>
      <c r="F10" s="78">
        <v>46051</v>
      </c>
      <c r="G10" s="78">
        <v>431226</v>
      </c>
      <c r="H10" s="78">
        <v>112325</v>
      </c>
      <c r="I10" s="78">
        <v>3008</v>
      </c>
    </row>
    <row r="11" spans="1:15" ht="12.75" customHeight="1" x14ac:dyDescent="0.2">
      <c r="A11" s="69" t="s">
        <v>27</v>
      </c>
      <c r="B11" s="56"/>
      <c r="C11" s="56"/>
      <c r="D11" s="56"/>
      <c r="E11" s="56"/>
      <c r="F11" s="56"/>
      <c r="G11" s="68"/>
      <c r="H11" s="56"/>
      <c r="I11" s="56"/>
      <c r="O11" s="68"/>
    </row>
    <row r="12" spans="1:15" ht="12.75" customHeight="1" x14ac:dyDescent="0.2">
      <c r="A12" s="70" t="s">
        <v>53</v>
      </c>
      <c r="B12" s="68">
        <v>381281</v>
      </c>
      <c r="C12" s="68">
        <v>192118</v>
      </c>
      <c r="D12" s="68">
        <v>63098</v>
      </c>
      <c r="E12" s="68">
        <v>22095</v>
      </c>
      <c r="F12" s="68">
        <v>33216</v>
      </c>
      <c r="G12" s="68">
        <v>250643</v>
      </c>
      <c r="H12" s="68">
        <v>75327</v>
      </c>
      <c r="I12" s="79">
        <v>617</v>
      </c>
      <c r="O12" s="68"/>
    </row>
    <row r="13" spans="1:15" ht="12.75" customHeight="1" x14ac:dyDescent="0.2">
      <c r="A13" s="66" t="s">
        <v>54</v>
      </c>
      <c r="B13" s="68">
        <v>524127</v>
      </c>
      <c r="C13" s="68">
        <v>263530</v>
      </c>
      <c r="D13" s="68">
        <v>81729</v>
      </c>
      <c r="E13" s="68">
        <v>28430</v>
      </c>
      <c r="F13" s="68">
        <v>44432</v>
      </c>
      <c r="G13" s="68">
        <v>345020</v>
      </c>
      <c r="H13" s="68">
        <v>106245</v>
      </c>
      <c r="I13" s="79">
        <v>817</v>
      </c>
      <c r="O13" s="68"/>
    </row>
    <row r="14" spans="1:15" ht="12.75" customHeight="1" x14ac:dyDescent="0.2">
      <c r="A14" s="66" t="s">
        <v>55</v>
      </c>
      <c r="B14" s="68">
        <v>252749</v>
      </c>
      <c r="C14" s="68">
        <v>127143</v>
      </c>
      <c r="D14" s="68">
        <v>36318</v>
      </c>
      <c r="E14" s="68">
        <v>13040</v>
      </c>
      <c r="F14" s="68">
        <v>21198</v>
      </c>
      <c r="G14" s="68">
        <v>164767</v>
      </c>
      <c r="H14" s="68">
        <v>53744</v>
      </c>
      <c r="I14" s="79">
        <v>393</v>
      </c>
      <c r="O14" s="68"/>
    </row>
    <row r="15" spans="1:15" ht="12.75" customHeight="1" x14ac:dyDescent="0.2">
      <c r="A15" s="66" t="s">
        <v>56</v>
      </c>
      <c r="B15" s="68">
        <v>534074</v>
      </c>
      <c r="C15" s="68">
        <v>269396</v>
      </c>
      <c r="D15" s="68">
        <v>87136</v>
      </c>
      <c r="E15" s="68">
        <v>30701</v>
      </c>
      <c r="F15" s="68">
        <v>45914</v>
      </c>
      <c r="G15" s="68">
        <v>352919</v>
      </c>
      <c r="H15" s="68">
        <v>104540</v>
      </c>
      <c r="I15" s="79">
        <v>778</v>
      </c>
      <c r="O15" s="68"/>
    </row>
    <row r="16" spans="1:15" ht="12.75" customHeight="1" x14ac:dyDescent="0.2">
      <c r="A16" s="70" t="s">
        <v>57</v>
      </c>
      <c r="B16" s="68">
        <v>419456</v>
      </c>
      <c r="C16" s="68">
        <v>212311</v>
      </c>
      <c r="D16" s="68">
        <v>60071</v>
      </c>
      <c r="E16" s="68">
        <v>22005</v>
      </c>
      <c r="F16" s="68">
        <v>35732</v>
      </c>
      <c r="G16" s="68">
        <v>274739</v>
      </c>
      <c r="H16" s="68">
        <v>86980</v>
      </c>
      <c r="I16" s="79">
        <v>489</v>
      </c>
    </row>
    <row r="17" spans="1:13" ht="17.100000000000001" customHeight="1" x14ac:dyDescent="0.2">
      <c r="A17" s="66" t="s">
        <v>33</v>
      </c>
      <c r="B17" s="68">
        <v>2735425</v>
      </c>
      <c r="C17" s="79">
        <v>1377744</v>
      </c>
      <c r="D17" s="79">
        <v>477049</v>
      </c>
      <c r="E17" s="79">
        <v>150407</v>
      </c>
      <c r="F17" s="79">
        <v>226543</v>
      </c>
      <c r="G17" s="79">
        <v>1819314</v>
      </c>
      <c r="H17" s="79">
        <v>539161</v>
      </c>
      <c r="I17" s="79">
        <v>749</v>
      </c>
    </row>
    <row r="18" spans="1:13" ht="17.100000000000001" customHeight="1" x14ac:dyDescent="0.2">
      <c r="A18" s="69" t="s">
        <v>34</v>
      </c>
      <c r="B18" s="79">
        <v>2111687</v>
      </c>
      <c r="C18" s="79">
        <v>1064498</v>
      </c>
      <c r="D18" s="79">
        <v>328352</v>
      </c>
      <c r="E18" s="79">
        <v>116271</v>
      </c>
      <c r="F18" s="79">
        <v>180492</v>
      </c>
      <c r="G18" s="79">
        <v>1388088</v>
      </c>
      <c r="H18" s="79">
        <v>426836</v>
      </c>
      <c r="I18" s="79">
        <v>612.68166295772971</v>
      </c>
      <c r="M18" s="84"/>
    </row>
    <row r="19" spans="1:13" ht="17.100000000000001" customHeight="1" x14ac:dyDescent="0.2">
      <c r="A19" s="66" t="s">
        <v>35</v>
      </c>
      <c r="B19" s="68">
        <v>10879618</v>
      </c>
      <c r="C19" s="79">
        <v>5486230</v>
      </c>
      <c r="D19" s="79">
        <v>1507139</v>
      </c>
      <c r="E19" s="79">
        <v>585539</v>
      </c>
      <c r="F19" s="79">
        <v>909734</v>
      </c>
      <c r="G19" s="79">
        <v>7232542</v>
      </c>
      <c r="H19" s="79">
        <v>2151803</v>
      </c>
      <c r="I19" s="79">
        <v>305</v>
      </c>
    </row>
    <row r="20" spans="1:13" ht="12.75" customHeight="1" x14ac:dyDescent="0.2">
      <c r="A20" s="72" t="str">
        <f>REPT(" ",28)</f>
        <v xml:space="preserve">                            </v>
      </c>
      <c r="B20" s="56"/>
      <c r="C20" s="56"/>
      <c r="D20" s="56"/>
      <c r="E20" s="56"/>
      <c r="F20" s="56"/>
      <c r="G20" s="56"/>
      <c r="H20" s="56"/>
      <c r="I20" s="56"/>
    </row>
    <row r="21" spans="1:13" ht="12.75" customHeight="1" x14ac:dyDescent="0.2">
      <c r="A21" s="56" t="s">
        <v>75</v>
      </c>
      <c r="B21" s="56"/>
      <c r="C21" s="56"/>
      <c r="D21" s="56"/>
      <c r="E21" s="56"/>
      <c r="F21" s="56"/>
      <c r="G21" s="56"/>
      <c r="H21" s="56"/>
      <c r="I21" s="56"/>
    </row>
    <row r="22" spans="1:13" ht="12.75" customHeight="1" x14ac:dyDescent="0.2">
      <c r="A22" s="56" t="s">
        <v>76</v>
      </c>
      <c r="B22" s="56"/>
      <c r="C22" s="56"/>
      <c r="D22" s="56"/>
      <c r="E22" s="56"/>
      <c r="F22" s="56"/>
      <c r="G22" s="56"/>
      <c r="H22" s="56"/>
      <c r="I22" s="56"/>
    </row>
    <row r="23" spans="1:13" x14ac:dyDescent="0.2">
      <c r="A23" s="82" t="s">
        <v>74</v>
      </c>
    </row>
    <row r="24" spans="1:13" ht="6" customHeight="1" x14ac:dyDescent="0.2">
      <c r="A24" s="82"/>
    </row>
    <row r="25" spans="1:13" ht="12.75" customHeight="1" x14ac:dyDescent="0.2">
      <c r="A25" s="56" t="s">
        <v>58</v>
      </c>
      <c r="B25" s="56"/>
      <c r="C25" s="56"/>
      <c r="D25" s="56"/>
      <c r="E25" s="56"/>
      <c r="F25" s="56"/>
      <c r="G25" s="56"/>
      <c r="H25" s="56"/>
      <c r="I25" s="56"/>
    </row>
  </sheetData>
  <mergeCells count="3">
    <mergeCell ref="A5:A8"/>
    <mergeCell ref="I5:I7"/>
    <mergeCell ref="B6:B7"/>
  </mergeCells>
  <conditionalFormatting sqref="I12:I19">
    <cfRule type="cellIs" dxfId="12" priority="1" stopIfTrue="1" operator="equal">
      <formula>"."</formula>
    </cfRule>
  </conditionalFormatting>
  <pageMargins left="0.59055118110236227" right="0.59055118110236227" top="0.59055118110236227" bottom="0.59055118110236227" header="0.51181102362204722" footer="0.51181102362204722"/>
  <pageSetup paperSize="9" scale="96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28</vt:i4>
      </vt:variant>
      <vt:variant>
        <vt:lpstr>Benannte Bereiche</vt:lpstr>
      </vt:variant>
      <vt:variant>
        <vt:i4>16</vt:i4>
      </vt:variant>
    </vt:vector>
  </HeadingPairs>
  <TitlesOfParts>
    <vt:vector size="44" baseType="lpstr">
      <vt:lpstr>Info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  <vt:lpstr>'2012'!Farbe</vt:lpstr>
      <vt:lpstr>'2013'!Farbe</vt:lpstr>
      <vt:lpstr>'2014'!Farbe</vt:lpstr>
      <vt:lpstr>'2015'!Farbe</vt:lpstr>
      <vt:lpstr>'2016'!Farbe</vt:lpstr>
      <vt:lpstr>'2017'!Farbe</vt:lpstr>
      <vt:lpstr>'2018'!Farbe</vt:lpstr>
      <vt:lpstr>Farbe</vt:lpstr>
      <vt:lpstr>'2012'!Jahrbuch</vt:lpstr>
      <vt:lpstr>'2013'!Jahrbuch</vt:lpstr>
      <vt:lpstr>'2014'!Jahrbuch</vt:lpstr>
      <vt:lpstr>'2015'!Jahrbuch</vt:lpstr>
      <vt:lpstr>'2016'!Jahrbuch</vt:lpstr>
      <vt:lpstr>'2017'!Jahrbuch</vt:lpstr>
      <vt:lpstr>'2018'!Jahrbuch</vt:lpstr>
      <vt:lpstr>Jahrbuch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Bevölkerungsstruktur und Bevölkerungsdichte im regionalen Vergleich seit 1996</dc:title>
  <dc:subject>TABELLE</dc:subject>
  <dc:creator>U12A002</dc:creator>
  <dc:description/>
  <cp:lastModifiedBy>Brüssow, Fabian</cp:lastModifiedBy>
  <cp:lastPrinted>2015-01-20T10:08:00Z</cp:lastPrinted>
  <dcterms:created xsi:type="dcterms:W3CDTF">2011-08-16T12:30:50Z</dcterms:created>
  <dcterms:modified xsi:type="dcterms:W3CDTF">2023-07-21T10:24:44Z</dcterms:modified>
</cp:coreProperties>
</file>