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5" yWindow="-15" windowWidth="6000" windowHeight="6600" tabRatio="818" activeTab="1"/>
  </bookViews>
  <sheets>
    <sheet name="Info" sheetId="1" r:id="rId1"/>
    <sheet name="2023" sheetId="35" r:id="rId2"/>
    <sheet name="2022" sheetId="34" r:id="rId3"/>
    <sheet name="2021" sheetId="33" r:id="rId4"/>
    <sheet name="2020" sheetId="32" r:id="rId5"/>
    <sheet name="2019" sheetId="31" r:id="rId6"/>
    <sheet name="2018" sheetId="30" r:id="rId7"/>
    <sheet name="2017" sheetId="29" r:id="rId8"/>
    <sheet name="2016" sheetId="28" r:id="rId9"/>
    <sheet name="2015" sheetId="27" r:id="rId10"/>
    <sheet name="2014" sheetId="26" r:id="rId11"/>
    <sheet name="2013" sheetId="25" r:id="rId12"/>
    <sheet name="2012" sheetId="24" r:id="rId13"/>
    <sheet name="2011" sheetId="23" r:id="rId14"/>
    <sheet name="2010" sheetId="19" r:id="rId15"/>
    <sheet name="2009" sheetId="18" r:id="rId16"/>
    <sheet name="2008" sheetId="17" r:id="rId17"/>
    <sheet name="2007" sheetId="16" r:id="rId18"/>
    <sheet name="2006" sheetId="13" r:id="rId19"/>
    <sheet name="2005" sheetId="15" r:id="rId20"/>
    <sheet name="2004 " sheetId="3" r:id="rId21"/>
    <sheet name="2003" sheetId="4" r:id="rId22"/>
    <sheet name="2002" sheetId="5" r:id="rId23"/>
    <sheet name="2001" sheetId="6" r:id="rId24"/>
    <sheet name="2000" sheetId="7" r:id="rId25"/>
    <sheet name="1999" sheetId="20" r:id="rId26"/>
    <sheet name="1998" sheetId="21" r:id="rId27"/>
    <sheet name="1997" sheetId="22" r:id="rId28"/>
  </sheets>
  <definedNames>
    <definedName name="Farbe" localSheetId="12">'2012'!$A$3:$H$3,'2012'!$A$5:$H$6,'2012'!$A$7:$A$42</definedName>
    <definedName name="Farbe" localSheetId="11">'2013'!$A$3:$H$3,'2013'!$A$5:$H$6,'2013'!$A$7:$A$42</definedName>
    <definedName name="Farbe" localSheetId="10">'2014'!$A$3:$H$3,'2014'!$A$5:$H$6,'2014'!$A$7:$A$42</definedName>
    <definedName name="Farbe" localSheetId="9">'2015'!$A$3:$H$3,'2015'!$A$5:$H$6,'2015'!$A$7:$A$31</definedName>
    <definedName name="Farbe" localSheetId="8">'2016'!$A$3:$H$3,'2016'!$A$5:$H$6,'2016'!$A$7:$A$31</definedName>
    <definedName name="Farbe" localSheetId="7">'2017'!$A$3:$H$3,'2017'!$A$5:$H$6,'2017'!$A$7:$A$31</definedName>
    <definedName name="Farbe" localSheetId="6">'2018'!$A$3:$H$3,'2018'!$A$5:$H$6,'2018'!$A$7:$A$31</definedName>
    <definedName name="Jahrbuch2013" localSheetId="11">'2013'!$A$5:$H$42</definedName>
    <definedName name="Jahrbuch2013" localSheetId="10">'2014'!$A$5:$H$42</definedName>
    <definedName name="Jahrbuch2013" localSheetId="9">'2015'!$A$5:$H$31</definedName>
    <definedName name="Jahrbuch2013" localSheetId="8">'2016'!$A$5:$H$31</definedName>
    <definedName name="Jahrbuch2013" localSheetId="7">'2017'!$A$5:$H$31</definedName>
    <definedName name="Jahrbuch2013" localSheetId="6">'2018'!$A$5:$H$31</definedName>
    <definedName name="Jahrbuch2013">'2012'!$A$5:$H$42</definedName>
  </definedNames>
  <calcPr calcId="162913"/>
</workbook>
</file>

<file path=xl/calcChain.xml><?xml version="1.0" encoding="utf-8"?>
<calcChain xmlns="http://schemas.openxmlformats.org/spreadsheetml/2006/main">
  <c r="H30" i="30" l="1"/>
  <c r="G30" i="30"/>
  <c r="F30" i="30"/>
  <c r="E30" i="30"/>
  <c r="D30" i="30"/>
  <c r="C30" i="30"/>
  <c r="H29" i="30"/>
  <c r="G29" i="30"/>
  <c r="F29" i="30"/>
  <c r="E29" i="30"/>
  <c r="D29" i="30"/>
  <c r="C29" i="30"/>
  <c r="H28" i="30"/>
  <c r="G28" i="30"/>
  <c r="F28" i="30"/>
  <c r="E28" i="30"/>
  <c r="D28" i="30"/>
  <c r="C28" i="30"/>
  <c r="H27" i="30"/>
  <c r="G27" i="30"/>
  <c r="F27" i="30"/>
  <c r="E27" i="30"/>
  <c r="D27" i="30"/>
  <c r="C27" i="30"/>
  <c r="H26" i="30"/>
  <c r="G26" i="30"/>
  <c r="F26" i="30"/>
  <c r="E26" i="30"/>
  <c r="D26" i="30"/>
  <c r="C26" i="30"/>
  <c r="H25" i="30"/>
  <c r="G25" i="30"/>
  <c r="F25" i="30"/>
  <c r="E25" i="30"/>
  <c r="D25" i="30"/>
  <c r="C25" i="30"/>
  <c r="H23" i="30"/>
  <c r="G23" i="30"/>
  <c r="F23" i="30"/>
  <c r="E23" i="30"/>
  <c r="D23" i="30"/>
  <c r="C23" i="30"/>
  <c r="B22" i="30"/>
  <c r="B21" i="30"/>
  <c r="B20" i="30"/>
  <c r="B19" i="30"/>
  <c r="B18" i="30"/>
  <c r="B17" i="30"/>
  <c r="H15" i="30"/>
  <c r="G15" i="30"/>
  <c r="G31" i="30"/>
  <c r="F15" i="30"/>
  <c r="F31" i="30"/>
  <c r="E15" i="30"/>
  <c r="E31" i="30"/>
  <c r="D15" i="30"/>
  <c r="C15" i="30"/>
  <c r="C31" i="30"/>
  <c r="B14" i="30"/>
  <c r="B13" i="30"/>
  <c r="B12" i="30"/>
  <c r="B11" i="30"/>
  <c r="B10" i="30"/>
  <c r="B9" i="30"/>
  <c r="H30" i="29"/>
  <c r="G30" i="29"/>
  <c r="F30" i="29"/>
  <c r="E30" i="29"/>
  <c r="D30" i="29"/>
  <c r="C30" i="29"/>
  <c r="H29" i="29"/>
  <c r="G29" i="29"/>
  <c r="F29" i="29"/>
  <c r="E29" i="29"/>
  <c r="D29" i="29"/>
  <c r="C29" i="29"/>
  <c r="H28" i="29"/>
  <c r="G28" i="29"/>
  <c r="F28" i="29"/>
  <c r="E28" i="29"/>
  <c r="D28" i="29"/>
  <c r="C28" i="29"/>
  <c r="H27" i="29"/>
  <c r="G27" i="29"/>
  <c r="F27" i="29"/>
  <c r="E27" i="29"/>
  <c r="D27" i="29"/>
  <c r="C27" i="29"/>
  <c r="H26" i="29"/>
  <c r="G26" i="29"/>
  <c r="F26" i="29"/>
  <c r="E26" i="29"/>
  <c r="D26" i="29"/>
  <c r="C26" i="29"/>
  <c r="H25" i="29"/>
  <c r="G25" i="29"/>
  <c r="F25" i="29"/>
  <c r="E25" i="29"/>
  <c r="D25" i="29"/>
  <c r="C25" i="29"/>
  <c r="H23" i="29"/>
  <c r="G23" i="29"/>
  <c r="F23" i="29"/>
  <c r="E23" i="29"/>
  <c r="D23" i="29"/>
  <c r="C23" i="29"/>
  <c r="B22" i="29"/>
  <c r="B21" i="29"/>
  <c r="B20" i="29"/>
  <c r="B19" i="29"/>
  <c r="B18" i="29"/>
  <c r="B17" i="29"/>
  <c r="H15" i="29"/>
  <c r="G15" i="29"/>
  <c r="G31" i="29"/>
  <c r="F15" i="29"/>
  <c r="F31" i="29"/>
  <c r="E15" i="29"/>
  <c r="E31" i="29"/>
  <c r="D15" i="29"/>
  <c r="C15" i="29"/>
  <c r="C31" i="29"/>
  <c r="B14" i="29"/>
  <c r="B13" i="29"/>
  <c r="B12" i="29"/>
  <c r="B11" i="29"/>
  <c r="B10" i="29"/>
  <c r="B9" i="29"/>
  <c r="H30" i="28"/>
  <c r="G30" i="28"/>
  <c r="F30" i="28"/>
  <c r="E30" i="28"/>
  <c r="D30" i="28"/>
  <c r="C30" i="28"/>
  <c r="H29" i="28"/>
  <c r="G29" i="28"/>
  <c r="F29" i="28"/>
  <c r="E29" i="28"/>
  <c r="D29" i="28"/>
  <c r="C29" i="28"/>
  <c r="B29" i="28"/>
  <c r="H28" i="28"/>
  <c r="G28" i="28"/>
  <c r="F28" i="28"/>
  <c r="E28" i="28"/>
  <c r="B28" i="28"/>
  <c r="D28" i="28"/>
  <c r="C28" i="28"/>
  <c r="H27" i="28"/>
  <c r="G27" i="28"/>
  <c r="F27" i="28"/>
  <c r="E27" i="28"/>
  <c r="D27" i="28"/>
  <c r="C27" i="28"/>
  <c r="B27" i="28"/>
  <c r="H26" i="28"/>
  <c r="G26" i="28"/>
  <c r="F26" i="28"/>
  <c r="E26" i="28"/>
  <c r="B26" i="28"/>
  <c r="D26" i="28"/>
  <c r="C26" i="28"/>
  <c r="H25" i="28"/>
  <c r="G25" i="28"/>
  <c r="F25" i="28"/>
  <c r="E25" i="28"/>
  <c r="D25" i="28"/>
  <c r="C25" i="28"/>
  <c r="B25" i="28"/>
  <c r="H23" i="28"/>
  <c r="G23" i="28"/>
  <c r="F23" i="28"/>
  <c r="E23" i="28"/>
  <c r="D23" i="28"/>
  <c r="C23" i="28"/>
  <c r="B22" i="28"/>
  <c r="B21" i="28"/>
  <c r="B20" i="28"/>
  <c r="B19" i="28"/>
  <c r="B18" i="28"/>
  <c r="B17" i="28"/>
  <c r="H15" i="28"/>
  <c r="H31" i="28"/>
  <c r="G15" i="28"/>
  <c r="F15" i="28"/>
  <c r="F31" i="28"/>
  <c r="E15" i="28"/>
  <c r="D15" i="28"/>
  <c r="D31" i="28"/>
  <c r="C15" i="28"/>
  <c r="C31" i="28"/>
  <c r="B14" i="28"/>
  <c r="B13" i="28"/>
  <c r="B12" i="28"/>
  <c r="B11" i="28"/>
  <c r="B10" i="28"/>
  <c r="B9" i="28"/>
  <c r="H30" i="27"/>
  <c r="G30" i="27"/>
  <c r="F30" i="27"/>
  <c r="E30" i="27"/>
  <c r="D30" i="27"/>
  <c r="B30" i="27"/>
  <c r="C30" i="27"/>
  <c r="H29" i="27"/>
  <c r="G29" i="27"/>
  <c r="F29" i="27"/>
  <c r="E29" i="27"/>
  <c r="D29" i="27"/>
  <c r="C29" i="27"/>
  <c r="H28" i="27"/>
  <c r="G28" i="27"/>
  <c r="F28" i="27"/>
  <c r="E28" i="27"/>
  <c r="D28" i="27"/>
  <c r="B28" i="27"/>
  <c r="C28" i="27"/>
  <c r="H27" i="27"/>
  <c r="G27" i="27"/>
  <c r="F27" i="27"/>
  <c r="E27" i="27"/>
  <c r="D27" i="27"/>
  <c r="C27" i="27"/>
  <c r="H26" i="27"/>
  <c r="G26" i="27"/>
  <c r="F26" i="27"/>
  <c r="E26" i="27"/>
  <c r="D26" i="27"/>
  <c r="C26" i="27"/>
  <c r="H25" i="27"/>
  <c r="G25" i="27"/>
  <c r="F25" i="27"/>
  <c r="B25" i="27"/>
  <c r="E25" i="27"/>
  <c r="D25" i="27"/>
  <c r="C25" i="27"/>
  <c r="H23" i="27"/>
  <c r="G23" i="27"/>
  <c r="F23" i="27"/>
  <c r="E23" i="27"/>
  <c r="E31" i="27"/>
  <c r="D23" i="27"/>
  <c r="C23" i="27"/>
  <c r="B22" i="27"/>
  <c r="B21" i="27"/>
  <c r="B20" i="27"/>
  <c r="B19" i="27"/>
  <c r="B18" i="27"/>
  <c r="B17" i="27"/>
  <c r="H15" i="27"/>
  <c r="H31" i="27"/>
  <c r="G15" i="27"/>
  <c r="F15" i="27"/>
  <c r="F31" i="27"/>
  <c r="E15" i="27"/>
  <c r="D15" i="27"/>
  <c r="C15" i="27"/>
  <c r="B14" i="27"/>
  <c r="B13" i="27"/>
  <c r="B12" i="27"/>
  <c r="B11" i="27"/>
  <c r="B10" i="27"/>
  <c r="B9" i="27"/>
  <c r="H40" i="26"/>
  <c r="G40" i="26"/>
  <c r="F40" i="26"/>
  <c r="E40" i="26"/>
  <c r="D40" i="26"/>
  <c r="C40" i="26"/>
  <c r="H39" i="26"/>
  <c r="G39" i="26"/>
  <c r="F39" i="26"/>
  <c r="E39" i="26"/>
  <c r="B39" i="26"/>
  <c r="D39" i="26"/>
  <c r="C39" i="26"/>
  <c r="H38" i="26"/>
  <c r="G38" i="26"/>
  <c r="F38" i="26"/>
  <c r="E38" i="26"/>
  <c r="D38" i="26"/>
  <c r="C38" i="26"/>
  <c r="B38" i="26"/>
  <c r="H36" i="26"/>
  <c r="G36" i="26"/>
  <c r="F36" i="26"/>
  <c r="E36" i="26"/>
  <c r="B36" i="26"/>
  <c r="D36" i="26"/>
  <c r="C36" i="26"/>
  <c r="H35" i="26"/>
  <c r="G35" i="26"/>
  <c r="F35" i="26"/>
  <c r="E35" i="26"/>
  <c r="D35" i="26"/>
  <c r="C35" i="26"/>
  <c r="B35" i="26"/>
  <c r="H34" i="26"/>
  <c r="G34" i="26"/>
  <c r="F34" i="26"/>
  <c r="E34" i="26"/>
  <c r="B34" i="26"/>
  <c r="D34" i="26"/>
  <c r="C34" i="26"/>
  <c r="H30" i="26"/>
  <c r="G30" i="26"/>
  <c r="G42" i="26"/>
  <c r="F30" i="26"/>
  <c r="E30" i="26"/>
  <c r="D30" i="26"/>
  <c r="C30" i="26"/>
  <c r="B28" i="26"/>
  <c r="B27" i="26"/>
  <c r="B26" i="26"/>
  <c r="B24" i="26"/>
  <c r="B23" i="26"/>
  <c r="B22" i="26"/>
  <c r="H18" i="26"/>
  <c r="H42" i="26"/>
  <c r="G18" i="26"/>
  <c r="F18" i="26"/>
  <c r="F42" i="26"/>
  <c r="E18" i="26"/>
  <c r="E42" i="26"/>
  <c r="D18" i="26"/>
  <c r="D42" i="26"/>
  <c r="C18" i="26"/>
  <c r="B16" i="26"/>
  <c r="B15" i="26"/>
  <c r="B14" i="26"/>
  <c r="B12" i="26"/>
  <c r="B11" i="26"/>
  <c r="B10" i="26"/>
  <c r="D30" i="25"/>
  <c r="E30" i="25"/>
  <c r="F30" i="25"/>
  <c r="G30" i="25"/>
  <c r="H30" i="25"/>
  <c r="C30" i="25"/>
  <c r="C42" i="25"/>
  <c r="D18" i="25"/>
  <c r="E18" i="25"/>
  <c r="F18" i="25"/>
  <c r="F42" i="25"/>
  <c r="G18" i="25"/>
  <c r="H18" i="25"/>
  <c r="C18" i="25"/>
  <c r="H40" i="25"/>
  <c r="G40" i="25"/>
  <c r="F40" i="25"/>
  <c r="E40" i="25"/>
  <c r="D40" i="25"/>
  <c r="C40" i="25"/>
  <c r="H39" i="25"/>
  <c r="G39" i="25"/>
  <c r="F39" i="25"/>
  <c r="B39" i="25"/>
  <c r="E39" i="25"/>
  <c r="D39" i="25"/>
  <c r="C39" i="25"/>
  <c r="E38" i="25"/>
  <c r="H36" i="25"/>
  <c r="G36" i="25"/>
  <c r="F36" i="25"/>
  <c r="E36" i="25"/>
  <c r="B36" i="25"/>
  <c r="D36" i="25"/>
  <c r="C36" i="25"/>
  <c r="H35" i="25"/>
  <c r="G35" i="25"/>
  <c r="F35" i="25"/>
  <c r="E35" i="25"/>
  <c r="D35" i="25"/>
  <c r="C35" i="25"/>
  <c r="B35" i="25"/>
  <c r="F34" i="25"/>
  <c r="B28" i="25"/>
  <c r="B27" i="25"/>
  <c r="H38" i="25"/>
  <c r="G38" i="25"/>
  <c r="F38" i="25"/>
  <c r="D38" i="25"/>
  <c r="C38" i="25"/>
  <c r="B38" i="25"/>
  <c r="B24" i="25"/>
  <c r="B23" i="25"/>
  <c r="H34" i="25"/>
  <c r="G34" i="25"/>
  <c r="B34" i="25"/>
  <c r="E34" i="25"/>
  <c r="D34" i="25"/>
  <c r="C34" i="25"/>
  <c r="B16" i="25"/>
  <c r="B15" i="25"/>
  <c r="B14" i="25"/>
  <c r="B12" i="25"/>
  <c r="B11" i="25"/>
  <c r="B10" i="25"/>
  <c r="H40" i="24"/>
  <c r="G40" i="24"/>
  <c r="F40" i="24"/>
  <c r="B40" i="24"/>
  <c r="E40" i="24"/>
  <c r="D40" i="24"/>
  <c r="C40" i="24"/>
  <c r="H39" i="24"/>
  <c r="G39" i="24"/>
  <c r="F39" i="24"/>
  <c r="E39" i="24"/>
  <c r="B39" i="24"/>
  <c r="D39" i="24"/>
  <c r="C39" i="24"/>
  <c r="H36" i="24"/>
  <c r="G36" i="24"/>
  <c r="F36" i="24"/>
  <c r="E36" i="24"/>
  <c r="D36" i="24"/>
  <c r="C36" i="24"/>
  <c r="B36" i="24"/>
  <c r="H35" i="24"/>
  <c r="G35" i="24"/>
  <c r="F35" i="24"/>
  <c r="E35" i="24"/>
  <c r="D35" i="24"/>
  <c r="C35" i="24"/>
  <c r="B28" i="24"/>
  <c r="B27" i="24"/>
  <c r="H26" i="24"/>
  <c r="H38" i="24"/>
  <c r="G26" i="24"/>
  <c r="F26" i="24"/>
  <c r="F38" i="24"/>
  <c r="E26" i="24"/>
  <c r="B26" i="24"/>
  <c r="D26" i="24"/>
  <c r="C26" i="24"/>
  <c r="B24" i="24"/>
  <c r="B23" i="24"/>
  <c r="H22" i="24"/>
  <c r="H34" i="24"/>
  <c r="G22" i="24"/>
  <c r="G34" i="24"/>
  <c r="F22" i="24"/>
  <c r="F34" i="24"/>
  <c r="E22" i="24"/>
  <c r="D22" i="24"/>
  <c r="D34" i="24"/>
  <c r="B34" i="24"/>
  <c r="C22" i="24"/>
  <c r="B16" i="24"/>
  <c r="B15" i="24"/>
  <c r="D38" i="24"/>
  <c r="B14" i="24"/>
  <c r="B12" i="24"/>
  <c r="B11" i="24"/>
  <c r="E34" i="24"/>
  <c r="C34" i="24"/>
  <c r="H40" i="23"/>
  <c r="G40" i="23"/>
  <c r="D40" i="23"/>
  <c r="B40" i="23"/>
  <c r="C40" i="23"/>
  <c r="H39" i="23"/>
  <c r="G39" i="23"/>
  <c r="D39" i="23"/>
  <c r="C39" i="23"/>
  <c r="H35" i="23"/>
  <c r="G35" i="23"/>
  <c r="H36" i="23"/>
  <c r="G36" i="23"/>
  <c r="D36" i="23"/>
  <c r="C36" i="23"/>
  <c r="D35" i="23"/>
  <c r="C35" i="23"/>
  <c r="C10" i="23"/>
  <c r="D10" i="23"/>
  <c r="G10" i="23"/>
  <c r="H10" i="23"/>
  <c r="E10" i="23"/>
  <c r="F10" i="23"/>
  <c r="B11" i="23"/>
  <c r="B12" i="23"/>
  <c r="C14" i="23"/>
  <c r="D14" i="23"/>
  <c r="G14" i="23"/>
  <c r="H14" i="23"/>
  <c r="E14" i="23"/>
  <c r="E18" i="23"/>
  <c r="F14" i="23"/>
  <c r="B15" i="23"/>
  <c r="B16" i="23"/>
  <c r="D18" i="23"/>
  <c r="C22" i="23"/>
  <c r="C34" i="23"/>
  <c r="D22" i="23"/>
  <c r="G22" i="23"/>
  <c r="G34" i="23"/>
  <c r="H22" i="23"/>
  <c r="H30" i="23"/>
  <c r="E22" i="23"/>
  <c r="F22" i="23"/>
  <c r="B23" i="23"/>
  <c r="B24" i="23"/>
  <c r="C26" i="23"/>
  <c r="C30" i="23"/>
  <c r="D26" i="23"/>
  <c r="G26" i="23"/>
  <c r="H26" i="23"/>
  <c r="E26" i="23"/>
  <c r="F26" i="23"/>
  <c r="B27" i="23"/>
  <c r="B28" i="23"/>
  <c r="G30" i="23"/>
  <c r="D34" i="23"/>
  <c r="E35" i="23"/>
  <c r="F35" i="23"/>
  <c r="E36" i="23"/>
  <c r="F36" i="23"/>
  <c r="C38" i="23"/>
  <c r="E38" i="23"/>
  <c r="E39" i="23"/>
  <c r="F39" i="23"/>
  <c r="E40" i="23"/>
  <c r="F40" i="23"/>
  <c r="C11" i="22"/>
  <c r="D11" i="22"/>
  <c r="E11" i="22"/>
  <c r="F11" i="22"/>
  <c r="G11" i="22"/>
  <c r="G19" i="22"/>
  <c r="H11" i="22"/>
  <c r="B12" i="22"/>
  <c r="B13" i="22"/>
  <c r="C15" i="22"/>
  <c r="C39" i="22"/>
  <c r="D15" i="22"/>
  <c r="E15" i="22"/>
  <c r="E19" i="22"/>
  <c r="F15" i="22"/>
  <c r="F19" i="22"/>
  <c r="F43" i="22"/>
  <c r="G15" i="22"/>
  <c r="H15" i="22"/>
  <c r="B16" i="22"/>
  <c r="B17" i="22"/>
  <c r="C23" i="22"/>
  <c r="C31" i="22"/>
  <c r="D23" i="22"/>
  <c r="E23" i="22"/>
  <c r="F23" i="22"/>
  <c r="F35" i="22"/>
  <c r="G23" i="22"/>
  <c r="H23" i="22"/>
  <c r="B24" i="22"/>
  <c r="B25" i="22"/>
  <c r="C27" i="22"/>
  <c r="D27" i="22"/>
  <c r="E27" i="22"/>
  <c r="E39" i="22"/>
  <c r="F27" i="22"/>
  <c r="G27" i="22"/>
  <c r="H27" i="22"/>
  <c r="B28" i="22"/>
  <c r="B29" i="22"/>
  <c r="C36" i="22"/>
  <c r="D36" i="22"/>
  <c r="E36" i="22"/>
  <c r="F36" i="22"/>
  <c r="G36" i="22"/>
  <c r="H36" i="22"/>
  <c r="C37" i="22"/>
  <c r="D37" i="22"/>
  <c r="E37" i="22"/>
  <c r="B37" i="22"/>
  <c r="F37" i="22"/>
  <c r="G37" i="22"/>
  <c r="H37" i="22"/>
  <c r="C40" i="22"/>
  <c r="D40" i="22"/>
  <c r="E40" i="22"/>
  <c r="F40" i="22"/>
  <c r="G40" i="22"/>
  <c r="H40" i="22"/>
  <c r="C41" i="22"/>
  <c r="D41" i="22"/>
  <c r="E41" i="22"/>
  <c r="B41" i="22"/>
  <c r="F41" i="22"/>
  <c r="G41" i="22"/>
  <c r="H41" i="22"/>
  <c r="C11" i="21"/>
  <c r="C35" i="21"/>
  <c r="D11" i="21"/>
  <c r="E11" i="21"/>
  <c r="F11" i="21"/>
  <c r="G11" i="21"/>
  <c r="G35" i="21"/>
  <c r="H11" i="21"/>
  <c r="B12" i="21"/>
  <c r="B13" i="21"/>
  <c r="C15" i="21"/>
  <c r="D15" i="21"/>
  <c r="E15" i="21"/>
  <c r="F15" i="21"/>
  <c r="G15" i="21"/>
  <c r="H15" i="21"/>
  <c r="B16" i="21"/>
  <c r="B17" i="21"/>
  <c r="C23" i="21"/>
  <c r="D23" i="21"/>
  <c r="E23" i="21"/>
  <c r="E31" i="21"/>
  <c r="F23" i="21"/>
  <c r="G23" i="21"/>
  <c r="G31" i="21"/>
  <c r="H23" i="21"/>
  <c r="B24" i="21"/>
  <c r="B25" i="21"/>
  <c r="C27" i="21"/>
  <c r="D27" i="21"/>
  <c r="D39" i="21"/>
  <c r="E27" i="21"/>
  <c r="F27" i="21"/>
  <c r="G27" i="21"/>
  <c r="H27" i="21"/>
  <c r="B28" i="21"/>
  <c r="B29" i="21"/>
  <c r="C36" i="21"/>
  <c r="D36" i="21"/>
  <c r="E36" i="21"/>
  <c r="F36" i="21"/>
  <c r="G36" i="21"/>
  <c r="H36" i="21"/>
  <c r="C37" i="21"/>
  <c r="D37" i="21"/>
  <c r="E37" i="21"/>
  <c r="F37" i="21"/>
  <c r="G37" i="21"/>
  <c r="H37" i="21"/>
  <c r="C40" i="21"/>
  <c r="D40" i="21"/>
  <c r="E40" i="21"/>
  <c r="F40" i="21"/>
  <c r="G40" i="21"/>
  <c r="H40" i="21"/>
  <c r="C41" i="21"/>
  <c r="D41" i="21"/>
  <c r="E41" i="21"/>
  <c r="F41" i="21"/>
  <c r="G41" i="21"/>
  <c r="H41" i="21"/>
  <c r="C11" i="20"/>
  <c r="D11" i="20"/>
  <c r="E11" i="20"/>
  <c r="E19" i="20"/>
  <c r="F11" i="20"/>
  <c r="G11" i="20"/>
  <c r="H11" i="20"/>
  <c r="H19" i="20"/>
  <c r="B12" i="20"/>
  <c r="B13" i="20"/>
  <c r="C15" i="20"/>
  <c r="B15" i="20"/>
  <c r="D15" i="20"/>
  <c r="D39" i="20"/>
  <c r="E15" i="20"/>
  <c r="F15" i="20"/>
  <c r="G15" i="20"/>
  <c r="G19" i="20"/>
  <c r="G39" i="20"/>
  <c r="H15" i="20"/>
  <c r="B16" i="20"/>
  <c r="B17" i="20"/>
  <c r="C23" i="20"/>
  <c r="D23" i="20"/>
  <c r="D31" i="20"/>
  <c r="E23" i="20"/>
  <c r="E35" i="20"/>
  <c r="F23" i="20"/>
  <c r="G23" i="20"/>
  <c r="H23" i="20"/>
  <c r="B24" i="20"/>
  <c r="B25" i="20"/>
  <c r="C27" i="20"/>
  <c r="D27" i="20"/>
  <c r="E27" i="20"/>
  <c r="F27" i="20"/>
  <c r="F31" i="20"/>
  <c r="G27" i="20"/>
  <c r="G31" i="20"/>
  <c r="H27" i="20"/>
  <c r="B28" i="20"/>
  <c r="B29" i="20"/>
  <c r="H31" i="20"/>
  <c r="G35" i="20"/>
  <c r="C36" i="20"/>
  <c r="D36" i="20"/>
  <c r="E36" i="20"/>
  <c r="F36" i="20"/>
  <c r="G36" i="20"/>
  <c r="H36" i="20"/>
  <c r="C37" i="20"/>
  <c r="D37" i="20"/>
  <c r="E37" i="20"/>
  <c r="F37" i="20"/>
  <c r="G37" i="20"/>
  <c r="B37" i="20"/>
  <c r="H37" i="20"/>
  <c r="H39" i="20"/>
  <c r="C40" i="20"/>
  <c r="D40" i="20"/>
  <c r="E40" i="20"/>
  <c r="F40" i="20"/>
  <c r="G40" i="20"/>
  <c r="H40" i="20"/>
  <c r="C41" i="20"/>
  <c r="D41" i="20"/>
  <c r="E41" i="20"/>
  <c r="F41" i="20"/>
  <c r="G41" i="20"/>
  <c r="B41" i="20"/>
  <c r="H41" i="20"/>
  <c r="H27" i="7"/>
  <c r="G27" i="7"/>
  <c r="G39" i="7"/>
  <c r="F27" i="7"/>
  <c r="E27" i="7"/>
  <c r="B27" i="7"/>
  <c r="D27" i="7"/>
  <c r="C27" i="7"/>
  <c r="H23" i="7"/>
  <c r="H31" i="7"/>
  <c r="G23" i="7"/>
  <c r="G31" i="7"/>
  <c r="F23" i="7"/>
  <c r="F31" i="7"/>
  <c r="E23" i="7"/>
  <c r="D23" i="7"/>
  <c r="D31" i="7"/>
  <c r="C23" i="7"/>
  <c r="C31" i="7"/>
  <c r="H15" i="7"/>
  <c r="G15" i="7"/>
  <c r="F15" i="7"/>
  <c r="F39" i="7"/>
  <c r="E15" i="7"/>
  <c r="E39" i="7"/>
  <c r="D15" i="7"/>
  <c r="D39" i="7"/>
  <c r="C15" i="7"/>
  <c r="C39" i="7"/>
  <c r="H11" i="7"/>
  <c r="G11" i="7"/>
  <c r="G35" i="7"/>
  <c r="F11" i="7"/>
  <c r="F19" i="7"/>
  <c r="E11" i="7"/>
  <c r="E35" i="7"/>
  <c r="D11" i="7"/>
  <c r="C11" i="7"/>
  <c r="C19" i="7"/>
  <c r="C43" i="7"/>
  <c r="G19" i="7"/>
  <c r="C10" i="19"/>
  <c r="D10" i="19"/>
  <c r="D18" i="19"/>
  <c r="E10" i="19"/>
  <c r="F10" i="19"/>
  <c r="G10" i="19"/>
  <c r="G34" i="19"/>
  <c r="H10" i="19"/>
  <c r="B10" i="19"/>
  <c r="B11" i="19"/>
  <c r="B12" i="19"/>
  <c r="C14" i="19"/>
  <c r="D14" i="19"/>
  <c r="E14" i="19"/>
  <c r="E38" i="19"/>
  <c r="F14" i="19"/>
  <c r="F18" i="19"/>
  <c r="G14" i="19"/>
  <c r="G18" i="19"/>
  <c r="H14" i="19"/>
  <c r="B15" i="19"/>
  <c r="B16" i="19"/>
  <c r="C18" i="19"/>
  <c r="C22" i="19"/>
  <c r="D22" i="19"/>
  <c r="E22" i="19"/>
  <c r="F22" i="19"/>
  <c r="F34" i="19"/>
  <c r="G22" i="19"/>
  <c r="H22" i="19"/>
  <c r="B23" i="19"/>
  <c r="B24" i="19"/>
  <c r="C26" i="19"/>
  <c r="D26" i="19"/>
  <c r="E26" i="19"/>
  <c r="E30" i="19"/>
  <c r="F26" i="19"/>
  <c r="G26" i="19"/>
  <c r="G30" i="19"/>
  <c r="H26" i="19"/>
  <c r="H30" i="19"/>
  <c r="B27" i="19"/>
  <c r="B28" i="19"/>
  <c r="C34" i="19"/>
  <c r="C35" i="19"/>
  <c r="D35" i="19"/>
  <c r="E35" i="19"/>
  <c r="F35" i="19"/>
  <c r="G35" i="19"/>
  <c r="H35" i="19"/>
  <c r="B35" i="19"/>
  <c r="C36" i="19"/>
  <c r="D36" i="19"/>
  <c r="E36" i="19"/>
  <c r="F36" i="19"/>
  <c r="B36" i="19"/>
  <c r="G36" i="19"/>
  <c r="H36" i="19"/>
  <c r="D38" i="19"/>
  <c r="C39" i="19"/>
  <c r="D39" i="19"/>
  <c r="E39" i="19"/>
  <c r="F39" i="19"/>
  <c r="G39" i="19"/>
  <c r="H39" i="19"/>
  <c r="C40" i="19"/>
  <c r="D40" i="19"/>
  <c r="E40" i="19"/>
  <c r="F40" i="19"/>
  <c r="G40" i="19"/>
  <c r="H40" i="19"/>
  <c r="C10" i="18"/>
  <c r="D10" i="18"/>
  <c r="E10" i="18"/>
  <c r="F10" i="18"/>
  <c r="G10" i="18"/>
  <c r="H10" i="18"/>
  <c r="B11" i="18"/>
  <c r="B12" i="18"/>
  <c r="C14" i="18"/>
  <c r="D14" i="18"/>
  <c r="D38" i="18"/>
  <c r="E14" i="18"/>
  <c r="E38" i="18"/>
  <c r="F14" i="18"/>
  <c r="F18" i="18"/>
  <c r="G14" i="18"/>
  <c r="G18" i="18"/>
  <c r="H14" i="18"/>
  <c r="H38" i="18"/>
  <c r="B15" i="18"/>
  <c r="B16" i="18"/>
  <c r="C22" i="18"/>
  <c r="C34" i="18"/>
  <c r="D22" i="18"/>
  <c r="E22" i="18"/>
  <c r="E30" i="18"/>
  <c r="E34" i="18"/>
  <c r="F22" i="18"/>
  <c r="G22" i="18"/>
  <c r="G34" i="18"/>
  <c r="H22" i="18"/>
  <c r="H30" i="18"/>
  <c r="B23" i="18"/>
  <c r="B24" i="18"/>
  <c r="C26" i="18"/>
  <c r="D26" i="18"/>
  <c r="E26" i="18"/>
  <c r="F26" i="18"/>
  <c r="G26" i="18"/>
  <c r="G30" i="18"/>
  <c r="H26" i="18"/>
  <c r="B27" i="18"/>
  <c r="B28" i="18"/>
  <c r="C35" i="18"/>
  <c r="D35" i="18"/>
  <c r="E35" i="18"/>
  <c r="F35" i="18"/>
  <c r="G35" i="18"/>
  <c r="H35" i="18"/>
  <c r="C36" i="18"/>
  <c r="D36" i="18"/>
  <c r="E36" i="18"/>
  <c r="B36" i="18"/>
  <c r="F36" i="18"/>
  <c r="G36" i="18"/>
  <c r="H36" i="18"/>
  <c r="C39" i="18"/>
  <c r="D39" i="18"/>
  <c r="E39" i="18"/>
  <c r="F39" i="18"/>
  <c r="G39" i="18"/>
  <c r="H39" i="18"/>
  <c r="C40" i="18"/>
  <c r="B40" i="18"/>
  <c r="D40" i="18"/>
  <c r="E40" i="18"/>
  <c r="F40" i="18"/>
  <c r="G40" i="18"/>
  <c r="H40" i="18"/>
  <c r="C10" i="17"/>
  <c r="D10" i="17"/>
  <c r="D18" i="17"/>
  <c r="D42" i="17"/>
  <c r="E10" i="17"/>
  <c r="F10" i="17"/>
  <c r="G10" i="17"/>
  <c r="H10" i="17"/>
  <c r="H18" i="17"/>
  <c r="H42" i="17"/>
  <c r="B11" i="17"/>
  <c r="B12" i="17"/>
  <c r="C14" i="17"/>
  <c r="D14" i="17"/>
  <c r="B14" i="17"/>
  <c r="E14" i="17"/>
  <c r="F14" i="17"/>
  <c r="G14" i="17"/>
  <c r="H14" i="17"/>
  <c r="B15" i="17"/>
  <c r="B16" i="17"/>
  <c r="E18" i="17"/>
  <c r="C22" i="17"/>
  <c r="D22" i="17"/>
  <c r="E22" i="17"/>
  <c r="F22" i="17"/>
  <c r="F30" i="17"/>
  <c r="G22" i="17"/>
  <c r="G30" i="17"/>
  <c r="H22" i="17"/>
  <c r="B23" i="17"/>
  <c r="B24" i="17"/>
  <c r="C26" i="17"/>
  <c r="D26" i="17"/>
  <c r="E26" i="17"/>
  <c r="B26" i="17"/>
  <c r="F26" i="17"/>
  <c r="G26" i="17"/>
  <c r="H26" i="17"/>
  <c r="B27" i="17"/>
  <c r="B28" i="17"/>
  <c r="D30" i="17"/>
  <c r="H30" i="17"/>
  <c r="C34" i="17"/>
  <c r="G34" i="17"/>
  <c r="C35" i="17"/>
  <c r="D35" i="17"/>
  <c r="E35" i="17"/>
  <c r="F35" i="17"/>
  <c r="G35" i="17"/>
  <c r="H35" i="17"/>
  <c r="C36" i="17"/>
  <c r="D36" i="17"/>
  <c r="E36" i="17"/>
  <c r="F36" i="17"/>
  <c r="G36" i="17"/>
  <c r="H36" i="17"/>
  <c r="D38" i="17"/>
  <c r="F38" i="17"/>
  <c r="H38" i="17"/>
  <c r="C39" i="17"/>
  <c r="D39" i="17"/>
  <c r="E39" i="17"/>
  <c r="F39" i="17"/>
  <c r="B39" i="17"/>
  <c r="G39" i="17"/>
  <c r="H39" i="17"/>
  <c r="C40" i="17"/>
  <c r="D40" i="17"/>
  <c r="E40" i="17"/>
  <c r="F40" i="17"/>
  <c r="G40" i="17"/>
  <c r="H40" i="17"/>
  <c r="C10" i="16"/>
  <c r="D10" i="16"/>
  <c r="E10" i="16"/>
  <c r="F10" i="16"/>
  <c r="G10" i="16"/>
  <c r="H10" i="16"/>
  <c r="H18" i="16"/>
  <c r="H42" i="16"/>
  <c r="B11" i="16"/>
  <c r="B12" i="16"/>
  <c r="C14" i="16"/>
  <c r="B14" i="16"/>
  <c r="C18" i="16"/>
  <c r="C42" i="16"/>
  <c r="D14" i="16"/>
  <c r="E14" i="16"/>
  <c r="E18" i="16"/>
  <c r="F14" i="16"/>
  <c r="G14" i="16"/>
  <c r="G18" i="16"/>
  <c r="G42" i="16"/>
  <c r="H14" i="16"/>
  <c r="B15" i="16"/>
  <c r="B16" i="16"/>
  <c r="F18" i="16"/>
  <c r="F42" i="16"/>
  <c r="C22" i="16"/>
  <c r="D22" i="16"/>
  <c r="B22" i="16"/>
  <c r="E22" i="16"/>
  <c r="E34" i="16"/>
  <c r="F22" i="16"/>
  <c r="F34" i="16"/>
  <c r="G22" i="16"/>
  <c r="G34" i="16"/>
  <c r="H22" i="16"/>
  <c r="B23" i="16"/>
  <c r="B24" i="16"/>
  <c r="C26" i="16"/>
  <c r="D26" i="16"/>
  <c r="E26" i="16"/>
  <c r="E38" i="16"/>
  <c r="F26" i="16"/>
  <c r="F30" i="16"/>
  <c r="G26" i="16"/>
  <c r="G38" i="16"/>
  <c r="H26" i="16"/>
  <c r="H30" i="16"/>
  <c r="B27" i="16"/>
  <c r="B28" i="16"/>
  <c r="C30" i="16"/>
  <c r="G30" i="16"/>
  <c r="H34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C39" i="16"/>
  <c r="D39" i="16"/>
  <c r="B39" i="16"/>
  <c r="E39" i="16"/>
  <c r="F39" i="16"/>
  <c r="G39" i="16"/>
  <c r="H39" i="16"/>
  <c r="C40" i="16"/>
  <c r="D40" i="16"/>
  <c r="E40" i="16"/>
  <c r="F40" i="16"/>
  <c r="G40" i="16"/>
  <c r="H40" i="16"/>
  <c r="B40" i="16"/>
  <c r="C10" i="15"/>
  <c r="D10" i="15"/>
  <c r="E10" i="15"/>
  <c r="F10" i="15"/>
  <c r="G10" i="15"/>
  <c r="H10" i="15"/>
  <c r="B11" i="15"/>
  <c r="B12" i="15"/>
  <c r="C14" i="15"/>
  <c r="D14" i="15"/>
  <c r="E14" i="15"/>
  <c r="E38" i="15"/>
  <c r="F14" i="15"/>
  <c r="G14" i="15"/>
  <c r="G18" i="15"/>
  <c r="H14" i="15"/>
  <c r="H38" i="15"/>
  <c r="B15" i="15"/>
  <c r="B16" i="15"/>
  <c r="C22" i="15"/>
  <c r="D22" i="15"/>
  <c r="E22" i="15"/>
  <c r="E34" i="15"/>
  <c r="F22" i="15"/>
  <c r="G22" i="15"/>
  <c r="H22" i="15"/>
  <c r="B23" i="15"/>
  <c r="B24" i="15"/>
  <c r="C26" i="15"/>
  <c r="C38" i="15"/>
  <c r="D26" i="15"/>
  <c r="E26" i="15"/>
  <c r="E30" i="15"/>
  <c r="F26" i="15"/>
  <c r="G26" i="15"/>
  <c r="H26" i="15"/>
  <c r="B26" i="15"/>
  <c r="B27" i="15"/>
  <c r="B28" i="15"/>
  <c r="D30" i="15"/>
  <c r="F30" i="15"/>
  <c r="H30" i="15"/>
  <c r="C35" i="15"/>
  <c r="D35" i="15"/>
  <c r="E35" i="15"/>
  <c r="F35" i="15"/>
  <c r="G35" i="15"/>
  <c r="H35" i="15"/>
  <c r="C36" i="15"/>
  <c r="D36" i="15"/>
  <c r="E36" i="15"/>
  <c r="F36" i="15"/>
  <c r="G36" i="15"/>
  <c r="H36" i="15"/>
  <c r="B36" i="15"/>
  <c r="D38" i="15"/>
  <c r="F38" i="15"/>
  <c r="C39" i="15"/>
  <c r="D39" i="15"/>
  <c r="E39" i="15"/>
  <c r="F39" i="15"/>
  <c r="G39" i="15"/>
  <c r="H39" i="15"/>
  <c r="C40" i="15"/>
  <c r="D40" i="15"/>
  <c r="E40" i="15"/>
  <c r="F40" i="15"/>
  <c r="G40" i="15"/>
  <c r="H40" i="15"/>
  <c r="H10" i="13"/>
  <c r="H18" i="13"/>
  <c r="H42" i="13"/>
  <c r="H14" i="13"/>
  <c r="H22" i="13"/>
  <c r="H34" i="13"/>
  <c r="H26" i="13"/>
  <c r="H30" i="13"/>
  <c r="G10" i="13"/>
  <c r="G14" i="13"/>
  <c r="G18" i="13"/>
  <c r="G22" i="13"/>
  <c r="G26" i="13"/>
  <c r="F10" i="13"/>
  <c r="F14" i="13"/>
  <c r="F18" i="13"/>
  <c r="F42" i="13"/>
  <c r="F22" i="13"/>
  <c r="F30" i="13"/>
  <c r="F34" i="13"/>
  <c r="F26" i="13"/>
  <c r="E10" i="13"/>
  <c r="E14" i="13"/>
  <c r="E22" i="13"/>
  <c r="E26" i="13"/>
  <c r="D10" i="13"/>
  <c r="D14" i="13"/>
  <c r="D22" i="13"/>
  <c r="D34" i="13"/>
  <c r="D26" i="13"/>
  <c r="C10" i="13"/>
  <c r="C34" i="13"/>
  <c r="C14" i="13"/>
  <c r="C18" i="13"/>
  <c r="C42" i="13"/>
  <c r="C22" i="13"/>
  <c r="C26" i="13"/>
  <c r="C30" i="13"/>
  <c r="H40" i="13"/>
  <c r="G40" i="13"/>
  <c r="F40" i="13"/>
  <c r="E40" i="13"/>
  <c r="D40" i="13"/>
  <c r="C40" i="13"/>
  <c r="B40" i="13"/>
  <c r="H39" i="13"/>
  <c r="G39" i="13"/>
  <c r="F39" i="13"/>
  <c r="E39" i="13"/>
  <c r="D39" i="13"/>
  <c r="C39" i="13"/>
  <c r="B39" i="13"/>
  <c r="D38" i="13"/>
  <c r="H36" i="13"/>
  <c r="G36" i="13"/>
  <c r="F36" i="13"/>
  <c r="E36" i="13"/>
  <c r="D36" i="13"/>
  <c r="C36" i="13"/>
  <c r="H35" i="13"/>
  <c r="G35" i="13"/>
  <c r="F35" i="13"/>
  <c r="E35" i="13"/>
  <c r="D35" i="13"/>
  <c r="C35" i="13"/>
  <c r="B28" i="13"/>
  <c r="B27" i="13"/>
  <c r="B24" i="13"/>
  <c r="B23" i="13"/>
  <c r="B16" i="13"/>
  <c r="B15" i="13"/>
  <c r="B14" i="13"/>
  <c r="B12" i="13"/>
  <c r="B11" i="13"/>
  <c r="B16" i="7"/>
  <c r="H41" i="7"/>
  <c r="G41" i="7"/>
  <c r="F41" i="7"/>
  <c r="E41" i="7"/>
  <c r="D41" i="7"/>
  <c r="B41" i="7"/>
  <c r="C41" i="7"/>
  <c r="H40" i="7"/>
  <c r="G40" i="7"/>
  <c r="F40" i="7"/>
  <c r="E40" i="7"/>
  <c r="D40" i="7"/>
  <c r="C40" i="7"/>
  <c r="B40" i="7"/>
  <c r="H37" i="7"/>
  <c r="G37" i="7"/>
  <c r="F37" i="7"/>
  <c r="E37" i="7"/>
  <c r="D37" i="7"/>
  <c r="B37" i="7"/>
  <c r="C37" i="7"/>
  <c r="H36" i="7"/>
  <c r="G36" i="7"/>
  <c r="F36" i="7"/>
  <c r="E36" i="7"/>
  <c r="D36" i="7"/>
  <c r="F35" i="7"/>
  <c r="B29" i="7"/>
  <c r="B28" i="7"/>
  <c r="B25" i="7"/>
  <c r="B24" i="7"/>
  <c r="B17" i="7"/>
  <c r="B13" i="7"/>
  <c r="C36" i="7"/>
  <c r="B36" i="7"/>
  <c r="C35" i="7"/>
  <c r="B12" i="7"/>
  <c r="B11" i="7"/>
  <c r="H27" i="6"/>
  <c r="H39" i="6"/>
  <c r="G27" i="6"/>
  <c r="F27" i="6"/>
  <c r="E27" i="6"/>
  <c r="D27" i="6"/>
  <c r="C27" i="6"/>
  <c r="H23" i="6"/>
  <c r="H31" i="6"/>
  <c r="G23" i="6"/>
  <c r="F23" i="6"/>
  <c r="F31" i="6"/>
  <c r="E23" i="6"/>
  <c r="D23" i="6"/>
  <c r="C23" i="6"/>
  <c r="C31" i="6"/>
  <c r="H15" i="6"/>
  <c r="G15" i="6"/>
  <c r="G39" i="6"/>
  <c r="F15" i="6"/>
  <c r="F39" i="6"/>
  <c r="E15" i="6"/>
  <c r="D15" i="6"/>
  <c r="D39" i="6"/>
  <c r="C15" i="6"/>
  <c r="H11" i="6"/>
  <c r="H19" i="6"/>
  <c r="H43" i="6"/>
  <c r="G11" i="6"/>
  <c r="F11" i="6"/>
  <c r="F19" i="6"/>
  <c r="E11" i="6"/>
  <c r="E19" i="6"/>
  <c r="D11" i="6"/>
  <c r="B11" i="6"/>
  <c r="C11" i="6"/>
  <c r="B16" i="6"/>
  <c r="G19" i="6"/>
  <c r="H41" i="6"/>
  <c r="G41" i="6"/>
  <c r="F41" i="6"/>
  <c r="E41" i="6"/>
  <c r="D41" i="6"/>
  <c r="C41" i="6"/>
  <c r="B41" i="6"/>
  <c r="H40" i="6"/>
  <c r="G40" i="6"/>
  <c r="F40" i="6"/>
  <c r="E40" i="6"/>
  <c r="D40" i="6"/>
  <c r="B40" i="6"/>
  <c r="C40" i="6"/>
  <c r="H37" i="6"/>
  <c r="G37" i="6"/>
  <c r="F37" i="6"/>
  <c r="E37" i="6"/>
  <c r="D37" i="6"/>
  <c r="C37" i="6"/>
  <c r="B37" i="6"/>
  <c r="H36" i="6"/>
  <c r="G36" i="6"/>
  <c r="F36" i="6"/>
  <c r="E36" i="6"/>
  <c r="D36" i="6"/>
  <c r="G35" i="6"/>
  <c r="B29" i="6"/>
  <c r="B28" i="6"/>
  <c r="B25" i="6"/>
  <c r="B24" i="6"/>
  <c r="B17" i="6"/>
  <c r="B13" i="6"/>
  <c r="C36" i="6"/>
  <c r="B36" i="6"/>
  <c r="B12" i="6"/>
  <c r="H27" i="5"/>
  <c r="G27" i="5"/>
  <c r="F27" i="5"/>
  <c r="E27" i="5"/>
  <c r="D27" i="5"/>
  <c r="C27" i="5"/>
  <c r="H23" i="5"/>
  <c r="G23" i="5"/>
  <c r="G31" i="5"/>
  <c r="F23" i="5"/>
  <c r="E23" i="5"/>
  <c r="D23" i="5"/>
  <c r="C23" i="5"/>
  <c r="C35" i="5"/>
  <c r="H15" i="5"/>
  <c r="G15" i="5"/>
  <c r="G39" i="5"/>
  <c r="F15" i="5"/>
  <c r="F39" i="5"/>
  <c r="E15" i="5"/>
  <c r="D15" i="5"/>
  <c r="C15" i="5"/>
  <c r="H11" i="5"/>
  <c r="G11" i="5"/>
  <c r="G19" i="5"/>
  <c r="F11" i="5"/>
  <c r="E11" i="5"/>
  <c r="E19" i="5"/>
  <c r="D11" i="5"/>
  <c r="C11" i="5"/>
  <c r="B16" i="5"/>
  <c r="H19" i="5"/>
  <c r="H43" i="5"/>
  <c r="H31" i="5"/>
  <c r="F19" i="5"/>
  <c r="F31" i="5"/>
  <c r="F43" i="5"/>
  <c r="D31" i="5"/>
  <c r="H41" i="5"/>
  <c r="G41" i="5"/>
  <c r="F41" i="5"/>
  <c r="E41" i="5"/>
  <c r="D41" i="5"/>
  <c r="B41" i="5"/>
  <c r="C41" i="5"/>
  <c r="H40" i="5"/>
  <c r="G40" i="5"/>
  <c r="F40" i="5"/>
  <c r="E40" i="5"/>
  <c r="D40" i="5"/>
  <c r="C40" i="5"/>
  <c r="B40" i="5"/>
  <c r="H39" i="5"/>
  <c r="D39" i="5"/>
  <c r="H37" i="5"/>
  <c r="G37" i="5"/>
  <c r="F37" i="5"/>
  <c r="E37" i="5"/>
  <c r="B37" i="5"/>
  <c r="D37" i="5"/>
  <c r="C37" i="5"/>
  <c r="H36" i="5"/>
  <c r="G36" i="5"/>
  <c r="F36" i="5"/>
  <c r="E36" i="5"/>
  <c r="D36" i="5"/>
  <c r="H35" i="5"/>
  <c r="F35" i="5"/>
  <c r="E35" i="5"/>
  <c r="D35" i="5"/>
  <c r="B29" i="5"/>
  <c r="B28" i="5"/>
  <c r="B25" i="5"/>
  <c r="B24" i="5"/>
  <c r="B17" i="5"/>
  <c r="B13" i="5"/>
  <c r="C36" i="5"/>
  <c r="B12" i="5"/>
  <c r="H23" i="4"/>
  <c r="H27" i="4"/>
  <c r="H31" i="4"/>
  <c r="H43" i="4"/>
  <c r="G23" i="4"/>
  <c r="G27" i="4"/>
  <c r="G31" i="4"/>
  <c r="F23" i="4"/>
  <c r="F27" i="4"/>
  <c r="E23" i="4"/>
  <c r="E27" i="4"/>
  <c r="E39" i="4"/>
  <c r="D23" i="4"/>
  <c r="B23" i="4"/>
  <c r="D27" i="4"/>
  <c r="C23" i="4"/>
  <c r="C27" i="4"/>
  <c r="C31" i="4"/>
  <c r="H15" i="4"/>
  <c r="G15" i="4"/>
  <c r="F15" i="4"/>
  <c r="F19" i="4"/>
  <c r="F39" i="4"/>
  <c r="E15" i="4"/>
  <c r="D15" i="4"/>
  <c r="C15" i="4"/>
  <c r="H11" i="4"/>
  <c r="H19" i="4"/>
  <c r="G11" i="4"/>
  <c r="F11" i="4"/>
  <c r="E11" i="4"/>
  <c r="D11" i="4"/>
  <c r="D19" i="4"/>
  <c r="C11" i="4"/>
  <c r="B16" i="4"/>
  <c r="H41" i="4"/>
  <c r="G41" i="4"/>
  <c r="F41" i="4"/>
  <c r="E41" i="4"/>
  <c r="B41" i="4"/>
  <c r="D41" i="4"/>
  <c r="C41" i="4"/>
  <c r="H40" i="4"/>
  <c r="G40" i="4"/>
  <c r="F40" i="4"/>
  <c r="E40" i="4"/>
  <c r="D40" i="4"/>
  <c r="B40" i="4"/>
  <c r="C40" i="4"/>
  <c r="G39" i="4"/>
  <c r="H37" i="4"/>
  <c r="G37" i="4"/>
  <c r="F37" i="4"/>
  <c r="E37" i="4"/>
  <c r="B37" i="4"/>
  <c r="D37" i="4"/>
  <c r="C37" i="4"/>
  <c r="H36" i="4"/>
  <c r="G36" i="4"/>
  <c r="F36" i="4"/>
  <c r="E36" i="4"/>
  <c r="D36" i="4"/>
  <c r="H35" i="4"/>
  <c r="D35" i="4"/>
  <c r="B29" i="4"/>
  <c r="B28" i="4"/>
  <c r="B25" i="4"/>
  <c r="B24" i="4"/>
  <c r="B17" i="4"/>
  <c r="B13" i="4"/>
  <c r="C19" i="4"/>
  <c r="C36" i="4"/>
  <c r="B12" i="4"/>
  <c r="H23" i="3"/>
  <c r="H27" i="3"/>
  <c r="H31" i="3"/>
  <c r="G23" i="3"/>
  <c r="G27" i="3"/>
  <c r="G31" i="3"/>
  <c r="F23" i="3"/>
  <c r="F31" i="3"/>
  <c r="F27" i="3"/>
  <c r="E23" i="3"/>
  <c r="E27" i="3"/>
  <c r="D23" i="3"/>
  <c r="D31" i="3"/>
  <c r="D27" i="3"/>
  <c r="C23" i="3"/>
  <c r="C27" i="3"/>
  <c r="B27" i="3"/>
  <c r="H15" i="3"/>
  <c r="G15" i="3"/>
  <c r="G39" i="3"/>
  <c r="F15" i="3"/>
  <c r="E15" i="3"/>
  <c r="E39" i="3"/>
  <c r="D15" i="3"/>
  <c r="D39" i="3"/>
  <c r="C15" i="3"/>
  <c r="H11" i="3"/>
  <c r="H35" i="3"/>
  <c r="G11" i="3"/>
  <c r="G35" i="3"/>
  <c r="F11" i="3"/>
  <c r="E11" i="3"/>
  <c r="E35" i="3"/>
  <c r="D11" i="3"/>
  <c r="D19" i="3"/>
  <c r="D43" i="3"/>
  <c r="C11" i="3"/>
  <c r="B11" i="3"/>
  <c r="B16" i="3"/>
  <c r="H19" i="3"/>
  <c r="H43" i="3"/>
  <c r="G19" i="3"/>
  <c r="G43" i="3"/>
  <c r="F19" i="3"/>
  <c r="E19" i="3"/>
  <c r="H41" i="3"/>
  <c r="G41" i="3"/>
  <c r="F41" i="3"/>
  <c r="E41" i="3"/>
  <c r="D41" i="3"/>
  <c r="C41" i="3"/>
  <c r="B41" i="3"/>
  <c r="H40" i="3"/>
  <c r="G40" i="3"/>
  <c r="F40" i="3"/>
  <c r="E40" i="3"/>
  <c r="B40" i="3"/>
  <c r="D40" i="3"/>
  <c r="C40" i="3"/>
  <c r="H39" i="3"/>
  <c r="F39" i="3"/>
  <c r="H37" i="3"/>
  <c r="G37" i="3"/>
  <c r="F37" i="3"/>
  <c r="E37" i="3"/>
  <c r="D37" i="3"/>
  <c r="C37" i="3"/>
  <c r="B37" i="3"/>
  <c r="H36" i="3"/>
  <c r="G36" i="3"/>
  <c r="F36" i="3"/>
  <c r="E36" i="3"/>
  <c r="D36" i="3"/>
  <c r="F35" i="3"/>
  <c r="B29" i="3"/>
  <c r="B28" i="3"/>
  <c r="B25" i="3"/>
  <c r="B24" i="3"/>
  <c r="B17" i="3"/>
  <c r="B13" i="3"/>
  <c r="C36" i="3"/>
  <c r="B36" i="3"/>
  <c r="B12" i="3"/>
  <c r="C38" i="13"/>
  <c r="D35" i="6"/>
  <c r="D31" i="6"/>
  <c r="F38" i="13"/>
  <c r="G38" i="15"/>
  <c r="D34" i="15"/>
  <c r="D18" i="15"/>
  <c r="H38" i="16"/>
  <c r="F38" i="16"/>
  <c r="D38" i="16"/>
  <c r="C38" i="17"/>
  <c r="D34" i="17"/>
  <c r="D30" i="18"/>
  <c r="G38" i="19"/>
  <c r="C38" i="19"/>
  <c r="D34" i="19"/>
  <c r="C39" i="20"/>
  <c r="H39" i="21"/>
  <c r="H38" i="23"/>
  <c r="D38" i="23"/>
  <c r="D30" i="23"/>
  <c r="D42" i="23"/>
  <c r="D42" i="15"/>
  <c r="C38" i="24"/>
  <c r="G38" i="24"/>
  <c r="B30" i="24"/>
  <c r="B10" i="24"/>
  <c r="D42" i="24"/>
  <c r="F42" i="24"/>
  <c r="H42" i="24"/>
  <c r="E42" i="24"/>
  <c r="G42" i="24"/>
  <c r="C42" i="24"/>
  <c r="B42" i="24"/>
  <c r="B18" i="24"/>
  <c r="G42" i="25"/>
  <c r="B40" i="25"/>
  <c r="H42" i="25"/>
  <c r="D42" i="25"/>
  <c r="B30" i="25"/>
  <c r="B26" i="25"/>
  <c r="B22" i="25"/>
  <c r="B40" i="26"/>
  <c r="B18" i="26"/>
  <c r="B23" i="27"/>
  <c r="D31" i="27"/>
  <c r="G31" i="27"/>
  <c r="B29" i="27"/>
  <c r="B27" i="27"/>
  <c r="B10" i="18"/>
  <c r="C38" i="18"/>
  <c r="F38" i="18"/>
  <c r="H34" i="18"/>
  <c r="D19" i="6"/>
  <c r="D43" i="6"/>
  <c r="H35" i="6"/>
  <c r="F43" i="7"/>
  <c r="E19" i="7"/>
  <c r="H43" i="20"/>
  <c r="G43" i="20"/>
  <c r="G39" i="21"/>
  <c r="D31" i="21"/>
  <c r="B27" i="21"/>
  <c r="F31" i="21"/>
  <c r="E35" i="21"/>
  <c r="F35" i="21"/>
  <c r="B41" i="21"/>
  <c r="B40" i="21"/>
  <c r="E39" i="21"/>
  <c r="B36" i="21"/>
  <c r="H19" i="21"/>
  <c r="E19" i="21"/>
  <c r="H35" i="21"/>
  <c r="G31" i="22"/>
  <c r="F31" i="22"/>
  <c r="E31" i="22"/>
  <c r="F39" i="22"/>
  <c r="D31" i="22"/>
  <c r="H31" i="22"/>
  <c r="H39" i="22"/>
  <c r="B36" i="22"/>
  <c r="G39" i="22"/>
  <c r="C35" i="22"/>
  <c r="G31" i="28"/>
  <c r="B15" i="28"/>
  <c r="B35" i="5"/>
  <c r="E30" i="13"/>
  <c r="E38" i="13"/>
  <c r="E39" i="20"/>
  <c r="B39" i="20"/>
  <c r="B27" i="20"/>
  <c r="C39" i="21"/>
  <c r="B39" i="21"/>
  <c r="B15" i="21"/>
  <c r="C42" i="26"/>
  <c r="B42" i="26"/>
  <c r="B30" i="26"/>
  <c r="B15" i="27"/>
  <c r="C31" i="27"/>
  <c r="B31" i="27"/>
  <c r="D31" i="4"/>
  <c r="D43" i="4"/>
  <c r="B27" i="4"/>
  <c r="D39" i="4"/>
  <c r="C39" i="5"/>
  <c r="B15" i="5"/>
  <c r="G38" i="18"/>
  <c r="B38" i="18"/>
  <c r="G38" i="23"/>
  <c r="B14" i="23"/>
  <c r="B35" i="23"/>
  <c r="E38" i="24"/>
  <c r="B38" i="24"/>
  <c r="C31" i="3"/>
  <c r="B31" i="3"/>
  <c r="E19" i="4"/>
  <c r="E35" i="4"/>
  <c r="B36" i="5"/>
  <c r="B11" i="5"/>
  <c r="D19" i="5"/>
  <c r="D43" i="5"/>
  <c r="G43" i="5"/>
  <c r="B36" i="17"/>
  <c r="G38" i="17"/>
  <c r="G18" i="17"/>
  <c r="G42" i="17"/>
  <c r="D35" i="7"/>
  <c r="D19" i="7"/>
  <c r="H19" i="7"/>
  <c r="H43" i="7"/>
  <c r="H35" i="7"/>
  <c r="H39" i="7"/>
  <c r="B15" i="7"/>
  <c r="B37" i="21"/>
  <c r="H35" i="22"/>
  <c r="H19" i="22"/>
  <c r="H43" i="22"/>
  <c r="D35" i="22"/>
  <c r="D19" i="22"/>
  <c r="D43" i="22"/>
  <c r="B26" i="23"/>
  <c r="F38" i="23"/>
  <c r="B38" i="23"/>
  <c r="B22" i="24"/>
  <c r="C43" i="4"/>
  <c r="G19" i="4"/>
  <c r="G43" i="4"/>
  <c r="G35" i="4"/>
  <c r="B23" i="5"/>
  <c r="C31" i="5"/>
  <c r="F19" i="20"/>
  <c r="F43" i="20"/>
  <c r="F35" i="20"/>
  <c r="C19" i="21"/>
  <c r="B11" i="21"/>
  <c r="B40" i="22"/>
  <c r="B31" i="22"/>
  <c r="H34" i="23"/>
  <c r="H18" i="23"/>
  <c r="H42" i="23"/>
  <c r="E31" i="28"/>
  <c r="B31" i="28"/>
  <c r="B23" i="28"/>
  <c r="B38" i="17"/>
  <c r="E31" i="4"/>
  <c r="B35" i="13"/>
  <c r="F19" i="21"/>
  <c r="F43" i="21"/>
  <c r="F39" i="21"/>
  <c r="G19" i="21"/>
  <c r="G43" i="21"/>
  <c r="D35" i="20"/>
  <c r="B26" i="13"/>
  <c r="C35" i="3"/>
  <c r="C19" i="3"/>
  <c r="C39" i="4"/>
  <c r="B15" i="4"/>
  <c r="E31" i="6"/>
  <c r="B31" i="6"/>
  <c r="E35" i="6"/>
  <c r="E34" i="13"/>
  <c r="E18" i="13"/>
  <c r="G34" i="13"/>
  <c r="G30" i="13"/>
  <c r="B22" i="13"/>
  <c r="B38" i="15"/>
  <c r="G30" i="15"/>
  <c r="G42" i="15"/>
  <c r="G34" i="15"/>
  <c r="B10" i="16"/>
  <c r="B40" i="17"/>
  <c r="B35" i="18"/>
  <c r="E18" i="18"/>
  <c r="E42" i="18"/>
  <c r="B40" i="19"/>
  <c r="B22" i="19"/>
  <c r="C30" i="19"/>
  <c r="H38" i="19"/>
  <c r="G43" i="7"/>
  <c r="B36" i="20"/>
  <c r="B11" i="20"/>
  <c r="D19" i="20"/>
  <c r="D43" i="20"/>
  <c r="B15" i="22"/>
  <c r="C18" i="23"/>
  <c r="B10" i="23"/>
  <c r="G35" i="5"/>
  <c r="C39" i="6"/>
  <c r="B39" i="6"/>
  <c r="B15" i="6"/>
  <c r="G42" i="13"/>
  <c r="B39" i="15"/>
  <c r="F18" i="15"/>
  <c r="F42" i="15"/>
  <c r="F34" i="15"/>
  <c r="B36" i="16"/>
  <c r="B22" i="17"/>
  <c r="B39" i="18"/>
  <c r="C30" i="18"/>
  <c r="D18" i="18"/>
  <c r="D42" i="18"/>
  <c r="G42" i="19"/>
  <c r="E18" i="19"/>
  <c r="E42" i="19"/>
  <c r="B23" i="20"/>
  <c r="H31" i="21"/>
  <c r="H43" i="21"/>
  <c r="E43" i="22"/>
  <c r="B11" i="22"/>
  <c r="G38" i="13"/>
  <c r="B23" i="3"/>
  <c r="E31" i="3"/>
  <c r="E43" i="3"/>
  <c r="B27" i="5"/>
  <c r="C35" i="6"/>
  <c r="B23" i="6"/>
  <c r="B14" i="15"/>
  <c r="E30" i="16"/>
  <c r="E42" i="16"/>
  <c r="B26" i="16"/>
  <c r="B10" i="17"/>
  <c r="C18" i="17"/>
  <c r="D34" i="18"/>
  <c r="C18" i="18"/>
  <c r="B14" i="18"/>
  <c r="F42" i="19"/>
  <c r="H18" i="19"/>
  <c r="H42" i="19"/>
  <c r="H34" i="19"/>
  <c r="C31" i="20"/>
  <c r="H35" i="20"/>
  <c r="C19" i="20"/>
  <c r="C31" i="21"/>
  <c r="B31" i="21"/>
  <c r="B23" i="21"/>
  <c r="F30" i="23"/>
  <c r="F18" i="23"/>
  <c r="F34" i="23"/>
  <c r="B39" i="23"/>
  <c r="E42" i="25"/>
  <c r="B42" i="25"/>
  <c r="B26" i="27"/>
  <c r="B30" i="28"/>
  <c r="B11" i="4"/>
  <c r="B35" i="15"/>
  <c r="C30" i="15"/>
  <c r="C34" i="15"/>
  <c r="B34" i="15"/>
  <c r="D18" i="16"/>
  <c r="D34" i="16"/>
  <c r="B26" i="18"/>
  <c r="G42" i="18"/>
  <c r="H18" i="18"/>
  <c r="H42" i="18"/>
  <c r="G43" i="22"/>
  <c r="C19" i="22"/>
  <c r="E38" i="17"/>
  <c r="F43" i="3"/>
  <c r="C35" i="4"/>
  <c r="E39" i="5"/>
  <c r="E31" i="5"/>
  <c r="E43" i="5"/>
  <c r="C19" i="6"/>
  <c r="F43" i="6"/>
  <c r="B34" i="13"/>
  <c r="E18" i="15"/>
  <c r="E42" i="15"/>
  <c r="B14" i="19"/>
  <c r="E31" i="7"/>
  <c r="E43" i="7"/>
  <c r="B23" i="22"/>
  <c r="G35" i="22"/>
  <c r="B27" i="22"/>
  <c r="E43" i="21"/>
  <c r="C35" i="20"/>
  <c r="B35" i="20"/>
  <c r="F35" i="6"/>
  <c r="B22" i="18"/>
  <c r="D30" i="16"/>
  <c r="B30" i="16"/>
  <c r="B10" i="13"/>
  <c r="D35" i="3"/>
  <c r="C39" i="3"/>
  <c r="B39" i="3"/>
  <c r="B15" i="3"/>
  <c r="B36" i="4"/>
  <c r="H39" i="4"/>
  <c r="F31" i="4"/>
  <c r="F43" i="4"/>
  <c r="F35" i="4"/>
  <c r="C19" i="5"/>
  <c r="E39" i="6"/>
  <c r="G31" i="6"/>
  <c r="G43" i="6"/>
  <c r="B27" i="6"/>
  <c r="B36" i="13"/>
  <c r="D18" i="13"/>
  <c r="B40" i="15"/>
  <c r="B22" i="15"/>
  <c r="H18" i="15"/>
  <c r="H42" i="15"/>
  <c r="H34" i="15"/>
  <c r="C38" i="16"/>
  <c r="B38" i="16"/>
  <c r="B35" i="16"/>
  <c r="B35" i="17"/>
  <c r="C30" i="17"/>
  <c r="H34" i="17"/>
  <c r="E34" i="17"/>
  <c r="B34" i="17"/>
  <c r="E30" i="17"/>
  <c r="E42" i="17"/>
  <c r="E34" i="19"/>
  <c r="B34" i="19"/>
  <c r="B26" i="19"/>
  <c r="D30" i="19"/>
  <c r="D42" i="19"/>
  <c r="B39" i="7"/>
  <c r="E31" i="20"/>
  <c r="E43" i="20"/>
  <c r="D19" i="21"/>
  <c r="D43" i="21"/>
  <c r="D35" i="21"/>
  <c r="B35" i="21"/>
  <c r="D39" i="22"/>
  <c r="B39" i="22"/>
  <c r="E35" i="22"/>
  <c r="E34" i="23"/>
  <c r="B34" i="23"/>
  <c r="E30" i="23"/>
  <c r="B22" i="23"/>
  <c r="B36" i="23"/>
  <c r="B35" i="24"/>
  <c r="B18" i="25"/>
  <c r="D30" i="13"/>
  <c r="H38" i="13"/>
  <c r="B38" i="13"/>
  <c r="B10" i="15"/>
  <c r="C18" i="15"/>
  <c r="C34" i="16"/>
  <c r="F18" i="17"/>
  <c r="F42" i="17"/>
  <c r="F34" i="17"/>
  <c r="F30" i="18"/>
  <c r="F42" i="18"/>
  <c r="F34" i="18"/>
  <c r="B39" i="19"/>
  <c r="F30" i="19"/>
  <c r="F38" i="19"/>
  <c r="B38" i="19"/>
  <c r="B23" i="7"/>
  <c r="B40" i="20"/>
  <c r="F39" i="20"/>
  <c r="G18" i="23"/>
  <c r="G42" i="23"/>
  <c r="B19" i="6"/>
  <c r="C43" i="6"/>
  <c r="B18" i="17"/>
  <c r="C42" i="17"/>
  <c r="B42" i="17"/>
  <c r="E43" i="6"/>
  <c r="D43" i="7"/>
  <c r="B43" i="7"/>
  <c r="B19" i="7"/>
  <c r="B34" i="16"/>
  <c r="B30" i="13"/>
  <c r="B30" i="17"/>
  <c r="D42" i="13"/>
  <c r="B42" i="13"/>
  <c r="B18" i="19"/>
  <c r="B30" i="15"/>
  <c r="B31" i="20"/>
  <c r="B39" i="4"/>
  <c r="B31" i="7"/>
  <c r="B19" i="21"/>
  <c r="C43" i="21"/>
  <c r="B43" i="21"/>
  <c r="B31" i="5"/>
  <c r="B19" i="4"/>
  <c r="B35" i="7"/>
  <c r="B31" i="4"/>
  <c r="B18" i="13"/>
  <c r="B18" i="15"/>
  <c r="C42" i="15"/>
  <c r="B42" i="15"/>
  <c r="B30" i="23"/>
  <c r="E42" i="23"/>
  <c r="C43" i="5"/>
  <c r="B43" i="5"/>
  <c r="B19" i="5"/>
  <c r="C42" i="18"/>
  <c r="B42" i="18"/>
  <c r="B18" i="18"/>
  <c r="B30" i="19"/>
  <c r="C42" i="19"/>
  <c r="B42" i="19"/>
  <c r="B19" i="3"/>
  <c r="C43" i="3"/>
  <c r="B43" i="3"/>
  <c r="B43" i="4"/>
  <c r="B35" i="4"/>
  <c r="B19" i="22"/>
  <c r="C43" i="22"/>
  <c r="B43" i="22"/>
  <c r="D42" i="16"/>
  <c r="B42" i="16"/>
  <c r="B18" i="16"/>
  <c r="F42" i="23"/>
  <c r="B19" i="20"/>
  <c r="C43" i="20"/>
  <c r="B43" i="20"/>
  <c r="B34" i="18"/>
  <c r="B35" i="6"/>
  <c r="B30" i="18"/>
  <c r="C42" i="23"/>
  <c r="B42" i="23"/>
  <c r="B18" i="23"/>
  <c r="E42" i="13"/>
  <c r="B35" i="3"/>
  <c r="B35" i="22"/>
  <c r="E43" i="4"/>
  <c r="B39" i="5"/>
  <c r="B43" i="6"/>
  <c r="B30" i="29"/>
  <c r="B26" i="29"/>
  <c r="B29" i="29"/>
  <c r="B23" i="29"/>
  <c r="H31" i="29"/>
  <c r="B28" i="29"/>
  <c r="B27" i="29"/>
  <c r="B25" i="29"/>
  <c r="B15" i="29"/>
  <c r="D31" i="29"/>
  <c r="B31" i="29"/>
  <c r="B23" i="30"/>
  <c r="B30" i="30"/>
  <c r="B26" i="30"/>
  <c r="B27" i="30"/>
  <c r="B25" i="30"/>
  <c r="D31" i="30"/>
  <c r="H31" i="30"/>
  <c r="B28" i="30"/>
  <c r="B29" i="30"/>
  <c r="B15" i="30"/>
  <c r="B31" i="30"/>
</calcChain>
</file>

<file path=xl/sharedStrings.xml><?xml version="1.0" encoding="utf-8"?>
<sst xmlns="http://schemas.openxmlformats.org/spreadsheetml/2006/main" count="980" uniqueCount="73">
  <si>
    <t>Wanderungen von und nach Stuttgart seit 1997 nach Altersgruppen</t>
  </si>
  <si>
    <t>und Geschlecht</t>
  </si>
  <si>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</si>
  <si>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</si>
  <si>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</si>
  <si>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</si>
  <si>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</si>
  <si>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</si>
  <si>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</si>
  <si>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</si>
  <si>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</si>
  <si>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Wanderungen von und nach Stuttgart 1999 nach Altersgruppen und Geschlecht</t>
  </si>
  <si>
    <t>Zu- und Fortzüge</t>
  </si>
  <si>
    <t>Einwohner</t>
  </si>
  <si>
    <t>über die Stadtgrenze</t>
  </si>
  <si>
    <t>Davon im Alter von  . . .  bis unter  . . .  Jahren</t>
  </si>
  <si>
    <t>insgesamt</t>
  </si>
  <si>
    <t>unter 10</t>
  </si>
  <si>
    <t>10 - 18</t>
  </si>
  <si>
    <t>18 - 30</t>
  </si>
  <si>
    <t>30 - 45</t>
  </si>
  <si>
    <t>45 - 60</t>
  </si>
  <si>
    <t>60 und mehr</t>
  </si>
  <si>
    <t>Zuzüge</t>
  </si>
  <si>
    <t>Deutsche</t>
  </si>
  <si>
    <t xml:space="preserve">   männlich</t>
  </si>
  <si>
    <t xml:space="preserve">   weiblich</t>
  </si>
  <si>
    <t>Ausländer</t>
  </si>
  <si>
    <t>Insgesamt</t>
  </si>
  <si>
    <t>Fortzüge</t>
  </si>
  <si>
    <t>Überschuß der Zu- bzw. Fortzüge (-)</t>
  </si>
  <si>
    <t>Wanderungen von und nach Stuttgart 1998 nach Altersgruppen und Geschlecht</t>
  </si>
  <si>
    <t>Wanderungen von und nach Stuttgart 1997 nach Altersgruppen und Geschlecht</t>
  </si>
  <si>
    <t>Wanderungen von und nach Stuttgart 2000 nach Altersgruppen und Geschlecht</t>
  </si>
  <si>
    <t>Wanderungen von und nach Stuttgart 2001 nach Altersgruppen und Geschlecht</t>
  </si>
  <si>
    <t>Tabelle Nr. 909</t>
  </si>
  <si>
    <t>Erläuterungsblatt zu Tabelle Nr. 909</t>
  </si>
  <si>
    <t>Wanderungen von und nach Stuttgart 2002 nach Altersgruppen und Geschlecht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</si>
  <si>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</si>
  <si>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</si>
  <si>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</si>
  <si>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Gemeinde.</t>
  </si>
  <si>
    <t>Wanderungen von und nach Stuttgart 2003 nach Altersgruppen und Geschlecht</t>
  </si>
  <si>
    <t>Wanderungen von und nach Stuttgart 2004 nach Altersgruppen und Geschlecht</t>
  </si>
  <si>
    <t>Zu- und Fortzüge über die Stadt-grenze insgesamt</t>
  </si>
  <si>
    <t>Tabelle Nr. 909 - Jahrbuchtabelle</t>
  </si>
  <si>
    <t xml:space="preserve">2.6.5 Wanderungen von und nach Stuttgart 2006 nach Altersgruppen und Geschlecht </t>
  </si>
  <si>
    <t>Tabelle Nr. 909 - Jahrbuchtabelle (CD)</t>
  </si>
  <si>
    <t xml:space="preserve">2.6.5 Wanderungen von und nach Stuttgart 2005 nach Altersgruppen und Geschlecht </t>
  </si>
  <si>
    <t>Davon im Alter von ... bis unter ... Jahren</t>
  </si>
  <si>
    <t>Zu- und Fortzüge über die Stadt-            grenze insgesamt</t>
  </si>
  <si>
    <t xml:space="preserve">2.6.5 Wanderungen von und nach Stuttgart 2007 nach Altersgruppen und Geschlecht </t>
  </si>
  <si>
    <t xml:space="preserve">2.6.5 Wanderungen von und nach Stuttgart 2008 nach Altersgruppen und Geschlecht </t>
  </si>
  <si>
    <t xml:space="preserve">2.6.5 Wanderungen von und nach Stuttgart 2009 nach Altersgruppen und Geschlecht </t>
  </si>
  <si>
    <t xml:space="preserve">2.6.5 Wanderungen von und nach Stuttgart 2010 nach Altersgruppen und Geschlecht </t>
  </si>
  <si>
    <t>Gezählt werden alle Personen, die mit alleiniger Wohnung bzw. mit Hauptwohnung</t>
  </si>
  <si>
    <t>in der Gemeinde gemeldet sind ("Bevölkerung am Ort der Hauptwohnung").</t>
  </si>
  <si>
    <t xml:space="preserve">2.5.5 Wanderungen von und nach Stuttgart 2011 nach Altersgruppen und Geschlecht </t>
  </si>
  <si>
    <t xml:space="preserve">2.5.5 Wanderungen von und nach Stuttgart 2012 nach Altersgruppen und Geschlecht </t>
  </si>
  <si>
    <t xml:space="preserve">2.5.5 Wanderungen von und nach Stuttgart 2013 nach Altersgruppen und Geschlecht </t>
  </si>
  <si>
    <t xml:space="preserve">2.5.5 Wanderungen von und nach Stuttgart 2014 nach Altersgruppen und Geschlecht </t>
  </si>
  <si>
    <t>60 und älter</t>
  </si>
  <si>
    <t>Überschuss der Zu- bzw. Fortzüge (-)</t>
  </si>
  <si>
    <t xml:space="preserve">2.5.5 Wanderungen von und nach Stuttgart 2015 nach Altersgruppen und Geschlecht </t>
  </si>
  <si>
    <t xml:space="preserve">2.5.5 Wanderungen von und nach Stuttgart 2016 nach Altersgruppen und Geschlecht </t>
  </si>
  <si>
    <t>- Bundesmeldegesetz (BMG) vom  03.05.2013.</t>
  </si>
  <si>
    <t xml:space="preserve">2.5.5 Wanderungen von und nach Stuttgart 2017 nach Altersgruppen und Geschlecht </t>
  </si>
  <si>
    <t xml:space="preserve">2.5.5 Wanderungen von und nach Stuttgart 2018 nach Altersgruppen und Geschlecht </t>
  </si>
  <si>
    <t xml:space="preserve">2.5.5 Wanderungen von und nach Stuttgart 2019 nach Altersgruppen und Geschlecht </t>
  </si>
  <si>
    <t xml:space="preserve">2.5.5 Wanderungen von und nach Stuttgart 2020 nach Altersgruppen und Geschlecht </t>
  </si>
  <si>
    <t xml:space="preserve">2.5.5 Wanderungen von und nach Stuttgart 2021 nach Altersgruppen und Geschlecht </t>
  </si>
  <si>
    <t xml:space="preserve">2.5.5 Wanderungen von und nach Stuttgart 2022 nach Altersgruppen und Geschlecht </t>
  </si>
  <si>
    <t xml:space="preserve">2.5.5 Wanderungen von und nach Stuttgart 2023 nach Altersgruppen und Geschlecht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</si>
</sst>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\ ##0____;\-\ ###\ ##0____;\-____;\.____"/>
    <numFmt numFmtId="165" formatCode="#\ ###\ ##0__;\-\ #\ ###\ ##0__;\-__"/>
    <numFmt numFmtId="166" formatCode="#\ ##0"/>
    <numFmt numFmtId="167" formatCode="#\ ###\ ##0.0__;\-\ #\ ###\ ##0.0__;\-__"/>
    <numFmt numFmtId="168" formatCode="#\ ##0.00_);\(#\ ##0.00\)"/>
    <numFmt numFmtId="169" formatCode="#\ ##0________"/>
    <numFmt numFmtId="170" formatCode="#\ ##0.000_);\(#\ ##0.000\)"/>
    <numFmt numFmtId="171" formatCode="\+\ #\ ##0______;\-\ #\ ##0______;\-______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Frutiger 55 Roman"/>
      <family val="2"/>
    </font>
    <font>
      <sz val="8"/>
      <name val="Frutiger 55 Roman"/>
      <family val="2"/>
    </font>
    <font>
      <sz val="8"/>
      <name val="Frutiger 45 Light"/>
      <family val="2"/>
    </font>
    <font>
      <b/>
      <sz val="8"/>
      <name val="Frutiger 55 Roman"/>
      <family val="2"/>
    </font>
    <font>
      <b/>
      <sz val="8"/>
      <name val="Frutiger 45 Light"/>
      <family val="2"/>
    </font>
    <font>
      <b/>
      <sz val="20"/>
      <name val="Helv"/>
    </font>
    <font>
      <sz val="11"/>
      <color theme="1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</borders>
  <cellStyleXfs count="12">
    <xf numFmtId="0" fontId="0" fillId="0" borderId="0"/>
    <xf numFmtId="167" fontId="7" fillId="0" borderId="0"/>
    <xf numFmtId="168" fontId="7" fillId="0" borderId="0"/>
    <xf numFmtId="170" fontId="7" fillId="0" borderId="0"/>
    <xf numFmtId="165" fontId="7" fillId="0" borderId="0"/>
    <xf numFmtId="0" fontId="1" fillId="0" borderId="0"/>
    <xf numFmtId="0" fontId="14" fillId="0" borderId="0"/>
    <xf numFmtId="165" fontId="4" fillId="0" borderId="0" applyFill="0" applyBorder="0" applyAlignment="0" applyProtection="0">
      <alignment vertical="center"/>
    </xf>
    <xf numFmtId="0" fontId="1" fillId="0" borderId="0"/>
    <xf numFmtId="165" fontId="4" fillId="0" borderId="0" applyFill="0" applyBorder="0" applyAlignment="0" applyProtection="0">
      <alignment vertical="center"/>
    </xf>
    <xf numFmtId="0" fontId="13" fillId="0" borderId="0"/>
    <xf numFmtId="0" fontId="15" fillId="0" borderId="0"/>
  </cellStyleXfs>
  <cellXfs count="136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/>
    <xf numFmtId="166" fontId="4" fillId="0" borderId="2" xfId="0" applyNumberFormat="1" applyFont="1" applyBorder="1" applyAlignment="1">
      <alignment horizontal="left"/>
    </xf>
    <xf numFmtId="166" fontId="4" fillId="0" borderId="0" xfId="0" quotePrefix="1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Continuous"/>
    </xf>
    <xf numFmtId="166" fontId="4" fillId="0" borderId="0" xfId="0" applyNumberFormat="1" applyFont="1" applyBorder="1" applyAlignment="1">
      <alignment horizontal="centerContinuous"/>
    </xf>
    <xf numFmtId="166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Continuous" vertical="top"/>
    </xf>
    <xf numFmtId="166" fontId="4" fillId="0" borderId="5" xfId="0" applyNumberFormat="1" applyFont="1" applyBorder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4" fillId="0" borderId="1" xfId="0" applyNumberFormat="1" applyFont="1" applyBorder="1" applyAlignment="1">
      <alignment horizontal="centerContinuous"/>
    </xf>
    <xf numFmtId="166" fontId="4" fillId="0" borderId="6" xfId="0" applyNumberFormat="1" applyFont="1" applyBorder="1"/>
    <xf numFmtId="166" fontId="4" fillId="0" borderId="6" xfId="0" applyNumberFormat="1" applyFont="1" applyBorder="1" applyAlignment="1">
      <alignment horizontal="center" vertical="center"/>
    </xf>
    <xf numFmtId="166" fontId="4" fillId="0" borderId="7" xfId="0" quotePrefix="1" applyNumberFormat="1" applyFont="1" applyBorder="1" applyAlignment="1">
      <alignment horizontal="centerContinuous"/>
    </xf>
    <xf numFmtId="166" fontId="4" fillId="0" borderId="5" xfId="0" quotePrefix="1" applyNumberFormat="1" applyFont="1" applyBorder="1" applyAlignment="1">
      <alignment horizontal="centerContinuous"/>
    </xf>
    <xf numFmtId="166" fontId="4" fillId="0" borderId="8" xfId="0" quotePrefix="1" applyNumberFormat="1" applyFont="1" applyBorder="1" applyAlignment="1">
      <alignment horizontal="centerContinuous"/>
    </xf>
    <xf numFmtId="166" fontId="4" fillId="0" borderId="9" xfId="0" quotePrefix="1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/>
    </xf>
    <xf numFmtId="166" fontId="4" fillId="0" borderId="0" xfId="0" applyNumberFormat="1" applyFont="1" applyBorder="1"/>
    <xf numFmtId="166" fontId="4" fillId="0" borderId="0" xfId="0" applyNumberFormat="1" applyFont="1"/>
    <xf numFmtId="166" fontId="5" fillId="0" borderId="0" xfId="0" applyNumberFormat="1" applyFont="1" applyBorder="1" applyAlignment="1">
      <alignment horizontal="centerContinuous"/>
    </xf>
    <xf numFmtId="166" fontId="5" fillId="0" borderId="0" xfId="0" applyNumberFormat="1" applyFont="1"/>
    <xf numFmtId="166" fontId="4" fillId="0" borderId="4" xfId="0" applyNumberFormat="1" applyFont="1" applyBorder="1" applyAlignment="1">
      <alignment horizontal="left"/>
    </xf>
    <xf numFmtId="166" fontId="4" fillId="0" borderId="10" xfId="0" applyNumberFormat="1" applyFont="1" applyBorder="1"/>
    <xf numFmtId="166" fontId="5" fillId="0" borderId="4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left"/>
    </xf>
    <xf numFmtId="166" fontId="4" fillId="0" borderId="4" xfId="0" applyNumberFormat="1" applyFont="1" applyBorder="1"/>
    <xf numFmtId="0" fontId="4" fillId="0" borderId="1" xfId="0" applyFont="1" applyBorder="1" applyAlignment="1">
      <alignment vertical="center"/>
    </xf>
    <xf numFmtId="164" fontId="4" fillId="0" borderId="0" xfId="0" applyNumberFormat="1" applyFont="1"/>
    <xf numFmtId="164" fontId="4" fillId="0" borderId="0" xfId="0" applyNumberFormat="1" applyFont="1" applyFill="1" applyBorder="1" applyAlignment="1"/>
    <xf numFmtId="0" fontId="2" fillId="0" borderId="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3" xfId="0" applyFont="1" applyBorder="1" applyAlignment="1"/>
    <xf numFmtId="0" fontId="2" fillId="0" borderId="10" xfId="0" quotePrefix="1" applyFont="1" applyBorder="1" applyAlignment="1">
      <alignment horizontal="center"/>
    </xf>
    <xf numFmtId="0" fontId="2" fillId="0" borderId="13" xfId="0" applyFont="1" applyBorder="1" applyAlignment="1"/>
    <xf numFmtId="0" fontId="2" fillId="0" borderId="9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13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10" xfId="0" applyFont="1" applyBorder="1" applyAlignment="1"/>
    <xf numFmtId="0" fontId="2" fillId="0" borderId="10" xfId="0" quotePrefix="1" applyFont="1" applyBorder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169" fontId="10" fillId="0" borderId="0" xfId="8" applyNumberFormat="1" applyFont="1" applyFill="1" applyBorder="1" applyAlignment="1">
      <alignment vertical="center"/>
    </xf>
    <xf numFmtId="166" fontId="10" fillId="0" borderId="0" xfId="8" applyNumberFormat="1" applyFont="1" applyFill="1" applyBorder="1" applyAlignment="1">
      <alignment vertical="center"/>
    </xf>
    <xf numFmtId="169" fontId="12" fillId="0" borderId="0" xfId="8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14" xfId="0" quotePrefix="1" applyFont="1" applyFill="1" applyBorder="1" applyAlignment="1">
      <alignment horizontal="centerContinuous" vertical="center"/>
    </xf>
    <xf numFmtId="0" fontId="9" fillId="2" borderId="14" xfId="0" quotePrefix="1" applyFont="1" applyFill="1" applyBorder="1" applyAlignment="1">
      <alignment horizontal="center" vertical="center"/>
    </xf>
    <xf numFmtId="0" fontId="9" fillId="2" borderId="15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165" fontId="10" fillId="0" borderId="0" xfId="7" applyFont="1" applyFill="1" applyBorder="1" applyAlignment="1">
      <alignment horizontal="left" vertical="center"/>
    </xf>
    <xf numFmtId="165" fontId="10" fillId="0" borderId="0" xfId="7" applyFont="1" applyFill="1" applyBorder="1" applyAlignment="1">
      <alignment vertical="center"/>
    </xf>
    <xf numFmtId="165" fontId="10" fillId="0" borderId="0" xfId="7" applyFont="1" applyFill="1" applyBorder="1" applyAlignment="1">
      <alignment horizontal="centerContinuous" vertical="center"/>
    </xf>
    <xf numFmtId="165" fontId="12" fillId="0" borderId="0" xfId="7" applyFont="1" applyFill="1" applyBorder="1" applyAlignment="1">
      <alignment vertical="center"/>
    </xf>
    <xf numFmtId="165" fontId="8" fillId="2" borderId="0" xfId="7" applyFont="1" applyFill="1" applyBorder="1" applyAlignment="1">
      <alignment horizontal="left" vertical="center"/>
    </xf>
    <xf numFmtId="165" fontId="9" fillId="2" borderId="0" xfId="7" applyFont="1" applyFill="1" applyBorder="1" applyAlignment="1">
      <alignment horizontal="left" vertical="center"/>
    </xf>
    <xf numFmtId="165" fontId="9" fillId="2" borderId="14" xfId="7" applyFont="1" applyFill="1" applyBorder="1" applyAlignment="1">
      <alignment horizontal="centerContinuous" vertical="center"/>
    </xf>
    <xf numFmtId="165" fontId="9" fillId="2" borderId="14" xfId="7" quotePrefix="1" applyFont="1" applyFill="1" applyBorder="1" applyAlignment="1">
      <alignment horizontal="centerContinuous" vertical="center"/>
    </xf>
    <xf numFmtId="165" fontId="9" fillId="2" borderId="14" xfId="7" quotePrefix="1" applyFont="1" applyFill="1" applyBorder="1" applyAlignment="1">
      <alignment horizontal="center" vertical="center"/>
    </xf>
    <xf numFmtId="165" fontId="9" fillId="2" borderId="15" xfId="7" quotePrefix="1" applyFont="1" applyFill="1" applyBorder="1" applyAlignment="1">
      <alignment horizontal="center" vertical="center"/>
    </xf>
    <xf numFmtId="165" fontId="9" fillId="2" borderId="16" xfId="7" applyFont="1" applyFill="1" applyBorder="1" applyAlignment="1">
      <alignment vertical="center"/>
    </xf>
    <xf numFmtId="165" fontId="11" fillId="2" borderId="17" xfId="7" applyFont="1" applyFill="1" applyBorder="1" applyAlignment="1">
      <alignment horizontal="centerContinuous" vertical="center"/>
    </xf>
    <xf numFmtId="165" fontId="9" fillId="2" borderId="17" xfId="7" applyFont="1" applyFill="1" applyBorder="1" applyAlignment="1">
      <alignment vertical="center"/>
    </xf>
    <xf numFmtId="165" fontId="9" fillId="2" borderId="17" xfId="7" applyFont="1" applyFill="1" applyBorder="1" applyAlignment="1">
      <alignment horizontal="left" vertical="center"/>
    </xf>
    <xf numFmtId="165" fontId="11" fillId="2" borderId="17" xfId="7" applyFont="1" applyFill="1" applyBorder="1" applyAlignment="1">
      <alignment horizontal="left" vertical="center"/>
    </xf>
    <xf numFmtId="165" fontId="9" fillId="0" borderId="0" xfId="7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Continuous" vertical="center"/>
    </xf>
    <xf numFmtId="165" fontId="9" fillId="0" borderId="18" xfId="7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wrapText="1"/>
    </xf>
    <xf numFmtId="165" fontId="2" fillId="0" borderId="10" xfId="9" applyFont="1" applyBorder="1" applyAlignment="1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2" borderId="15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5" fillId="2" borderId="17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0" fontId="4" fillId="2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 indent="1"/>
    </xf>
    <xf numFmtId="169" fontId="4" fillId="0" borderId="0" xfId="8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indent="1"/>
    </xf>
    <xf numFmtId="166" fontId="4" fillId="0" borderId="0" xfId="8" applyNumberFormat="1" applyFont="1" applyFill="1" applyBorder="1" applyAlignment="1">
      <alignment vertical="center"/>
    </xf>
    <xf numFmtId="169" fontId="5" fillId="0" borderId="0" xfId="8" applyNumberFormat="1" applyFont="1" applyFill="1" applyBorder="1" applyAlignment="1">
      <alignment vertical="center"/>
    </xf>
    <xf numFmtId="0" fontId="1" fillId="0" borderId="10" xfId="0" quotePrefix="1" applyFont="1" applyBorder="1" applyAlignment="1"/>
    <xf numFmtId="171" fontId="4" fillId="0" borderId="0" xfId="8" applyNumberFormat="1" applyFont="1" applyFill="1" applyBorder="1" applyAlignment="1">
      <alignment vertical="center"/>
    </xf>
    <xf numFmtId="171" fontId="5" fillId="0" borderId="0" xfId="8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 wrapText="1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quotePrefix="1" applyFont="1" applyFill="1" applyBorder="1" applyAlignment="1">
      <alignment horizontal="center" vertical="center" wrapText="1"/>
    </xf>
    <xf numFmtId="0" fontId="9" fillId="2" borderId="14" xfId="0" quotePrefix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65" fontId="9" fillId="2" borderId="21" xfId="7" applyFont="1" applyFill="1" applyBorder="1" applyAlignment="1">
      <alignment horizontal="center" vertical="center"/>
    </xf>
    <xf numFmtId="165" fontId="9" fillId="2" borderId="22" xfId="7" applyFont="1" applyFill="1" applyBorder="1" applyAlignment="1">
      <alignment horizontal="center" vertical="center"/>
    </xf>
    <xf numFmtId="165" fontId="9" fillId="2" borderId="19" xfId="7" applyFont="1" applyFill="1" applyBorder="1" applyAlignment="1">
      <alignment horizontal="center" vertical="center"/>
    </xf>
    <xf numFmtId="165" fontId="9" fillId="2" borderId="20" xfId="7" applyFont="1" applyFill="1" applyBorder="1" applyAlignment="1">
      <alignment horizontal="center" vertical="center"/>
    </xf>
    <xf numFmtId="165" fontId="9" fillId="2" borderId="21" xfId="7" quotePrefix="1" applyFont="1" applyFill="1" applyBorder="1" applyAlignment="1">
      <alignment horizontal="center" vertical="center" wrapText="1"/>
    </xf>
    <xf numFmtId="165" fontId="9" fillId="2" borderId="14" xfId="7" quotePrefix="1" applyFont="1" applyFill="1" applyBorder="1" applyAlignment="1">
      <alignment horizontal="center" vertical="center" wrapText="1"/>
    </xf>
  </cellXfs>
  <cellStyles count="12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3" xfId="6"/>
    <cellStyle name="Standard 4" xfId="11"/>
    <cellStyle name="Standard_02_37" xfId="7"/>
    <cellStyle name="Standard_A" xfId="8"/>
    <cellStyle name="Standard_Info" xfId="9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7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40"/>
  <sheetViews>
    <sheetView showGridLines="0" workbookViewId="0">
      <selection activeCell="B26" sqref="B26"/>
    </sheetView>
  </sheetViews>
  <sheetFormatPr baseColWidth="10" defaultRowHeight="12.75" customHeight="1"/>
  <cols>
    <col min="1" max="1" width="2.7109375" style="35" customWidth="1"/>
    <col min="2" max="2" width="83.7109375" style="35" customWidth="1"/>
    <col min="3" max="16384" width="11.42578125" style="35"/>
  </cols>
  <sheetData>
    <row r="1" spans="1:2" ht="12.75" customHeight="1">
      <c r="A1" s="36"/>
      <c r="B1" s="37"/>
    </row>
    <row r="2" spans="1:2" ht="12.75" customHeight="1">
      <c r="A2" s="38"/>
      <c r="B2" s="39" t="s">
        <v>36</v>
      </c>
    </row>
    <row r="3" spans="1:2" ht="12.75" customHeight="1">
      <c r="A3" s="40"/>
      <c r="B3" s="41"/>
    </row>
    <row r="4" spans="1:2" ht="12.75" customHeight="1">
      <c r="A4" s="45"/>
      <c r="B4" s="46"/>
    </row>
    <row r="5" spans="1:2" ht="12.75" customHeight="1">
      <c r="A5" s="47"/>
      <c r="B5" s="42" t="s">
        <v>0</v>
      </c>
    </row>
    <row r="6" spans="1:2" ht="12.75" customHeight="1">
      <c r="A6" s="47"/>
      <c r="B6" s="43" t="s">
        <v>1</v>
      </c>
    </row>
    <row r="7" spans="1:2" ht="12.75" customHeight="1">
      <c r="A7" s="48"/>
      <c r="B7" s="49"/>
    </row>
    <row r="8" spans="1:2" ht="12.75" customHeight="1">
      <c r="A8" s="36"/>
      <c r="B8" s="37"/>
    </row>
    <row r="9" spans="1:2" ht="12.75" customHeight="1">
      <c r="A9" s="38"/>
      <c r="B9" s="50" t="s">
        <v>2</v>
      </c>
    </row>
    <row r="10" spans="1:2" ht="12.75" customHeight="1">
      <c r="A10" s="38"/>
      <c r="B10" s="51"/>
    </row>
    <row r="11" spans="1:2" ht="12.75" customHeight="1">
      <c r="A11" s="38"/>
      <c r="B11" s="52" t="s">
        <v>38</v>
      </c>
    </row>
    <row r="12" spans="1:2" ht="12.75" customHeight="1">
      <c r="A12" s="38"/>
      <c r="B12" s="51"/>
    </row>
    <row r="13" spans="1:2" ht="12.75" customHeight="1">
      <c r="A13" s="38"/>
      <c r="B13" s="93" t="s">
        <v>55</v>
      </c>
    </row>
    <row r="14" spans="1:2" ht="12.75" customHeight="1">
      <c r="A14" s="38"/>
      <c r="B14" s="93" t="s">
        <v>56</v>
      </c>
    </row>
    <row r="15" spans="1:2" ht="12.75" customHeight="1">
      <c r="A15" s="40"/>
      <c r="B15" s="44"/>
    </row>
    <row r="16" spans="1:2" ht="12.75" customHeight="1">
      <c r="A16" s="36"/>
      <c r="B16" s="37"/>
    </row>
    <row r="17" spans="1:2" ht="12.75" customHeight="1">
      <c r="A17" s="38"/>
      <c r="B17" s="50" t="s">
        <v>3</v>
      </c>
    </row>
    <row r="18" spans="1:2" ht="12.75" customHeight="1">
      <c r="A18" s="38"/>
      <c r="B18" s="51"/>
    </row>
    <row r="19" spans="1:2" ht="12.75" customHeight="1">
      <c r="A19" s="38"/>
      <c r="B19" s="52" t="s">
        <v>4</v>
      </c>
    </row>
    <row r="20" spans="1:2" ht="12.75" customHeight="1">
      <c r="A20" s="38"/>
      <c r="B20" s="51" t="s">
        <v>5</v>
      </c>
    </row>
    <row r="21" spans="1:2" ht="12.75" customHeight="1">
      <c r="A21" s="40"/>
      <c r="B21" s="44"/>
    </row>
    <row r="22" spans="1:2" ht="12.75" customHeight="1">
      <c r="A22" s="36"/>
      <c r="B22" s="37"/>
    </row>
    <row r="23" spans="1:2" ht="12.75" customHeight="1">
      <c r="A23" s="38"/>
      <c r="B23" s="50" t="s">
        <v>6</v>
      </c>
    </row>
    <row r="24" spans="1:2" ht="12.75" customHeight="1">
      <c r="A24" s="38"/>
      <c r="B24" s="51"/>
    </row>
    <row r="25" spans="1:2" ht="12.75" customHeight="1">
      <c r="A25" s="38"/>
      <c r="B25" s="114" t="s">
        <v>65</v>
      </c>
    </row>
    <row r="26" spans="1:2" ht="12.75" customHeight="1">
      <c r="A26" s="38"/>
      <c r="B26" s="52"/>
    </row>
    <row r="27" spans="1:2" ht="12.75" customHeight="1">
      <c r="A27" s="38"/>
      <c r="B27" s="52" t="s">
        <v>7</v>
      </c>
    </row>
    <row r="28" spans="1:2" ht="12.75" customHeight="1">
      <c r="A28" s="38"/>
      <c r="B28" s="51" t="s">
        <v>8</v>
      </c>
    </row>
    <row r="29" spans="1:2" ht="12.75" customHeight="1">
      <c r="A29" s="38"/>
      <c r="B29" s="52" t="s">
        <v>9</v>
      </c>
    </row>
    <row r="30" spans="1:2" ht="12.75" customHeight="1">
      <c r="A30" s="40"/>
      <c r="B30" s="44"/>
    </row>
    <row r="31" spans="1:2" ht="12.75" customHeight="1">
      <c r="A31" s="36"/>
      <c r="B31" s="37"/>
    </row>
    <row r="32" spans="1:2" ht="12.75" customHeight="1">
      <c r="A32" s="38"/>
      <c r="B32" s="50" t="s">
        <v>10</v>
      </c>
    </row>
    <row r="33" spans="1:2" ht="12.75" customHeight="1">
      <c r="A33" s="38"/>
      <c r="B33" s="51"/>
    </row>
    <row r="34" spans="1:2" ht="12.75" customHeight="1">
      <c r="A34" s="38"/>
      <c r="B34" s="52" t="s">
        <v>41</v>
      </c>
    </row>
    <row r="35" spans="1:2" ht="12.75" customHeight="1">
      <c r="A35" s="40"/>
      <c r="B35" s="44"/>
    </row>
    <row r="36" spans="1:2" ht="12.75" customHeight="1">
      <c r="A36" s="36"/>
      <c r="B36" s="37"/>
    </row>
    <row r="37" spans="1:2" ht="12.75" customHeight="1">
      <c r="A37" s="38"/>
      <c r="B37" s="50" t="s">
        <v>39</v>
      </c>
    </row>
    <row r="38" spans="1:2" ht="12.75" customHeight="1">
      <c r="A38" s="38"/>
      <c r="B38" s="51"/>
    </row>
    <row r="39" spans="1:2" ht="12.75" customHeight="1">
      <c r="A39" s="38"/>
      <c r="B39" s="51" t="s">
        <v>40</v>
      </c>
    </row>
    <row r="40" spans="1:2" ht="12.75" customHeight="1">
      <c r="A40" s="40"/>
      <c r="B40" s="44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E12" sqref="E12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63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f>SUM(C9:I9)</f>
        <v>25895</v>
      </c>
      <c r="C9" s="110">
        <v>1282</v>
      </c>
      <c r="D9" s="110">
        <v>560</v>
      </c>
      <c r="E9" s="110">
        <v>15642</v>
      </c>
      <c r="F9" s="110">
        <v>5531</v>
      </c>
      <c r="G9" s="110">
        <v>1754</v>
      </c>
      <c r="H9" s="110">
        <v>1126</v>
      </c>
    </row>
    <row r="10" spans="1:8" ht="12.6" customHeight="1">
      <c r="A10" s="109" t="s">
        <v>25</v>
      </c>
      <c r="B10" s="110">
        <f t="shared" ref="B10:B15" si="0">SUM(C10:H10)</f>
        <v>13309</v>
      </c>
      <c r="C10" s="110">
        <v>693</v>
      </c>
      <c r="D10" s="110">
        <v>261</v>
      </c>
      <c r="E10" s="110">
        <v>7515</v>
      </c>
      <c r="F10" s="110">
        <v>3261</v>
      </c>
      <c r="G10" s="110">
        <v>1073</v>
      </c>
      <c r="H10" s="110">
        <v>506</v>
      </c>
    </row>
    <row r="11" spans="1:8" ht="12.6" customHeight="1">
      <c r="A11" s="109" t="s">
        <v>26</v>
      </c>
      <c r="B11" s="110">
        <f t="shared" si="0"/>
        <v>12586</v>
      </c>
      <c r="C11" s="110">
        <v>589</v>
      </c>
      <c r="D11" s="110">
        <v>299</v>
      </c>
      <c r="E11" s="110">
        <v>8127</v>
      </c>
      <c r="F11" s="110">
        <v>2270</v>
      </c>
      <c r="G11" s="110">
        <v>681</v>
      </c>
      <c r="H11" s="110">
        <v>620</v>
      </c>
    </row>
    <row r="12" spans="1:8" ht="12.6" customHeight="1">
      <c r="A12" s="109" t="s">
        <v>27</v>
      </c>
      <c r="B12" s="110">
        <f t="shared" si="0"/>
        <v>33814</v>
      </c>
      <c r="C12" s="110">
        <v>2450</v>
      </c>
      <c r="D12" s="110">
        <v>1852</v>
      </c>
      <c r="E12" s="110">
        <v>14768</v>
      </c>
      <c r="F12" s="110">
        <v>10068</v>
      </c>
      <c r="G12" s="110">
        <v>3908</v>
      </c>
      <c r="H12" s="110">
        <v>768</v>
      </c>
    </row>
    <row r="13" spans="1:8" ht="12.6" customHeight="1">
      <c r="A13" s="109" t="s">
        <v>25</v>
      </c>
      <c r="B13" s="110">
        <f t="shared" si="0"/>
        <v>20937</v>
      </c>
      <c r="C13" s="110">
        <v>1292</v>
      </c>
      <c r="D13" s="110">
        <v>1196</v>
      </c>
      <c r="E13" s="110">
        <v>8502</v>
      </c>
      <c r="F13" s="110">
        <v>6811</v>
      </c>
      <c r="G13" s="110">
        <v>2730</v>
      </c>
      <c r="H13" s="110">
        <v>406</v>
      </c>
    </row>
    <row r="14" spans="1:8" ht="12.6" customHeight="1">
      <c r="A14" s="109" t="s">
        <v>26</v>
      </c>
      <c r="B14" s="110">
        <f t="shared" si="0"/>
        <v>12877</v>
      </c>
      <c r="C14" s="110">
        <v>1158</v>
      </c>
      <c r="D14" s="110">
        <v>656</v>
      </c>
      <c r="E14" s="110">
        <v>6266</v>
      </c>
      <c r="F14" s="110">
        <v>3257</v>
      </c>
      <c r="G14" s="110">
        <v>1178</v>
      </c>
      <c r="H14" s="110">
        <v>362</v>
      </c>
    </row>
    <row r="15" spans="1:8" ht="17.100000000000001" customHeight="1">
      <c r="A15" s="111" t="s">
        <v>28</v>
      </c>
      <c r="B15" s="110">
        <f t="shared" si="0"/>
        <v>59709</v>
      </c>
      <c r="C15" s="110">
        <f t="shared" ref="C15:H15" si="1">C9+C12</f>
        <v>3732</v>
      </c>
      <c r="D15" s="110">
        <f t="shared" si="1"/>
        <v>2412</v>
      </c>
      <c r="E15" s="110">
        <f t="shared" si="1"/>
        <v>30410</v>
      </c>
      <c r="F15" s="110">
        <f t="shared" si="1"/>
        <v>15599</v>
      </c>
      <c r="G15" s="110">
        <f t="shared" si="1"/>
        <v>5662</v>
      </c>
      <c r="H15" s="110">
        <f t="shared" si="1"/>
        <v>1894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f>SUM(C17:H17)</f>
        <v>27825</v>
      </c>
      <c r="C17" s="110">
        <v>2647</v>
      </c>
      <c r="D17" s="110">
        <v>765</v>
      </c>
      <c r="E17" s="110">
        <v>12005</v>
      </c>
      <c r="F17" s="110">
        <v>7930</v>
      </c>
      <c r="G17" s="110">
        <v>2571</v>
      </c>
      <c r="H17" s="110">
        <v>1907</v>
      </c>
    </row>
    <row r="18" spans="1:8" ht="12.6" customHeight="1">
      <c r="A18" s="109" t="s">
        <v>25</v>
      </c>
      <c r="B18" s="110">
        <f>SUM(C18:H18)</f>
        <v>14082</v>
      </c>
      <c r="C18" s="110">
        <v>1359</v>
      </c>
      <c r="D18" s="110">
        <v>363</v>
      </c>
      <c r="E18" s="110">
        <v>5585</v>
      </c>
      <c r="F18" s="110">
        <v>4424</v>
      </c>
      <c r="G18" s="110">
        <v>1505</v>
      </c>
      <c r="H18" s="110">
        <v>846</v>
      </c>
    </row>
    <row r="19" spans="1:8" ht="12.6" customHeight="1">
      <c r="A19" s="109" t="s">
        <v>26</v>
      </c>
      <c r="B19" s="110">
        <f>SUM(C19:I19)</f>
        <v>13743</v>
      </c>
      <c r="C19" s="110">
        <v>1288</v>
      </c>
      <c r="D19" s="110">
        <v>402</v>
      </c>
      <c r="E19" s="110">
        <v>6420</v>
      </c>
      <c r="F19" s="110">
        <v>3506</v>
      </c>
      <c r="G19" s="110">
        <v>1066</v>
      </c>
      <c r="H19" s="110">
        <v>1061</v>
      </c>
    </row>
    <row r="20" spans="1:8" ht="12.6" customHeight="1">
      <c r="A20" s="109" t="s">
        <v>27</v>
      </c>
      <c r="B20" s="110">
        <f>SUM(C20:H20)</f>
        <v>23134</v>
      </c>
      <c r="C20" s="110">
        <v>1074</v>
      </c>
      <c r="D20" s="110">
        <v>685</v>
      </c>
      <c r="E20" s="110">
        <v>9186</v>
      </c>
      <c r="F20" s="110">
        <v>7863</v>
      </c>
      <c r="G20" s="110">
        <v>3251</v>
      </c>
      <c r="H20" s="110">
        <v>1075</v>
      </c>
    </row>
    <row r="21" spans="1:8" ht="12.6" customHeight="1">
      <c r="A21" s="109" t="s">
        <v>25</v>
      </c>
      <c r="B21" s="110">
        <f>SUM(C21:H21)</f>
        <v>14835</v>
      </c>
      <c r="C21" s="110">
        <v>553</v>
      </c>
      <c r="D21" s="110">
        <v>424</v>
      </c>
      <c r="E21" s="110">
        <v>5413</v>
      </c>
      <c r="F21" s="110">
        <v>5486</v>
      </c>
      <c r="G21" s="110">
        <v>2388</v>
      </c>
      <c r="H21" s="110">
        <v>571</v>
      </c>
    </row>
    <row r="22" spans="1:8" ht="12.6" customHeight="1">
      <c r="A22" s="109" t="s">
        <v>26</v>
      </c>
      <c r="B22" s="110">
        <f>SUM(C22:H22)</f>
        <v>8299</v>
      </c>
      <c r="C22" s="110">
        <v>521</v>
      </c>
      <c r="D22" s="110">
        <v>261</v>
      </c>
      <c r="E22" s="110">
        <v>3773</v>
      </c>
      <c r="F22" s="110">
        <v>2377</v>
      </c>
      <c r="G22" s="110">
        <v>863</v>
      </c>
      <c r="H22" s="110">
        <v>504</v>
      </c>
    </row>
    <row r="23" spans="1:8" ht="17.100000000000001" customHeight="1">
      <c r="A23" s="111" t="s">
        <v>28</v>
      </c>
      <c r="B23" s="110">
        <f>SUM(C23:H23)</f>
        <v>50959</v>
      </c>
      <c r="C23" s="110">
        <f t="shared" ref="C23:H23" si="2">C17+C20</f>
        <v>3721</v>
      </c>
      <c r="D23" s="110">
        <f t="shared" si="2"/>
        <v>1450</v>
      </c>
      <c r="E23" s="110">
        <f t="shared" si="2"/>
        <v>21191</v>
      </c>
      <c r="F23" s="110">
        <f t="shared" si="2"/>
        <v>15793</v>
      </c>
      <c r="G23" s="110">
        <f t="shared" si="2"/>
        <v>5822</v>
      </c>
      <c r="H23" s="110">
        <f t="shared" si="2"/>
        <v>2982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0">
        <f t="shared" ref="B25:B31" si="3">SUM(C25:H25)</f>
        <v>-1930</v>
      </c>
      <c r="C25" s="110">
        <f t="shared" ref="C25:H31" si="4">+C9-C17</f>
        <v>-1365</v>
      </c>
      <c r="D25" s="110">
        <f t="shared" si="4"/>
        <v>-205</v>
      </c>
      <c r="E25" s="110">
        <f t="shared" si="4"/>
        <v>3637</v>
      </c>
      <c r="F25" s="110">
        <f t="shared" si="4"/>
        <v>-2399</v>
      </c>
      <c r="G25" s="110">
        <f t="shared" si="4"/>
        <v>-817</v>
      </c>
      <c r="H25" s="110">
        <f t="shared" si="4"/>
        <v>-781</v>
      </c>
    </row>
    <row r="26" spans="1:8" ht="12.6" customHeight="1">
      <c r="A26" s="109" t="s">
        <v>25</v>
      </c>
      <c r="B26" s="110">
        <f t="shared" si="3"/>
        <v>-773</v>
      </c>
      <c r="C26" s="110">
        <f t="shared" si="4"/>
        <v>-666</v>
      </c>
      <c r="D26" s="110">
        <f t="shared" si="4"/>
        <v>-102</v>
      </c>
      <c r="E26" s="110">
        <f t="shared" si="4"/>
        <v>1930</v>
      </c>
      <c r="F26" s="110">
        <f t="shared" si="4"/>
        <v>-1163</v>
      </c>
      <c r="G26" s="110">
        <f t="shared" si="4"/>
        <v>-432</v>
      </c>
      <c r="H26" s="110">
        <f t="shared" si="4"/>
        <v>-340</v>
      </c>
    </row>
    <row r="27" spans="1:8" ht="12.6" customHeight="1">
      <c r="A27" s="109" t="s">
        <v>26</v>
      </c>
      <c r="B27" s="110">
        <f t="shared" si="3"/>
        <v>-1157</v>
      </c>
      <c r="C27" s="110">
        <f t="shared" si="4"/>
        <v>-699</v>
      </c>
      <c r="D27" s="110">
        <f t="shared" si="4"/>
        <v>-103</v>
      </c>
      <c r="E27" s="110">
        <f t="shared" si="4"/>
        <v>1707</v>
      </c>
      <c r="F27" s="110">
        <f t="shared" si="4"/>
        <v>-1236</v>
      </c>
      <c r="G27" s="110">
        <f t="shared" si="4"/>
        <v>-385</v>
      </c>
      <c r="H27" s="110">
        <f t="shared" si="4"/>
        <v>-441</v>
      </c>
    </row>
    <row r="28" spans="1:8" ht="12.6" customHeight="1">
      <c r="A28" s="109" t="s">
        <v>27</v>
      </c>
      <c r="B28" s="110">
        <f t="shared" si="3"/>
        <v>10680</v>
      </c>
      <c r="C28" s="110">
        <f t="shared" si="4"/>
        <v>1376</v>
      </c>
      <c r="D28" s="110">
        <f t="shared" si="4"/>
        <v>1167</v>
      </c>
      <c r="E28" s="110">
        <f t="shared" si="4"/>
        <v>5582</v>
      </c>
      <c r="F28" s="110">
        <f t="shared" si="4"/>
        <v>2205</v>
      </c>
      <c r="G28" s="110">
        <f t="shared" si="4"/>
        <v>657</v>
      </c>
      <c r="H28" s="110">
        <f t="shared" si="4"/>
        <v>-307</v>
      </c>
    </row>
    <row r="29" spans="1:8" ht="12.6" customHeight="1">
      <c r="A29" s="109" t="s">
        <v>25</v>
      </c>
      <c r="B29" s="110">
        <f t="shared" si="3"/>
        <v>6102</v>
      </c>
      <c r="C29" s="110">
        <f t="shared" si="4"/>
        <v>739</v>
      </c>
      <c r="D29" s="110">
        <f t="shared" si="4"/>
        <v>772</v>
      </c>
      <c r="E29" s="110">
        <f t="shared" si="4"/>
        <v>3089</v>
      </c>
      <c r="F29" s="110">
        <f t="shared" si="4"/>
        <v>1325</v>
      </c>
      <c r="G29" s="110">
        <f t="shared" si="4"/>
        <v>342</v>
      </c>
      <c r="H29" s="110">
        <f t="shared" si="4"/>
        <v>-165</v>
      </c>
    </row>
    <row r="30" spans="1:8" ht="12.6" customHeight="1">
      <c r="A30" s="109" t="s">
        <v>26</v>
      </c>
      <c r="B30" s="110">
        <f t="shared" si="3"/>
        <v>4578</v>
      </c>
      <c r="C30" s="110">
        <f t="shared" si="4"/>
        <v>637</v>
      </c>
      <c r="D30" s="110">
        <f t="shared" si="4"/>
        <v>395</v>
      </c>
      <c r="E30" s="110">
        <f t="shared" si="4"/>
        <v>2493</v>
      </c>
      <c r="F30" s="110">
        <f t="shared" si="4"/>
        <v>880</v>
      </c>
      <c r="G30" s="110">
        <f t="shared" si="4"/>
        <v>315</v>
      </c>
      <c r="H30" s="110">
        <f t="shared" si="4"/>
        <v>-142</v>
      </c>
    </row>
    <row r="31" spans="1:8" ht="17.100000000000001" customHeight="1">
      <c r="A31" s="111" t="s">
        <v>28</v>
      </c>
      <c r="B31" s="113">
        <f t="shared" si="3"/>
        <v>8750</v>
      </c>
      <c r="C31" s="113">
        <f t="shared" si="4"/>
        <v>11</v>
      </c>
      <c r="D31" s="113">
        <f t="shared" si="4"/>
        <v>962</v>
      </c>
      <c r="E31" s="113">
        <f t="shared" si="4"/>
        <v>9219</v>
      </c>
      <c r="F31" s="113">
        <f t="shared" si="4"/>
        <v>-194</v>
      </c>
      <c r="G31" s="113">
        <f t="shared" si="4"/>
        <v>-160</v>
      </c>
      <c r="H31" s="113">
        <f t="shared" si="4"/>
        <v>-1088</v>
      </c>
    </row>
    <row r="32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D2" sqref="D2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60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2.6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3" customHeight="1">
      <c r="A9" s="107"/>
      <c r="B9" s="91"/>
      <c r="C9" s="108"/>
      <c r="D9" s="91"/>
      <c r="E9" s="91"/>
      <c r="F9" s="91"/>
      <c r="G9" s="91"/>
      <c r="H9" s="91"/>
    </row>
    <row r="10" spans="1:8" ht="12.6" customHeight="1">
      <c r="A10" s="109" t="s">
        <v>24</v>
      </c>
      <c r="B10" s="110">
        <f>SUM(C10:I10)</f>
        <v>25326</v>
      </c>
      <c r="C10" s="110">
        <v>1300</v>
      </c>
      <c r="D10" s="110">
        <v>620</v>
      </c>
      <c r="E10" s="110">
        <v>15082</v>
      </c>
      <c r="F10" s="110">
        <v>5343</v>
      </c>
      <c r="G10" s="110">
        <v>1876</v>
      </c>
      <c r="H10" s="110">
        <v>1105</v>
      </c>
    </row>
    <row r="11" spans="1:8" ht="12.6" customHeight="1">
      <c r="A11" s="109" t="s">
        <v>25</v>
      </c>
      <c r="B11" s="110">
        <f>SUM(C11:H11)</f>
        <v>12814</v>
      </c>
      <c r="C11" s="110">
        <v>644</v>
      </c>
      <c r="D11" s="110">
        <v>289</v>
      </c>
      <c r="E11" s="110">
        <v>7130</v>
      </c>
      <c r="F11" s="110">
        <v>3108</v>
      </c>
      <c r="G11" s="110">
        <v>1141</v>
      </c>
      <c r="H11" s="110">
        <v>502</v>
      </c>
    </row>
    <row r="12" spans="1:8" ht="12.6" customHeight="1">
      <c r="A12" s="109" t="s">
        <v>26</v>
      </c>
      <c r="B12" s="110">
        <f>SUM(C12:H12)</f>
        <v>12512</v>
      </c>
      <c r="C12" s="110">
        <v>656</v>
      </c>
      <c r="D12" s="110">
        <v>331</v>
      </c>
      <c r="E12" s="110">
        <v>7952</v>
      </c>
      <c r="F12" s="110">
        <v>2235</v>
      </c>
      <c r="G12" s="110">
        <v>735</v>
      </c>
      <c r="H12" s="110">
        <v>603</v>
      </c>
    </row>
    <row r="13" spans="1:8" ht="3" customHeight="1">
      <c r="A13" s="109"/>
      <c r="B13" s="110"/>
      <c r="C13" s="110"/>
      <c r="D13" s="110"/>
      <c r="E13" s="110"/>
      <c r="F13" s="110"/>
      <c r="G13" s="110"/>
      <c r="H13" s="110"/>
    </row>
    <row r="14" spans="1:8" ht="12.6" customHeight="1">
      <c r="A14" s="109" t="s">
        <v>27</v>
      </c>
      <c r="B14" s="110">
        <f>SUM(C14:H14)</f>
        <v>29185</v>
      </c>
      <c r="C14" s="110">
        <v>1613</v>
      </c>
      <c r="D14" s="110">
        <v>1116</v>
      </c>
      <c r="E14" s="110">
        <v>12911</v>
      </c>
      <c r="F14" s="110">
        <v>9111</v>
      </c>
      <c r="G14" s="110">
        <v>3646</v>
      </c>
      <c r="H14" s="110">
        <v>788</v>
      </c>
    </row>
    <row r="15" spans="1:8" ht="12.6" customHeight="1">
      <c r="A15" s="109" t="s">
        <v>25</v>
      </c>
      <c r="B15" s="110">
        <f>SUM(C15:H15)</f>
        <v>18303</v>
      </c>
      <c r="C15" s="110">
        <v>830</v>
      </c>
      <c r="D15" s="110">
        <v>649</v>
      </c>
      <c r="E15" s="110">
        <v>7485</v>
      </c>
      <c r="F15" s="110">
        <v>6291</v>
      </c>
      <c r="G15" s="110">
        <v>2655</v>
      </c>
      <c r="H15" s="110">
        <v>393</v>
      </c>
    </row>
    <row r="16" spans="1:8" ht="12.6" customHeight="1">
      <c r="A16" s="109" t="s">
        <v>26</v>
      </c>
      <c r="B16" s="110">
        <f>SUM(C16:H16)</f>
        <v>10882</v>
      </c>
      <c r="C16" s="110">
        <v>783</v>
      </c>
      <c r="D16" s="110">
        <v>467</v>
      </c>
      <c r="E16" s="110">
        <v>5426</v>
      </c>
      <c r="F16" s="110">
        <v>2820</v>
      </c>
      <c r="G16" s="110">
        <v>991</v>
      </c>
      <c r="H16" s="110">
        <v>395</v>
      </c>
    </row>
    <row r="17" spans="1:8" ht="3" customHeight="1">
      <c r="A17" s="109"/>
      <c r="B17" s="110"/>
      <c r="C17" s="110"/>
      <c r="D17" s="110"/>
      <c r="E17" s="110"/>
      <c r="F17" s="110"/>
      <c r="G17" s="110"/>
      <c r="H17" s="110"/>
    </row>
    <row r="18" spans="1:8" ht="12.6" customHeight="1">
      <c r="A18" s="111" t="s">
        <v>28</v>
      </c>
      <c r="B18" s="110">
        <f>SUM(C18:H18)</f>
        <v>54511</v>
      </c>
      <c r="C18" s="110">
        <f t="shared" ref="C18:H18" si="0">C10+C14</f>
        <v>2913</v>
      </c>
      <c r="D18" s="110">
        <f t="shared" si="0"/>
        <v>1736</v>
      </c>
      <c r="E18" s="110">
        <f t="shared" si="0"/>
        <v>27993</v>
      </c>
      <c r="F18" s="110">
        <f t="shared" si="0"/>
        <v>14454</v>
      </c>
      <c r="G18" s="110">
        <f t="shared" si="0"/>
        <v>5522</v>
      </c>
      <c r="H18" s="110">
        <f t="shared" si="0"/>
        <v>1893</v>
      </c>
    </row>
    <row r="19" spans="1:8" ht="3" customHeight="1">
      <c r="A19" s="109"/>
      <c r="B19" s="112"/>
      <c r="C19" s="112"/>
      <c r="D19" s="112"/>
      <c r="E19" s="112"/>
      <c r="F19" s="112"/>
      <c r="G19" s="112"/>
      <c r="H19" s="112"/>
    </row>
    <row r="20" spans="1:8" ht="12.6" customHeight="1">
      <c r="A20" s="111"/>
      <c r="B20" s="106" t="s">
        <v>29</v>
      </c>
      <c r="C20" s="104"/>
      <c r="D20" s="104"/>
      <c r="E20" s="104"/>
      <c r="F20" s="104"/>
      <c r="G20" s="104"/>
      <c r="H20" s="104"/>
    </row>
    <row r="21" spans="1:8" ht="3" customHeight="1">
      <c r="A21" s="109"/>
      <c r="B21" s="112"/>
      <c r="C21" s="112"/>
      <c r="D21" s="112"/>
      <c r="E21" s="112"/>
      <c r="F21" s="112"/>
      <c r="G21" s="112"/>
      <c r="H21" s="112"/>
    </row>
    <row r="22" spans="1:8" ht="12.6" customHeight="1">
      <c r="A22" s="109" t="s">
        <v>24</v>
      </c>
      <c r="B22" s="110">
        <f>SUM(C22:H22)</f>
        <v>27242</v>
      </c>
      <c r="C22" s="110">
        <v>2459</v>
      </c>
      <c r="D22" s="110">
        <v>683</v>
      </c>
      <c r="E22" s="110">
        <v>12146</v>
      </c>
      <c r="F22" s="110">
        <v>7610</v>
      </c>
      <c r="G22" s="110">
        <v>2534</v>
      </c>
      <c r="H22" s="110">
        <v>1810</v>
      </c>
    </row>
    <row r="23" spans="1:8" ht="12.6" customHeight="1">
      <c r="A23" s="109" t="s">
        <v>25</v>
      </c>
      <c r="B23" s="110">
        <f>SUM(C23:H23)</f>
        <v>13746</v>
      </c>
      <c r="C23" s="110">
        <v>1274</v>
      </c>
      <c r="D23" s="110">
        <v>340</v>
      </c>
      <c r="E23" s="110">
        <v>5626</v>
      </c>
      <c r="F23" s="110">
        <v>4239</v>
      </c>
      <c r="G23" s="110">
        <v>1491</v>
      </c>
      <c r="H23" s="110">
        <v>776</v>
      </c>
    </row>
    <row r="24" spans="1:8" ht="12.6" customHeight="1">
      <c r="A24" s="109" t="s">
        <v>26</v>
      </c>
      <c r="B24" s="110">
        <f>SUM(C24:I24)</f>
        <v>13496</v>
      </c>
      <c r="C24" s="110">
        <v>1185</v>
      </c>
      <c r="D24" s="110">
        <v>343</v>
      </c>
      <c r="E24" s="110">
        <v>6520</v>
      </c>
      <c r="F24" s="110">
        <v>3371</v>
      </c>
      <c r="G24" s="110">
        <v>1043</v>
      </c>
      <c r="H24" s="110">
        <v>1034</v>
      </c>
    </row>
    <row r="25" spans="1:8" ht="3" customHeight="1">
      <c r="A25" s="109"/>
      <c r="B25" s="110"/>
      <c r="C25" s="110"/>
      <c r="D25" s="110"/>
      <c r="E25" s="110"/>
      <c r="F25" s="110"/>
      <c r="G25" s="110"/>
      <c r="H25" s="110"/>
    </row>
    <row r="26" spans="1:8" ht="12.6" customHeight="1">
      <c r="A26" s="109" t="s">
        <v>27</v>
      </c>
      <c r="B26" s="110">
        <f>SUM(C26:H26)</f>
        <v>21274</v>
      </c>
      <c r="C26" s="110">
        <v>878</v>
      </c>
      <c r="D26" s="110">
        <v>492</v>
      </c>
      <c r="E26" s="110">
        <v>8686</v>
      </c>
      <c r="F26" s="110">
        <v>7359</v>
      </c>
      <c r="G26" s="110">
        <v>2819</v>
      </c>
      <c r="H26" s="110">
        <v>1040</v>
      </c>
    </row>
    <row r="27" spans="1:8" ht="12.6" customHeight="1">
      <c r="A27" s="109" t="s">
        <v>25</v>
      </c>
      <c r="B27" s="110">
        <f>SUM(C27:H27)</f>
        <v>13592</v>
      </c>
      <c r="C27" s="110">
        <v>441</v>
      </c>
      <c r="D27" s="110">
        <v>265</v>
      </c>
      <c r="E27" s="110">
        <v>5058</v>
      </c>
      <c r="F27" s="110">
        <v>5194</v>
      </c>
      <c r="G27" s="110">
        <v>2065</v>
      </c>
      <c r="H27" s="110">
        <v>569</v>
      </c>
    </row>
    <row r="28" spans="1:8" ht="12.6" customHeight="1">
      <c r="A28" s="109" t="s">
        <v>26</v>
      </c>
      <c r="B28" s="110">
        <f>SUM(C28:H28)</f>
        <v>7682</v>
      </c>
      <c r="C28" s="110">
        <v>437</v>
      </c>
      <c r="D28" s="110">
        <v>227</v>
      </c>
      <c r="E28" s="110">
        <v>3628</v>
      </c>
      <c r="F28" s="110">
        <v>2165</v>
      </c>
      <c r="G28" s="110">
        <v>754</v>
      </c>
      <c r="H28" s="110">
        <v>471</v>
      </c>
    </row>
    <row r="29" spans="1:8" ht="3" customHeight="1">
      <c r="A29" s="109"/>
      <c r="B29" s="110"/>
      <c r="C29" s="110"/>
      <c r="D29" s="110"/>
      <c r="E29" s="110"/>
      <c r="F29" s="110"/>
      <c r="G29" s="110"/>
      <c r="H29" s="110"/>
    </row>
    <row r="30" spans="1:8" ht="12.6" customHeight="1">
      <c r="A30" s="111" t="s">
        <v>28</v>
      </c>
      <c r="B30" s="110">
        <f>SUM(C30:H30)</f>
        <v>48516</v>
      </c>
      <c r="C30" s="110">
        <f t="shared" ref="C30:H30" si="1">C22+C26</f>
        <v>3337</v>
      </c>
      <c r="D30" s="110">
        <f t="shared" si="1"/>
        <v>1175</v>
      </c>
      <c r="E30" s="110">
        <f t="shared" si="1"/>
        <v>20832</v>
      </c>
      <c r="F30" s="110">
        <f t="shared" si="1"/>
        <v>14969</v>
      </c>
      <c r="G30" s="110">
        <f t="shared" si="1"/>
        <v>5353</v>
      </c>
      <c r="H30" s="110">
        <f t="shared" si="1"/>
        <v>2850</v>
      </c>
    </row>
    <row r="31" spans="1:8" ht="3" customHeight="1">
      <c r="A31" s="109"/>
      <c r="B31" s="112"/>
      <c r="C31" s="112"/>
      <c r="D31" s="112"/>
      <c r="E31" s="112"/>
      <c r="F31" s="112"/>
      <c r="G31" s="112"/>
      <c r="H31" s="112"/>
    </row>
    <row r="32" spans="1:8" ht="12.6" customHeight="1">
      <c r="A32" s="111"/>
      <c r="B32" s="106" t="s">
        <v>62</v>
      </c>
      <c r="C32" s="104"/>
      <c r="D32" s="104"/>
      <c r="E32" s="104"/>
      <c r="F32" s="104"/>
      <c r="G32" s="104"/>
      <c r="H32" s="104"/>
    </row>
    <row r="33" spans="1:8" ht="3" customHeight="1">
      <c r="A33" s="109"/>
      <c r="B33" s="112"/>
      <c r="C33" s="112"/>
      <c r="D33" s="112"/>
      <c r="E33" s="112"/>
      <c r="F33" s="112"/>
      <c r="G33" s="112"/>
      <c r="H33" s="112"/>
    </row>
    <row r="34" spans="1:8" ht="12.6" customHeight="1">
      <c r="A34" s="109" t="s">
        <v>24</v>
      </c>
      <c r="B34" s="110">
        <f>SUM(C34:H34)</f>
        <v>-1916</v>
      </c>
      <c r="C34" s="110">
        <f t="shared" ref="C34:H36" si="2">+C10-C22</f>
        <v>-1159</v>
      </c>
      <c r="D34" s="110">
        <f t="shared" si="2"/>
        <v>-63</v>
      </c>
      <c r="E34" s="110">
        <f t="shared" si="2"/>
        <v>2936</v>
      </c>
      <c r="F34" s="110">
        <f t="shared" si="2"/>
        <v>-2267</v>
      </c>
      <c r="G34" s="110">
        <f t="shared" si="2"/>
        <v>-658</v>
      </c>
      <c r="H34" s="110">
        <f t="shared" si="2"/>
        <v>-705</v>
      </c>
    </row>
    <row r="35" spans="1:8" ht="12.6" customHeight="1">
      <c r="A35" s="109" t="s">
        <v>25</v>
      </c>
      <c r="B35" s="110">
        <f>SUM(C35:H35)</f>
        <v>-932</v>
      </c>
      <c r="C35" s="110">
        <f t="shared" si="2"/>
        <v>-630</v>
      </c>
      <c r="D35" s="110">
        <f t="shared" si="2"/>
        <v>-51</v>
      </c>
      <c r="E35" s="110">
        <f t="shared" si="2"/>
        <v>1504</v>
      </c>
      <c r="F35" s="110">
        <f t="shared" si="2"/>
        <v>-1131</v>
      </c>
      <c r="G35" s="110">
        <f t="shared" si="2"/>
        <v>-350</v>
      </c>
      <c r="H35" s="110">
        <f t="shared" si="2"/>
        <v>-274</v>
      </c>
    </row>
    <row r="36" spans="1:8" ht="12.6" customHeight="1">
      <c r="A36" s="109" t="s">
        <v>26</v>
      </c>
      <c r="B36" s="110">
        <f>SUM(C36:H36)</f>
        <v>-984</v>
      </c>
      <c r="C36" s="110">
        <f t="shared" si="2"/>
        <v>-529</v>
      </c>
      <c r="D36" s="110">
        <f t="shared" si="2"/>
        <v>-12</v>
      </c>
      <c r="E36" s="110">
        <f t="shared" si="2"/>
        <v>1432</v>
      </c>
      <c r="F36" s="110">
        <f t="shared" si="2"/>
        <v>-1136</v>
      </c>
      <c r="G36" s="110">
        <f t="shared" si="2"/>
        <v>-308</v>
      </c>
      <c r="H36" s="110">
        <f t="shared" si="2"/>
        <v>-431</v>
      </c>
    </row>
    <row r="37" spans="1:8" ht="3" customHeight="1">
      <c r="A37" s="109"/>
      <c r="B37" s="110"/>
      <c r="C37" s="110"/>
      <c r="D37" s="110"/>
      <c r="E37" s="110"/>
      <c r="F37" s="110"/>
      <c r="G37" s="110"/>
      <c r="H37" s="110"/>
    </row>
    <row r="38" spans="1:8" ht="12.6" customHeight="1">
      <c r="A38" s="109" t="s">
        <v>27</v>
      </c>
      <c r="B38" s="110">
        <f>SUM(C38:H38)</f>
        <v>7911</v>
      </c>
      <c r="C38" s="110">
        <f t="shared" ref="C38:H40" si="3">+C14-C26</f>
        <v>735</v>
      </c>
      <c r="D38" s="110">
        <f t="shared" si="3"/>
        <v>624</v>
      </c>
      <c r="E38" s="110">
        <f t="shared" si="3"/>
        <v>4225</v>
      </c>
      <c r="F38" s="110">
        <f t="shared" si="3"/>
        <v>1752</v>
      </c>
      <c r="G38" s="110">
        <f t="shared" si="3"/>
        <v>827</v>
      </c>
      <c r="H38" s="110">
        <f t="shared" si="3"/>
        <v>-252</v>
      </c>
    </row>
    <row r="39" spans="1:8" ht="12.6" customHeight="1">
      <c r="A39" s="109" t="s">
        <v>25</v>
      </c>
      <c r="B39" s="110">
        <f>SUM(C39:H39)</f>
        <v>4711</v>
      </c>
      <c r="C39" s="110">
        <f t="shared" si="3"/>
        <v>389</v>
      </c>
      <c r="D39" s="110">
        <f t="shared" si="3"/>
        <v>384</v>
      </c>
      <c r="E39" s="110">
        <f t="shared" si="3"/>
        <v>2427</v>
      </c>
      <c r="F39" s="110">
        <f t="shared" si="3"/>
        <v>1097</v>
      </c>
      <c r="G39" s="110">
        <f t="shared" si="3"/>
        <v>590</v>
      </c>
      <c r="H39" s="110">
        <f t="shared" si="3"/>
        <v>-176</v>
      </c>
    </row>
    <row r="40" spans="1:8" ht="12.6" customHeight="1">
      <c r="A40" s="109" t="s">
        <v>26</v>
      </c>
      <c r="B40" s="110">
        <f>SUM(C40:H40)</f>
        <v>3200</v>
      </c>
      <c r="C40" s="110">
        <f t="shared" si="3"/>
        <v>346</v>
      </c>
      <c r="D40" s="110">
        <f t="shared" si="3"/>
        <v>240</v>
      </c>
      <c r="E40" s="110">
        <f t="shared" si="3"/>
        <v>1798</v>
      </c>
      <c r="F40" s="110">
        <f t="shared" si="3"/>
        <v>655</v>
      </c>
      <c r="G40" s="110">
        <f t="shared" si="3"/>
        <v>237</v>
      </c>
      <c r="H40" s="110">
        <f t="shared" si="3"/>
        <v>-76</v>
      </c>
    </row>
    <row r="41" spans="1:8" ht="3" customHeight="1">
      <c r="A41" s="109"/>
      <c r="B41" s="110"/>
      <c r="C41" s="110"/>
      <c r="D41" s="110"/>
      <c r="E41" s="110"/>
      <c r="F41" s="110"/>
      <c r="G41" s="110"/>
      <c r="H41" s="110"/>
    </row>
    <row r="42" spans="1:8" ht="12.6" customHeight="1">
      <c r="A42" s="111" t="s">
        <v>28</v>
      </c>
      <c r="B42" s="113">
        <f>SUM(C42:H42)</f>
        <v>5995</v>
      </c>
      <c r="C42" s="113">
        <f t="shared" ref="C42:H42" si="4">+C18-C30</f>
        <v>-424</v>
      </c>
      <c r="D42" s="113">
        <f t="shared" si="4"/>
        <v>561</v>
      </c>
      <c r="E42" s="113">
        <f t="shared" si="4"/>
        <v>7161</v>
      </c>
      <c r="F42" s="113">
        <f t="shared" si="4"/>
        <v>-515</v>
      </c>
      <c r="G42" s="113">
        <f t="shared" si="4"/>
        <v>169</v>
      </c>
      <c r="H42" s="113">
        <f t="shared" si="4"/>
        <v>-957</v>
      </c>
    </row>
    <row r="43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C12" sqref="C12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59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22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2.6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3" customHeight="1">
      <c r="A9" s="107"/>
      <c r="B9" s="91"/>
      <c r="C9" s="108"/>
      <c r="D9" s="91"/>
      <c r="E9" s="91"/>
      <c r="F9" s="91"/>
      <c r="G9" s="91"/>
      <c r="H9" s="91"/>
    </row>
    <row r="10" spans="1:8" ht="12.6" customHeight="1">
      <c r="A10" s="109" t="s">
        <v>24</v>
      </c>
      <c r="B10" s="110">
        <f>SUM(C10:I10)</f>
        <v>25669</v>
      </c>
      <c r="C10" s="110">
        <v>1342</v>
      </c>
      <c r="D10" s="110">
        <v>566</v>
      </c>
      <c r="E10" s="110">
        <v>15316</v>
      </c>
      <c r="F10" s="110">
        <v>5573</v>
      </c>
      <c r="G10" s="110">
        <v>1809</v>
      </c>
      <c r="H10" s="110">
        <v>1063</v>
      </c>
    </row>
    <row r="11" spans="1:8" ht="12.6" customHeight="1">
      <c r="A11" s="109" t="s">
        <v>25</v>
      </c>
      <c r="B11" s="110">
        <f>SUM(C11:H11)</f>
        <v>13124</v>
      </c>
      <c r="C11" s="110">
        <v>704</v>
      </c>
      <c r="D11" s="110">
        <v>280</v>
      </c>
      <c r="E11" s="110">
        <v>7299</v>
      </c>
      <c r="F11" s="110">
        <v>3287</v>
      </c>
      <c r="G11" s="110">
        <v>1089</v>
      </c>
      <c r="H11" s="110">
        <v>465</v>
      </c>
    </row>
    <row r="12" spans="1:8" ht="12.6" customHeight="1">
      <c r="A12" s="109" t="s">
        <v>26</v>
      </c>
      <c r="B12" s="110">
        <f>SUM(C12:H12)</f>
        <v>12545</v>
      </c>
      <c r="C12" s="110">
        <v>638</v>
      </c>
      <c r="D12" s="110">
        <v>286</v>
      </c>
      <c r="E12" s="110">
        <v>8017</v>
      </c>
      <c r="F12" s="110">
        <v>2286</v>
      </c>
      <c r="G12" s="110">
        <v>720</v>
      </c>
      <c r="H12" s="110">
        <v>598</v>
      </c>
    </row>
    <row r="13" spans="1:8" ht="3" customHeight="1">
      <c r="A13" s="109"/>
      <c r="B13" s="110"/>
      <c r="C13" s="110"/>
      <c r="D13" s="110"/>
      <c r="E13" s="110"/>
      <c r="F13" s="110"/>
      <c r="G13" s="110"/>
      <c r="H13" s="110"/>
    </row>
    <row r="14" spans="1:8" ht="12.6" customHeight="1">
      <c r="A14" s="109" t="s">
        <v>27</v>
      </c>
      <c r="B14" s="110">
        <f>SUM(C14:H14)</f>
        <v>24664</v>
      </c>
      <c r="C14" s="110">
        <v>1207</v>
      </c>
      <c r="D14" s="110">
        <v>751</v>
      </c>
      <c r="E14" s="110">
        <v>11190</v>
      </c>
      <c r="F14" s="110">
        <v>7821</v>
      </c>
      <c r="G14" s="110">
        <v>3016</v>
      </c>
      <c r="H14" s="110">
        <v>679</v>
      </c>
    </row>
    <row r="15" spans="1:8" ht="12.6" customHeight="1">
      <c r="A15" s="109" t="s">
        <v>25</v>
      </c>
      <c r="B15" s="110">
        <f>SUM(C15:H15)</f>
        <v>15178</v>
      </c>
      <c r="C15" s="110">
        <v>615</v>
      </c>
      <c r="D15" s="110">
        <v>436</v>
      </c>
      <c r="E15" s="110">
        <v>6303</v>
      </c>
      <c r="F15" s="110">
        <v>5326</v>
      </c>
      <c r="G15" s="110">
        <v>2162</v>
      </c>
      <c r="H15" s="110">
        <v>336</v>
      </c>
    </row>
    <row r="16" spans="1:8" ht="12.6" customHeight="1">
      <c r="A16" s="109" t="s">
        <v>26</v>
      </c>
      <c r="B16" s="110">
        <f>SUM(C16:H16)</f>
        <v>9486</v>
      </c>
      <c r="C16" s="110">
        <v>592</v>
      </c>
      <c r="D16" s="110">
        <v>315</v>
      </c>
      <c r="E16" s="110">
        <v>4887</v>
      </c>
      <c r="F16" s="110">
        <v>2495</v>
      </c>
      <c r="G16" s="110">
        <v>854</v>
      </c>
      <c r="H16" s="110">
        <v>343</v>
      </c>
    </row>
    <row r="17" spans="1:8" ht="3" customHeight="1">
      <c r="A17" s="109"/>
      <c r="B17" s="110"/>
      <c r="C17" s="110"/>
      <c r="D17" s="110"/>
      <c r="E17" s="110"/>
      <c r="F17" s="110"/>
      <c r="G17" s="110"/>
      <c r="H17" s="110"/>
    </row>
    <row r="18" spans="1:8" ht="12.6" customHeight="1">
      <c r="A18" s="111" t="s">
        <v>28</v>
      </c>
      <c r="B18" s="110">
        <f>SUM(C18:H18)</f>
        <v>50333</v>
      </c>
      <c r="C18" s="110">
        <f t="shared" ref="C18:H18" si="0">C10+C14</f>
        <v>2549</v>
      </c>
      <c r="D18" s="110">
        <f t="shared" si="0"/>
        <v>1317</v>
      </c>
      <c r="E18" s="110">
        <f t="shared" si="0"/>
        <v>26506</v>
      </c>
      <c r="F18" s="110">
        <f t="shared" si="0"/>
        <v>13394</v>
      </c>
      <c r="G18" s="110">
        <f t="shared" si="0"/>
        <v>4825</v>
      </c>
      <c r="H18" s="110">
        <f t="shared" si="0"/>
        <v>1742</v>
      </c>
    </row>
    <row r="19" spans="1:8" ht="3" customHeight="1">
      <c r="A19" s="109"/>
      <c r="B19" s="112"/>
      <c r="C19" s="112"/>
      <c r="D19" s="112"/>
      <c r="E19" s="112"/>
      <c r="F19" s="112"/>
      <c r="G19" s="112"/>
      <c r="H19" s="112"/>
    </row>
    <row r="20" spans="1:8" ht="12.6" customHeight="1">
      <c r="A20" s="111"/>
      <c r="B20" s="106" t="s">
        <v>29</v>
      </c>
      <c r="C20" s="104"/>
      <c r="D20" s="104"/>
      <c r="E20" s="104"/>
      <c r="F20" s="104"/>
      <c r="G20" s="104"/>
      <c r="H20" s="104"/>
    </row>
    <row r="21" spans="1:8" ht="3" customHeight="1">
      <c r="A21" s="109"/>
      <c r="B21" s="112"/>
      <c r="C21" s="112"/>
      <c r="D21" s="112"/>
      <c r="E21" s="112"/>
      <c r="F21" s="112"/>
      <c r="G21" s="112"/>
      <c r="H21" s="112"/>
    </row>
    <row r="22" spans="1:8" ht="12.6" customHeight="1">
      <c r="A22" s="109" t="s">
        <v>24</v>
      </c>
      <c r="B22" s="110">
        <f>SUM(C22:H22)</f>
        <v>25642</v>
      </c>
      <c r="C22" s="110">
        <v>2370</v>
      </c>
      <c r="D22" s="110">
        <v>665</v>
      </c>
      <c r="E22" s="110">
        <v>11373</v>
      </c>
      <c r="F22" s="110">
        <v>7217</v>
      </c>
      <c r="G22" s="110">
        <v>2364</v>
      </c>
      <c r="H22" s="110">
        <v>1653</v>
      </c>
    </row>
    <row r="23" spans="1:8" ht="12.6" customHeight="1">
      <c r="A23" s="109" t="s">
        <v>25</v>
      </c>
      <c r="B23" s="110">
        <f>SUM(C23:H23)</f>
        <v>12999</v>
      </c>
      <c r="C23" s="110">
        <v>1218</v>
      </c>
      <c r="D23" s="110">
        <v>314</v>
      </c>
      <c r="E23" s="110">
        <v>5302</v>
      </c>
      <c r="F23" s="110">
        <v>4081</v>
      </c>
      <c r="G23" s="110">
        <v>1394</v>
      </c>
      <c r="H23" s="110">
        <v>690</v>
      </c>
    </row>
    <row r="24" spans="1:8" ht="12.6" customHeight="1">
      <c r="A24" s="109" t="s">
        <v>26</v>
      </c>
      <c r="B24" s="110">
        <f>SUM(C24:I24)</f>
        <v>12643</v>
      </c>
      <c r="C24" s="110">
        <v>1152</v>
      </c>
      <c r="D24" s="110">
        <v>351</v>
      </c>
      <c r="E24" s="110">
        <v>6071</v>
      </c>
      <c r="F24" s="110">
        <v>3136</v>
      </c>
      <c r="G24" s="110">
        <v>970</v>
      </c>
      <c r="H24" s="110">
        <v>963</v>
      </c>
    </row>
    <row r="25" spans="1:8" ht="3" customHeight="1">
      <c r="A25" s="109"/>
      <c r="B25" s="110"/>
      <c r="C25" s="110"/>
      <c r="D25" s="110"/>
      <c r="E25" s="110"/>
      <c r="F25" s="110"/>
      <c r="G25" s="110"/>
      <c r="H25" s="110"/>
    </row>
    <row r="26" spans="1:8" ht="12.6" customHeight="1">
      <c r="A26" s="109" t="s">
        <v>27</v>
      </c>
      <c r="B26" s="110">
        <f>SUM(C26:H26)</f>
        <v>18076</v>
      </c>
      <c r="C26" s="110">
        <v>762</v>
      </c>
      <c r="D26" s="110">
        <v>410</v>
      </c>
      <c r="E26" s="110">
        <v>7385</v>
      </c>
      <c r="F26" s="110">
        <v>6222</v>
      </c>
      <c r="G26" s="110">
        <v>2376</v>
      </c>
      <c r="H26" s="110">
        <v>921</v>
      </c>
    </row>
    <row r="27" spans="1:8" ht="12.6" customHeight="1">
      <c r="A27" s="109" t="s">
        <v>25</v>
      </c>
      <c r="B27" s="110">
        <f>SUM(C27:H27)</f>
        <v>11330</v>
      </c>
      <c r="C27" s="110">
        <v>407</v>
      </c>
      <c r="D27" s="110">
        <v>207</v>
      </c>
      <c r="E27" s="110">
        <v>4181</v>
      </c>
      <c r="F27" s="110">
        <v>4323</v>
      </c>
      <c r="G27" s="110">
        <v>1713</v>
      </c>
      <c r="H27" s="110">
        <v>499</v>
      </c>
    </row>
    <row r="28" spans="1:8" ht="12.6" customHeight="1">
      <c r="A28" s="109" t="s">
        <v>26</v>
      </c>
      <c r="B28" s="110">
        <f>SUM(C28:H28)</f>
        <v>6746</v>
      </c>
      <c r="C28" s="110">
        <v>355</v>
      </c>
      <c r="D28" s="110">
        <v>203</v>
      </c>
      <c r="E28" s="110">
        <v>3204</v>
      </c>
      <c r="F28" s="110">
        <v>1899</v>
      </c>
      <c r="G28" s="110">
        <v>663</v>
      </c>
      <c r="H28" s="110">
        <v>422</v>
      </c>
    </row>
    <row r="29" spans="1:8" ht="3" customHeight="1">
      <c r="A29" s="109"/>
      <c r="B29" s="110"/>
      <c r="C29" s="110"/>
      <c r="D29" s="110"/>
      <c r="E29" s="110"/>
      <c r="F29" s="110"/>
      <c r="G29" s="110"/>
      <c r="H29" s="110"/>
    </row>
    <row r="30" spans="1:8" ht="12.6" customHeight="1">
      <c r="A30" s="111" t="s">
        <v>28</v>
      </c>
      <c r="B30" s="110">
        <f>SUM(C30:H30)</f>
        <v>43718</v>
      </c>
      <c r="C30" s="110">
        <f t="shared" ref="C30:H30" si="1">C22+C26</f>
        <v>3132</v>
      </c>
      <c r="D30" s="110">
        <f t="shared" si="1"/>
        <v>1075</v>
      </c>
      <c r="E30" s="110">
        <f t="shared" si="1"/>
        <v>18758</v>
      </c>
      <c r="F30" s="110">
        <f t="shared" si="1"/>
        <v>13439</v>
      </c>
      <c r="G30" s="110">
        <f t="shared" si="1"/>
        <v>4740</v>
      </c>
      <c r="H30" s="110">
        <f t="shared" si="1"/>
        <v>2574</v>
      </c>
    </row>
    <row r="31" spans="1:8" ht="3" customHeight="1">
      <c r="A31" s="109"/>
      <c r="B31" s="112"/>
      <c r="C31" s="112"/>
      <c r="D31" s="112"/>
      <c r="E31" s="112"/>
      <c r="F31" s="112"/>
      <c r="G31" s="112"/>
      <c r="H31" s="112"/>
    </row>
    <row r="32" spans="1:8" ht="12.6" customHeight="1">
      <c r="A32" s="111"/>
      <c r="B32" s="106" t="s">
        <v>30</v>
      </c>
      <c r="C32" s="104"/>
      <c r="D32" s="104"/>
      <c r="E32" s="104"/>
      <c r="F32" s="104"/>
      <c r="G32" s="104"/>
      <c r="H32" s="104"/>
    </row>
    <row r="33" spans="1:8" ht="3" customHeight="1">
      <c r="A33" s="109"/>
      <c r="B33" s="112"/>
      <c r="C33" s="112"/>
      <c r="D33" s="112"/>
      <c r="E33" s="112"/>
      <c r="F33" s="112"/>
      <c r="G33" s="112"/>
      <c r="H33" s="112"/>
    </row>
    <row r="34" spans="1:8" ht="12.6" customHeight="1">
      <c r="A34" s="109" t="s">
        <v>24</v>
      </c>
      <c r="B34" s="110">
        <f>SUM(C34:H34)</f>
        <v>27</v>
      </c>
      <c r="C34" s="110">
        <f t="shared" ref="C34:H36" si="2">+C10-C22</f>
        <v>-1028</v>
      </c>
      <c r="D34" s="110">
        <f t="shared" si="2"/>
        <v>-99</v>
      </c>
      <c r="E34" s="110">
        <f t="shared" si="2"/>
        <v>3943</v>
      </c>
      <c r="F34" s="110">
        <f t="shared" si="2"/>
        <v>-1644</v>
      </c>
      <c r="G34" s="110">
        <f t="shared" si="2"/>
        <v>-555</v>
      </c>
      <c r="H34" s="110">
        <f t="shared" si="2"/>
        <v>-590</v>
      </c>
    </row>
    <row r="35" spans="1:8" ht="12.6" customHeight="1">
      <c r="A35" s="109" t="s">
        <v>25</v>
      </c>
      <c r="B35" s="110">
        <f>SUM(C35:H35)</f>
        <v>125</v>
      </c>
      <c r="C35" s="110">
        <f t="shared" si="2"/>
        <v>-514</v>
      </c>
      <c r="D35" s="110">
        <f t="shared" si="2"/>
        <v>-34</v>
      </c>
      <c r="E35" s="110">
        <f t="shared" si="2"/>
        <v>1997</v>
      </c>
      <c r="F35" s="110">
        <f t="shared" si="2"/>
        <v>-794</v>
      </c>
      <c r="G35" s="110">
        <f t="shared" si="2"/>
        <v>-305</v>
      </c>
      <c r="H35" s="110">
        <f t="shared" si="2"/>
        <v>-225</v>
      </c>
    </row>
    <row r="36" spans="1:8" ht="12.6" customHeight="1">
      <c r="A36" s="109" t="s">
        <v>26</v>
      </c>
      <c r="B36" s="110">
        <f>SUM(C36:H36)</f>
        <v>-98</v>
      </c>
      <c r="C36" s="110">
        <f t="shared" si="2"/>
        <v>-514</v>
      </c>
      <c r="D36" s="110">
        <f t="shared" si="2"/>
        <v>-65</v>
      </c>
      <c r="E36" s="110">
        <f t="shared" si="2"/>
        <v>1946</v>
      </c>
      <c r="F36" s="110">
        <f t="shared" si="2"/>
        <v>-850</v>
      </c>
      <c r="G36" s="110">
        <f t="shared" si="2"/>
        <v>-250</v>
      </c>
      <c r="H36" s="110">
        <f t="shared" si="2"/>
        <v>-365</v>
      </c>
    </row>
    <row r="37" spans="1:8" ht="3" customHeight="1">
      <c r="A37" s="109"/>
      <c r="B37" s="110"/>
      <c r="C37" s="110"/>
      <c r="D37" s="110"/>
      <c r="E37" s="110"/>
      <c r="F37" s="110"/>
      <c r="G37" s="110"/>
      <c r="H37" s="110"/>
    </row>
    <row r="38" spans="1:8" ht="12.6" customHeight="1">
      <c r="A38" s="109" t="s">
        <v>27</v>
      </c>
      <c r="B38" s="110">
        <f>SUM(C38:H38)</f>
        <v>6588</v>
      </c>
      <c r="C38" s="110">
        <f t="shared" ref="C38:H40" si="3">+C14-C26</f>
        <v>445</v>
      </c>
      <c r="D38" s="110">
        <f t="shared" si="3"/>
        <v>341</v>
      </c>
      <c r="E38" s="110">
        <f t="shared" si="3"/>
        <v>3805</v>
      </c>
      <c r="F38" s="110">
        <f t="shared" si="3"/>
        <v>1599</v>
      </c>
      <c r="G38" s="110">
        <f t="shared" si="3"/>
        <v>640</v>
      </c>
      <c r="H38" s="110">
        <f t="shared" si="3"/>
        <v>-242</v>
      </c>
    </row>
    <row r="39" spans="1:8" ht="12.6" customHeight="1">
      <c r="A39" s="109" t="s">
        <v>25</v>
      </c>
      <c r="B39" s="110">
        <f>SUM(C39:H39)</f>
        <v>3848</v>
      </c>
      <c r="C39" s="110">
        <f t="shared" si="3"/>
        <v>208</v>
      </c>
      <c r="D39" s="110">
        <f t="shared" si="3"/>
        <v>229</v>
      </c>
      <c r="E39" s="110">
        <f t="shared" si="3"/>
        <v>2122</v>
      </c>
      <c r="F39" s="110">
        <f t="shared" si="3"/>
        <v>1003</v>
      </c>
      <c r="G39" s="110">
        <f t="shared" si="3"/>
        <v>449</v>
      </c>
      <c r="H39" s="110">
        <f t="shared" si="3"/>
        <v>-163</v>
      </c>
    </row>
    <row r="40" spans="1:8" ht="12.6" customHeight="1">
      <c r="A40" s="109" t="s">
        <v>26</v>
      </c>
      <c r="B40" s="110">
        <f>SUM(C40:H40)</f>
        <v>2740</v>
      </c>
      <c r="C40" s="110">
        <f t="shared" si="3"/>
        <v>237</v>
      </c>
      <c r="D40" s="110">
        <f t="shared" si="3"/>
        <v>112</v>
      </c>
      <c r="E40" s="110">
        <f t="shared" si="3"/>
        <v>1683</v>
      </c>
      <c r="F40" s="110">
        <f t="shared" si="3"/>
        <v>596</v>
      </c>
      <c r="G40" s="110">
        <f t="shared" si="3"/>
        <v>191</v>
      </c>
      <c r="H40" s="110">
        <f t="shared" si="3"/>
        <v>-79</v>
      </c>
    </row>
    <row r="41" spans="1:8" ht="3" customHeight="1">
      <c r="A41" s="109"/>
      <c r="B41" s="110"/>
      <c r="C41" s="110"/>
      <c r="D41" s="110"/>
      <c r="E41" s="110"/>
      <c r="F41" s="110"/>
      <c r="G41" s="110"/>
      <c r="H41" s="110"/>
    </row>
    <row r="42" spans="1:8" ht="12.6" customHeight="1">
      <c r="A42" s="111" t="s">
        <v>28</v>
      </c>
      <c r="B42" s="113">
        <f>SUM(C42:H42)</f>
        <v>6615</v>
      </c>
      <c r="C42" s="113">
        <f t="shared" ref="C42:H42" si="4">+C18-C30</f>
        <v>-583</v>
      </c>
      <c r="D42" s="113">
        <f t="shared" si="4"/>
        <v>242</v>
      </c>
      <c r="E42" s="113">
        <f t="shared" si="4"/>
        <v>7748</v>
      </c>
      <c r="F42" s="113">
        <f t="shared" si="4"/>
        <v>-45</v>
      </c>
      <c r="G42" s="113">
        <f t="shared" si="4"/>
        <v>85</v>
      </c>
      <c r="H42" s="113">
        <f t="shared" si="4"/>
        <v>-832</v>
      </c>
    </row>
    <row r="43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H43"/>
  <sheetViews>
    <sheetView workbookViewId="0">
      <selection activeCell="C2" sqref="C2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58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22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2.6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3" customHeight="1">
      <c r="A9" s="107"/>
      <c r="B9" s="91"/>
      <c r="C9" s="108"/>
      <c r="D9" s="91"/>
      <c r="E9" s="91"/>
      <c r="F9" s="91"/>
      <c r="G9" s="91"/>
      <c r="H9" s="91"/>
    </row>
    <row r="10" spans="1:8" ht="12.6" customHeight="1">
      <c r="A10" s="109" t="s">
        <v>24</v>
      </c>
      <c r="B10" s="110">
        <f>SUM(C10:I10)</f>
        <v>26342</v>
      </c>
      <c r="C10" s="110">
        <v>1448</v>
      </c>
      <c r="D10" s="110">
        <v>610</v>
      </c>
      <c r="E10" s="110">
        <v>15761</v>
      </c>
      <c r="F10" s="110">
        <v>5572</v>
      </c>
      <c r="G10" s="110">
        <v>1845</v>
      </c>
      <c r="H10" s="110">
        <v>1106</v>
      </c>
    </row>
    <row r="11" spans="1:8" ht="12.6" customHeight="1">
      <c r="A11" s="109" t="s">
        <v>25</v>
      </c>
      <c r="B11" s="110">
        <f>SUM(C11:H11)</f>
        <v>13548</v>
      </c>
      <c r="C11" s="110">
        <v>728</v>
      </c>
      <c r="D11" s="110">
        <v>316</v>
      </c>
      <c r="E11" s="110">
        <v>7558</v>
      </c>
      <c r="F11" s="110">
        <v>3298</v>
      </c>
      <c r="G11" s="110">
        <v>1143</v>
      </c>
      <c r="H11" s="110">
        <v>505</v>
      </c>
    </row>
    <row r="12" spans="1:8" ht="12.6" customHeight="1">
      <c r="A12" s="109" t="s">
        <v>26</v>
      </c>
      <c r="B12" s="110">
        <f>SUM(C12:H12)</f>
        <v>12794</v>
      </c>
      <c r="C12" s="110">
        <v>720</v>
      </c>
      <c r="D12" s="110">
        <v>294</v>
      </c>
      <c r="E12" s="110">
        <v>8203</v>
      </c>
      <c r="F12" s="110">
        <v>2274</v>
      </c>
      <c r="G12" s="110">
        <v>702</v>
      </c>
      <c r="H12" s="110">
        <v>601</v>
      </c>
    </row>
    <row r="13" spans="1:8" ht="3" customHeight="1">
      <c r="A13" s="109"/>
      <c r="B13" s="110"/>
      <c r="C13" s="110"/>
      <c r="D13" s="110"/>
      <c r="E13" s="110"/>
      <c r="F13" s="110"/>
      <c r="G13" s="110"/>
      <c r="H13" s="110"/>
    </row>
    <row r="14" spans="1:8" ht="12.6" customHeight="1">
      <c r="A14" s="109" t="s">
        <v>27</v>
      </c>
      <c r="B14" s="110">
        <f>SUM(C14:H14)</f>
        <v>22447</v>
      </c>
      <c r="C14" s="110">
        <v>1114</v>
      </c>
      <c r="D14" s="110">
        <v>717</v>
      </c>
      <c r="E14" s="110">
        <v>10397</v>
      </c>
      <c r="F14" s="110">
        <v>7053</v>
      </c>
      <c r="G14" s="110">
        <v>2568</v>
      </c>
      <c r="H14" s="110">
        <v>598</v>
      </c>
    </row>
    <row r="15" spans="1:8" ht="12.6" customHeight="1">
      <c r="A15" s="109" t="s">
        <v>25</v>
      </c>
      <c r="B15" s="110">
        <f>SUM(C15:H15)</f>
        <v>13485</v>
      </c>
      <c r="C15" s="110">
        <v>563</v>
      </c>
      <c r="D15" s="110">
        <v>390</v>
      </c>
      <c r="E15" s="110">
        <v>5660</v>
      </c>
      <c r="F15" s="110">
        <v>4807</v>
      </c>
      <c r="G15" s="110">
        <v>1771</v>
      </c>
      <c r="H15" s="110">
        <v>294</v>
      </c>
    </row>
    <row r="16" spans="1:8" ht="12.6" customHeight="1">
      <c r="A16" s="109" t="s">
        <v>26</v>
      </c>
      <c r="B16" s="110">
        <f>SUM(C16:H16)</f>
        <v>8962</v>
      </c>
      <c r="C16" s="110">
        <v>551</v>
      </c>
      <c r="D16" s="110">
        <v>327</v>
      </c>
      <c r="E16" s="110">
        <v>4737</v>
      </c>
      <c r="F16" s="110">
        <v>2246</v>
      </c>
      <c r="G16" s="110">
        <v>797</v>
      </c>
      <c r="H16" s="110">
        <v>304</v>
      </c>
    </row>
    <row r="17" spans="1:8" ht="3" customHeight="1">
      <c r="A17" s="109"/>
      <c r="B17" s="110"/>
      <c r="C17" s="110"/>
      <c r="D17" s="110"/>
      <c r="E17" s="110"/>
      <c r="F17" s="110"/>
      <c r="G17" s="110"/>
      <c r="H17" s="110"/>
    </row>
    <row r="18" spans="1:8" ht="12.6" customHeight="1">
      <c r="A18" s="111" t="s">
        <v>28</v>
      </c>
      <c r="B18" s="110">
        <f>SUM(C18:H18)</f>
        <v>48789</v>
      </c>
      <c r="C18" s="110">
        <v>2562</v>
      </c>
      <c r="D18" s="110">
        <v>1327</v>
      </c>
      <c r="E18" s="110">
        <v>26158</v>
      </c>
      <c r="F18" s="110">
        <v>12625</v>
      </c>
      <c r="G18" s="110">
        <v>4413</v>
      </c>
      <c r="H18" s="110">
        <v>1704</v>
      </c>
    </row>
    <row r="19" spans="1:8" ht="3" customHeight="1">
      <c r="A19" s="109"/>
      <c r="B19" s="112"/>
      <c r="C19" s="112"/>
      <c r="D19" s="112"/>
      <c r="E19" s="112"/>
      <c r="F19" s="112"/>
      <c r="G19" s="112"/>
      <c r="H19" s="112"/>
    </row>
    <row r="20" spans="1:8" ht="12.6" customHeight="1">
      <c r="A20" s="111"/>
      <c r="B20" s="106" t="s">
        <v>29</v>
      </c>
      <c r="C20" s="104"/>
      <c r="D20" s="104"/>
      <c r="E20" s="104"/>
      <c r="F20" s="104"/>
      <c r="G20" s="104"/>
      <c r="H20" s="104"/>
    </row>
    <row r="21" spans="1:8" ht="3" customHeight="1">
      <c r="A21" s="109"/>
      <c r="B21" s="112"/>
      <c r="C21" s="112"/>
      <c r="D21" s="112"/>
      <c r="E21" s="112"/>
      <c r="F21" s="112"/>
      <c r="G21" s="112"/>
      <c r="H21" s="112"/>
    </row>
    <row r="22" spans="1:8" ht="12.6" customHeight="1">
      <c r="A22" s="109" t="s">
        <v>24</v>
      </c>
      <c r="B22" s="110">
        <f>SUM(C22:H22)</f>
        <v>26685</v>
      </c>
      <c r="C22" s="110">
        <f t="shared" ref="C22:H22" si="0">SUM(C23:C24)</f>
        <v>2552</v>
      </c>
      <c r="D22" s="110">
        <f t="shared" si="0"/>
        <v>743</v>
      </c>
      <c r="E22" s="110">
        <f t="shared" si="0"/>
        <v>11744</v>
      </c>
      <c r="F22" s="110">
        <f t="shared" si="0"/>
        <v>7374</v>
      </c>
      <c r="G22" s="110">
        <f t="shared" si="0"/>
        <v>2467</v>
      </c>
      <c r="H22" s="110">
        <f t="shared" si="0"/>
        <v>1805</v>
      </c>
    </row>
    <row r="23" spans="1:8" ht="12.6" customHeight="1">
      <c r="A23" s="109" t="s">
        <v>25</v>
      </c>
      <c r="B23" s="110">
        <f>SUM(C23:H23)</f>
        <v>13410</v>
      </c>
      <c r="C23" s="110">
        <v>1294</v>
      </c>
      <c r="D23" s="110">
        <v>356</v>
      </c>
      <c r="E23" s="110">
        <v>5450</v>
      </c>
      <c r="F23" s="110">
        <v>4116</v>
      </c>
      <c r="G23" s="110">
        <v>1446</v>
      </c>
      <c r="H23" s="110">
        <v>748</v>
      </c>
    </row>
    <row r="24" spans="1:8" ht="12.6" customHeight="1">
      <c r="A24" s="109" t="s">
        <v>26</v>
      </c>
      <c r="B24" s="110">
        <f>SUM(C24:I24)</f>
        <v>13275</v>
      </c>
      <c r="C24" s="110">
        <v>1258</v>
      </c>
      <c r="D24" s="110">
        <v>387</v>
      </c>
      <c r="E24" s="110">
        <v>6294</v>
      </c>
      <c r="F24" s="110">
        <v>3258</v>
      </c>
      <c r="G24" s="110">
        <v>1021</v>
      </c>
      <c r="H24" s="110">
        <v>1057</v>
      </c>
    </row>
    <row r="25" spans="1:8" ht="3" customHeight="1">
      <c r="A25" s="109"/>
      <c r="B25" s="110"/>
      <c r="C25" s="110"/>
      <c r="D25" s="110"/>
      <c r="E25" s="110"/>
      <c r="F25" s="110"/>
      <c r="G25" s="110"/>
      <c r="H25" s="110"/>
    </row>
    <row r="26" spans="1:8" ht="12.6" customHeight="1">
      <c r="A26" s="109" t="s">
        <v>27</v>
      </c>
      <c r="B26" s="110">
        <f>SUM(C26:H26)</f>
        <v>16585</v>
      </c>
      <c r="C26" s="110">
        <f t="shared" ref="C26:H26" si="1">SUM(C27:C28)</f>
        <v>637</v>
      </c>
      <c r="D26" s="110">
        <f t="shared" si="1"/>
        <v>406</v>
      </c>
      <c r="E26" s="110">
        <f t="shared" si="1"/>
        <v>6906</v>
      </c>
      <c r="F26" s="110">
        <f t="shared" si="1"/>
        <v>5567</v>
      </c>
      <c r="G26" s="110">
        <f t="shared" si="1"/>
        <v>2129</v>
      </c>
      <c r="H26" s="110">
        <f t="shared" si="1"/>
        <v>940</v>
      </c>
    </row>
    <row r="27" spans="1:8" ht="12.6" customHeight="1">
      <c r="A27" s="109" t="s">
        <v>25</v>
      </c>
      <c r="B27" s="110">
        <f>SUM(C27:H27)</f>
        <v>10254</v>
      </c>
      <c r="C27" s="110">
        <v>313</v>
      </c>
      <c r="D27" s="110">
        <v>217</v>
      </c>
      <c r="E27" s="110">
        <v>3849</v>
      </c>
      <c r="F27" s="110">
        <v>3854</v>
      </c>
      <c r="G27" s="110">
        <v>1507</v>
      </c>
      <c r="H27" s="110">
        <v>514</v>
      </c>
    </row>
    <row r="28" spans="1:8" ht="12.6" customHeight="1">
      <c r="A28" s="109" t="s">
        <v>26</v>
      </c>
      <c r="B28" s="110">
        <f>SUM(C28:H28)</f>
        <v>6331</v>
      </c>
      <c r="C28" s="110">
        <v>324</v>
      </c>
      <c r="D28" s="110">
        <v>189</v>
      </c>
      <c r="E28" s="110">
        <v>3057</v>
      </c>
      <c r="F28" s="110">
        <v>1713</v>
      </c>
      <c r="G28" s="110">
        <v>622</v>
      </c>
      <c r="H28" s="110">
        <v>426</v>
      </c>
    </row>
    <row r="29" spans="1:8" ht="3" customHeight="1">
      <c r="A29" s="109"/>
      <c r="B29" s="110"/>
      <c r="C29" s="110"/>
      <c r="D29" s="110"/>
      <c r="E29" s="110"/>
      <c r="F29" s="110"/>
      <c r="G29" s="110"/>
      <c r="H29" s="110"/>
    </row>
    <row r="30" spans="1:8" ht="12.6" customHeight="1">
      <c r="A30" s="111" t="s">
        <v>28</v>
      </c>
      <c r="B30" s="110">
        <f>SUM(C30:H30)</f>
        <v>43270</v>
      </c>
      <c r="C30" s="110">
        <v>3189</v>
      </c>
      <c r="D30" s="110">
        <v>1149</v>
      </c>
      <c r="E30" s="110">
        <v>18650</v>
      </c>
      <c r="F30" s="110">
        <v>12941</v>
      </c>
      <c r="G30" s="110">
        <v>4596</v>
      </c>
      <c r="H30" s="110">
        <v>2745</v>
      </c>
    </row>
    <row r="31" spans="1:8" ht="3" customHeight="1">
      <c r="A31" s="109"/>
      <c r="B31" s="112"/>
      <c r="C31" s="112"/>
      <c r="D31" s="112"/>
      <c r="E31" s="112"/>
      <c r="F31" s="112"/>
      <c r="G31" s="112"/>
      <c r="H31" s="112"/>
    </row>
    <row r="32" spans="1:8" ht="12.6" customHeight="1">
      <c r="A32" s="111"/>
      <c r="B32" s="106" t="s">
        <v>30</v>
      </c>
      <c r="C32" s="104"/>
      <c r="D32" s="104"/>
      <c r="E32" s="104"/>
      <c r="F32" s="104"/>
      <c r="G32" s="104"/>
      <c r="H32" s="104"/>
    </row>
    <row r="33" spans="1:8" ht="3" customHeight="1">
      <c r="A33" s="109"/>
      <c r="B33" s="112"/>
      <c r="C33" s="112"/>
      <c r="D33" s="112"/>
      <c r="E33" s="112"/>
      <c r="F33" s="112"/>
      <c r="G33" s="112"/>
      <c r="H33" s="112"/>
    </row>
    <row r="34" spans="1:8" ht="12.6" customHeight="1">
      <c r="A34" s="109" t="s">
        <v>24</v>
      </c>
      <c r="B34" s="110">
        <f>SUM(C34:H34)</f>
        <v>-343</v>
      </c>
      <c r="C34" s="110">
        <f t="shared" ref="C34:H36" si="2">+C10-C22</f>
        <v>-1104</v>
      </c>
      <c r="D34" s="110">
        <f t="shared" si="2"/>
        <v>-133</v>
      </c>
      <c r="E34" s="110">
        <f t="shared" si="2"/>
        <v>4017</v>
      </c>
      <c r="F34" s="110">
        <f t="shared" si="2"/>
        <v>-1802</v>
      </c>
      <c r="G34" s="110">
        <f t="shared" si="2"/>
        <v>-622</v>
      </c>
      <c r="H34" s="110">
        <f t="shared" si="2"/>
        <v>-699</v>
      </c>
    </row>
    <row r="35" spans="1:8" ht="12.6" customHeight="1">
      <c r="A35" s="109" t="s">
        <v>25</v>
      </c>
      <c r="B35" s="110">
        <f>SUM(C35:H35)</f>
        <v>138</v>
      </c>
      <c r="C35" s="110">
        <f t="shared" si="2"/>
        <v>-566</v>
      </c>
      <c r="D35" s="110">
        <f t="shared" si="2"/>
        <v>-40</v>
      </c>
      <c r="E35" s="110">
        <f t="shared" si="2"/>
        <v>2108</v>
      </c>
      <c r="F35" s="110">
        <f t="shared" si="2"/>
        <v>-818</v>
      </c>
      <c r="G35" s="110">
        <f t="shared" si="2"/>
        <v>-303</v>
      </c>
      <c r="H35" s="110">
        <f t="shared" si="2"/>
        <v>-243</v>
      </c>
    </row>
    <row r="36" spans="1:8" ht="12.6" customHeight="1">
      <c r="A36" s="109" t="s">
        <v>26</v>
      </c>
      <c r="B36" s="110">
        <f>SUM(C36:H36)</f>
        <v>-481</v>
      </c>
      <c r="C36" s="110">
        <f t="shared" si="2"/>
        <v>-538</v>
      </c>
      <c r="D36" s="110">
        <f t="shared" si="2"/>
        <v>-93</v>
      </c>
      <c r="E36" s="110">
        <f t="shared" si="2"/>
        <v>1909</v>
      </c>
      <c r="F36" s="110">
        <f t="shared" si="2"/>
        <v>-984</v>
      </c>
      <c r="G36" s="110">
        <f t="shared" si="2"/>
        <v>-319</v>
      </c>
      <c r="H36" s="110">
        <f t="shared" si="2"/>
        <v>-456</v>
      </c>
    </row>
    <row r="37" spans="1:8" ht="3" customHeight="1">
      <c r="A37" s="109"/>
      <c r="B37" s="110"/>
      <c r="C37" s="110"/>
      <c r="D37" s="110"/>
      <c r="E37" s="110"/>
      <c r="F37" s="110"/>
      <c r="G37" s="110"/>
      <c r="H37" s="110"/>
    </row>
    <row r="38" spans="1:8" ht="12.6" customHeight="1">
      <c r="A38" s="109" t="s">
        <v>27</v>
      </c>
      <c r="B38" s="110">
        <f>SUM(C38:H38)</f>
        <v>5862</v>
      </c>
      <c r="C38" s="110">
        <f t="shared" ref="C38:H40" si="3">+C14-C26</f>
        <v>477</v>
      </c>
      <c r="D38" s="110">
        <f t="shared" si="3"/>
        <v>311</v>
      </c>
      <c r="E38" s="110">
        <f t="shared" si="3"/>
        <v>3491</v>
      </c>
      <c r="F38" s="110">
        <f t="shared" si="3"/>
        <v>1486</v>
      </c>
      <c r="G38" s="110">
        <f t="shared" si="3"/>
        <v>439</v>
      </c>
      <c r="H38" s="110">
        <f t="shared" si="3"/>
        <v>-342</v>
      </c>
    </row>
    <row r="39" spans="1:8" ht="12.6" customHeight="1">
      <c r="A39" s="109" t="s">
        <v>25</v>
      </c>
      <c r="B39" s="110">
        <f>SUM(C39:H39)</f>
        <v>3231</v>
      </c>
      <c r="C39" s="110">
        <f t="shared" si="3"/>
        <v>250</v>
      </c>
      <c r="D39" s="110">
        <f t="shared" si="3"/>
        <v>173</v>
      </c>
      <c r="E39" s="110">
        <f t="shared" si="3"/>
        <v>1811</v>
      </c>
      <c r="F39" s="110">
        <f t="shared" si="3"/>
        <v>953</v>
      </c>
      <c r="G39" s="110">
        <f t="shared" si="3"/>
        <v>264</v>
      </c>
      <c r="H39" s="110">
        <f t="shared" si="3"/>
        <v>-220</v>
      </c>
    </row>
    <row r="40" spans="1:8" ht="12.6" customHeight="1">
      <c r="A40" s="109" t="s">
        <v>26</v>
      </c>
      <c r="B40" s="110">
        <f>SUM(C40:H40)</f>
        <v>2631</v>
      </c>
      <c r="C40" s="110">
        <f t="shared" si="3"/>
        <v>227</v>
      </c>
      <c r="D40" s="110">
        <f t="shared" si="3"/>
        <v>138</v>
      </c>
      <c r="E40" s="110">
        <f t="shared" si="3"/>
        <v>1680</v>
      </c>
      <c r="F40" s="110">
        <f t="shared" si="3"/>
        <v>533</v>
      </c>
      <c r="G40" s="110">
        <f t="shared" si="3"/>
        <v>175</v>
      </c>
      <c r="H40" s="110">
        <f t="shared" si="3"/>
        <v>-122</v>
      </c>
    </row>
    <row r="41" spans="1:8" ht="3" customHeight="1">
      <c r="A41" s="109"/>
      <c r="B41" s="110"/>
      <c r="C41" s="110"/>
      <c r="D41" s="110"/>
      <c r="E41" s="110"/>
      <c r="F41" s="110"/>
      <c r="G41" s="110"/>
      <c r="H41" s="110"/>
    </row>
    <row r="42" spans="1:8" ht="12.6" customHeight="1">
      <c r="A42" s="111" t="s">
        <v>28</v>
      </c>
      <c r="B42" s="113">
        <f>SUM(C42:H42)</f>
        <v>5519</v>
      </c>
      <c r="C42" s="113">
        <f t="shared" ref="C42:H42" si="4">+C18-C30</f>
        <v>-627</v>
      </c>
      <c r="D42" s="113">
        <f t="shared" si="4"/>
        <v>178</v>
      </c>
      <c r="E42" s="113">
        <f t="shared" si="4"/>
        <v>7508</v>
      </c>
      <c r="F42" s="113">
        <f t="shared" si="4"/>
        <v>-316</v>
      </c>
      <c r="G42" s="113">
        <f t="shared" si="4"/>
        <v>-183</v>
      </c>
      <c r="H42" s="113">
        <f t="shared" si="4"/>
        <v>-1041</v>
      </c>
    </row>
    <row r="43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H43"/>
  <sheetViews>
    <sheetView workbookViewId="0">
      <selection activeCell="C2" sqref="C2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57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8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28045</v>
      </c>
      <c r="C10" s="57">
        <f t="shared" ref="C10:H10" si="0">SUM(C11:C12)</f>
        <v>1454</v>
      </c>
      <c r="D10" s="57">
        <f t="shared" si="0"/>
        <v>624</v>
      </c>
      <c r="E10" s="57">
        <f t="shared" si="0"/>
        <v>16582</v>
      </c>
      <c r="F10" s="57">
        <f t="shared" si="0"/>
        <v>6179</v>
      </c>
      <c r="G10" s="57">
        <f t="shared" si="0"/>
        <v>1962</v>
      </c>
      <c r="H10" s="57">
        <f t="shared" si="0"/>
        <v>1244</v>
      </c>
    </row>
    <row r="11" spans="1:8" ht="12.6" customHeight="1">
      <c r="A11" s="69" t="s">
        <v>25</v>
      </c>
      <c r="B11" s="57">
        <f>SUM(C11:H11)</f>
        <v>14484</v>
      </c>
      <c r="C11" s="57">
        <v>733</v>
      </c>
      <c r="D11" s="57">
        <v>295</v>
      </c>
      <c r="E11" s="57">
        <v>8058</v>
      </c>
      <c r="F11" s="57">
        <v>3654</v>
      </c>
      <c r="G11" s="57">
        <v>1191</v>
      </c>
      <c r="H11" s="57">
        <v>553</v>
      </c>
    </row>
    <row r="12" spans="1:8" ht="12.6" customHeight="1">
      <c r="A12" s="69" t="s">
        <v>26</v>
      </c>
      <c r="B12" s="57">
        <f>SUM(C12:H12)</f>
        <v>13561</v>
      </c>
      <c r="C12" s="57">
        <v>721</v>
      </c>
      <c r="D12" s="57">
        <v>329</v>
      </c>
      <c r="E12" s="57">
        <v>8524</v>
      </c>
      <c r="F12" s="57">
        <v>2525</v>
      </c>
      <c r="G12" s="57">
        <v>771</v>
      </c>
      <c r="H12" s="57">
        <v>691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19084</v>
      </c>
      <c r="C14" s="57">
        <f t="shared" ref="C14:H14" si="1">SUM(C15:C16)</f>
        <v>946</v>
      </c>
      <c r="D14" s="57">
        <f t="shared" si="1"/>
        <v>633</v>
      </c>
      <c r="E14" s="57">
        <f t="shared" si="1"/>
        <v>8916</v>
      </c>
      <c r="F14" s="57">
        <f t="shared" si="1"/>
        <v>5873</v>
      </c>
      <c r="G14" s="57">
        <f t="shared" si="1"/>
        <v>2134</v>
      </c>
      <c r="H14" s="57">
        <f t="shared" si="1"/>
        <v>582</v>
      </c>
    </row>
    <row r="15" spans="1:8" ht="12.6" customHeight="1">
      <c r="A15" s="69" t="s">
        <v>25</v>
      </c>
      <c r="B15" s="57">
        <f>SUM(C15:H15)</f>
        <v>11391</v>
      </c>
      <c r="C15" s="57">
        <v>495</v>
      </c>
      <c r="D15" s="57">
        <v>353</v>
      </c>
      <c r="E15" s="57">
        <v>4849</v>
      </c>
      <c r="F15" s="57">
        <v>3932</v>
      </c>
      <c r="G15" s="57">
        <v>1479</v>
      </c>
      <c r="H15" s="57">
        <v>283</v>
      </c>
    </row>
    <row r="16" spans="1:8" ht="12.6" customHeight="1">
      <c r="A16" s="69" t="s">
        <v>26</v>
      </c>
      <c r="B16" s="57">
        <f>SUM(C16:H16)</f>
        <v>7693</v>
      </c>
      <c r="C16" s="57">
        <v>451</v>
      </c>
      <c r="D16" s="57">
        <v>280</v>
      </c>
      <c r="E16" s="57">
        <v>4067</v>
      </c>
      <c r="F16" s="57">
        <v>1941</v>
      </c>
      <c r="G16" s="57">
        <v>655</v>
      </c>
      <c r="H16" s="57">
        <v>299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47129</v>
      </c>
      <c r="C18" s="57">
        <f t="shared" ref="C18:H18" si="2">C10+C14</f>
        <v>2400</v>
      </c>
      <c r="D18" s="57">
        <f t="shared" si="2"/>
        <v>1257</v>
      </c>
      <c r="E18" s="57">
        <f t="shared" si="2"/>
        <v>25498</v>
      </c>
      <c r="F18" s="57">
        <f t="shared" si="2"/>
        <v>12052</v>
      </c>
      <c r="G18" s="57">
        <f t="shared" si="2"/>
        <v>4096</v>
      </c>
      <c r="H18" s="57">
        <f t="shared" si="2"/>
        <v>1826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25671</v>
      </c>
      <c r="C22" s="57">
        <f t="shared" ref="C22:H22" si="3">SUM(C23:C24)</f>
        <v>2336</v>
      </c>
      <c r="D22" s="57">
        <f t="shared" si="3"/>
        <v>663</v>
      </c>
      <c r="E22" s="57">
        <f t="shared" si="3"/>
        <v>11527</v>
      </c>
      <c r="F22" s="57">
        <f t="shared" si="3"/>
        <v>7169</v>
      </c>
      <c r="G22" s="57">
        <f t="shared" si="3"/>
        <v>2253</v>
      </c>
      <c r="H22" s="57">
        <f t="shared" si="3"/>
        <v>1723</v>
      </c>
    </row>
    <row r="23" spans="1:8" ht="12.6" customHeight="1">
      <c r="A23" s="69" t="s">
        <v>25</v>
      </c>
      <c r="B23" s="57">
        <f>SUM(C23:H23)</f>
        <v>13081</v>
      </c>
      <c r="C23" s="57">
        <v>1201</v>
      </c>
      <c r="D23" s="57">
        <v>349</v>
      </c>
      <c r="E23" s="57">
        <v>5436</v>
      </c>
      <c r="F23" s="57">
        <v>4051</v>
      </c>
      <c r="G23" s="57">
        <v>1316</v>
      </c>
      <c r="H23" s="57">
        <v>728</v>
      </c>
    </row>
    <row r="24" spans="1:8" ht="12.6" customHeight="1">
      <c r="A24" s="69" t="s">
        <v>26</v>
      </c>
      <c r="B24" s="57">
        <f>SUM(C24:I24)</f>
        <v>12590</v>
      </c>
      <c r="C24" s="57">
        <v>1135</v>
      </c>
      <c r="D24" s="57">
        <v>314</v>
      </c>
      <c r="E24" s="57">
        <v>6091</v>
      </c>
      <c r="F24" s="57">
        <v>3118</v>
      </c>
      <c r="G24" s="57">
        <v>937</v>
      </c>
      <c r="H24" s="57">
        <v>995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14743</v>
      </c>
      <c r="C26" s="57">
        <f t="shared" ref="C26:H26" si="4">SUM(C27:C28)</f>
        <v>617</v>
      </c>
      <c r="D26" s="57">
        <f t="shared" si="4"/>
        <v>414</v>
      </c>
      <c r="E26" s="57">
        <f t="shared" si="4"/>
        <v>6020</v>
      </c>
      <c r="F26" s="57">
        <f t="shared" si="4"/>
        <v>4939</v>
      </c>
      <c r="G26" s="57">
        <f t="shared" si="4"/>
        <v>1812</v>
      </c>
      <c r="H26" s="57">
        <f t="shared" si="4"/>
        <v>941</v>
      </c>
    </row>
    <row r="27" spans="1:8" ht="12.6" customHeight="1">
      <c r="A27" s="69" t="s">
        <v>25</v>
      </c>
      <c r="B27" s="57">
        <f>SUM(C27:H27)</f>
        <v>8945</v>
      </c>
      <c r="C27" s="57">
        <v>319</v>
      </c>
      <c r="D27" s="57">
        <v>213</v>
      </c>
      <c r="E27" s="57">
        <v>3344</v>
      </c>
      <c r="F27" s="57">
        <v>3326</v>
      </c>
      <c r="G27" s="57">
        <v>1253</v>
      </c>
      <c r="H27" s="57">
        <v>490</v>
      </c>
    </row>
    <row r="28" spans="1:8" ht="12.6" customHeight="1">
      <c r="A28" s="69" t="s">
        <v>26</v>
      </c>
      <c r="B28" s="57">
        <f>SUM(C28:H28)</f>
        <v>5798</v>
      </c>
      <c r="C28" s="57">
        <v>298</v>
      </c>
      <c r="D28" s="57">
        <v>201</v>
      </c>
      <c r="E28" s="57">
        <v>2676</v>
      </c>
      <c r="F28" s="57">
        <v>1613</v>
      </c>
      <c r="G28" s="57">
        <v>559</v>
      </c>
      <c r="H28" s="57">
        <v>451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40414</v>
      </c>
      <c r="C30" s="57">
        <f t="shared" ref="C30:H30" si="5">C22+C26</f>
        <v>2953</v>
      </c>
      <c r="D30" s="57">
        <f t="shared" si="5"/>
        <v>1077</v>
      </c>
      <c r="E30" s="57">
        <f t="shared" si="5"/>
        <v>17547</v>
      </c>
      <c r="F30" s="57">
        <f t="shared" si="5"/>
        <v>12108</v>
      </c>
      <c r="G30" s="57">
        <f t="shared" si="5"/>
        <v>4065</v>
      </c>
      <c r="H30" s="57">
        <f t="shared" si="5"/>
        <v>2664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2374</v>
      </c>
      <c r="C34" s="57">
        <f t="shared" ref="C34:H36" si="6">+C10-C22</f>
        <v>-882</v>
      </c>
      <c r="D34" s="57">
        <f t="shared" si="6"/>
        <v>-39</v>
      </c>
      <c r="E34" s="57">
        <f t="shared" si="6"/>
        <v>5055</v>
      </c>
      <c r="F34" s="57">
        <f t="shared" si="6"/>
        <v>-990</v>
      </c>
      <c r="G34" s="57">
        <f t="shared" si="6"/>
        <v>-291</v>
      </c>
      <c r="H34" s="57">
        <f t="shared" si="6"/>
        <v>-479</v>
      </c>
    </row>
    <row r="35" spans="1:8" ht="12.6" customHeight="1">
      <c r="A35" s="69" t="s">
        <v>25</v>
      </c>
      <c r="B35" s="57">
        <f>SUM(C35:H35)</f>
        <v>1403</v>
      </c>
      <c r="C35" s="57">
        <f t="shared" si="6"/>
        <v>-468</v>
      </c>
      <c r="D35" s="57">
        <f t="shared" si="6"/>
        <v>-54</v>
      </c>
      <c r="E35" s="57">
        <f t="shared" si="6"/>
        <v>2622</v>
      </c>
      <c r="F35" s="57">
        <f t="shared" si="6"/>
        <v>-397</v>
      </c>
      <c r="G35" s="57">
        <f t="shared" si="6"/>
        <v>-125</v>
      </c>
      <c r="H35" s="57">
        <f t="shared" si="6"/>
        <v>-175</v>
      </c>
    </row>
    <row r="36" spans="1:8" ht="12.6" customHeight="1">
      <c r="A36" s="69" t="s">
        <v>26</v>
      </c>
      <c r="B36" s="57">
        <f>SUM(C36:H36)</f>
        <v>971</v>
      </c>
      <c r="C36" s="57">
        <f t="shared" si="6"/>
        <v>-414</v>
      </c>
      <c r="D36" s="57">
        <f t="shared" si="6"/>
        <v>15</v>
      </c>
      <c r="E36" s="57">
        <f t="shared" si="6"/>
        <v>2433</v>
      </c>
      <c r="F36" s="57">
        <f t="shared" si="6"/>
        <v>-593</v>
      </c>
      <c r="G36" s="57">
        <f t="shared" si="6"/>
        <v>-166</v>
      </c>
      <c r="H36" s="57">
        <f t="shared" si="6"/>
        <v>-304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4341</v>
      </c>
      <c r="C38" s="57">
        <f t="shared" ref="C38:H40" si="7">+C14-C26</f>
        <v>329</v>
      </c>
      <c r="D38" s="57">
        <f t="shared" si="7"/>
        <v>219</v>
      </c>
      <c r="E38" s="57">
        <f t="shared" si="7"/>
        <v>2896</v>
      </c>
      <c r="F38" s="57">
        <f t="shared" si="7"/>
        <v>934</v>
      </c>
      <c r="G38" s="57">
        <f t="shared" si="7"/>
        <v>322</v>
      </c>
      <c r="H38" s="57">
        <f t="shared" si="7"/>
        <v>-359</v>
      </c>
    </row>
    <row r="39" spans="1:8" ht="12.6" customHeight="1">
      <c r="A39" s="69" t="s">
        <v>25</v>
      </c>
      <c r="B39" s="57">
        <f>SUM(C39:H39)</f>
        <v>2446</v>
      </c>
      <c r="C39" s="57">
        <f t="shared" si="7"/>
        <v>176</v>
      </c>
      <c r="D39" s="57">
        <f t="shared" si="7"/>
        <v>140</v>
      </c>
      <c r="E39" s="57">
        <f t="shared" si="7"/>
        <v>1505</v>
      </c>
      <c r="F39" s="57">
        <f t="shared" si="7"/>
        <v>606</v>
      </c>
      <c r="G39" s="57">
        <f t="shared" si="7"/>
        <v>226</v>
      </c>
      <c r="H39" s="57">
        <f t="shared" si="7"/>
        <v>-207</v>
      </c>
    </row>
    <row r="40" spans="1:8" ht="12.6" customHeight="1">
      <c r="A40" s="69" t="s">
        <v>26</v>
      </c>
      <c r="B40" s="57">
        <f>SUM(C40:H40)</f>
        <v>1895</v>
      </c>
      <c r="C40" s="57">
        <f t="shared" si="7"/>
        <v>153</v>
      </c>
      <c r="D40" s="57">
        <f t="shared" si="7"/>
        <v>79</v>
      </c>
      <c r="E40" s="57">
        <f t="shared" si="7"/>
        <v>1391</v>
      </c>
      <c r="F40" s="57">
        <f t="shared" si="7"/>
        <v>328</v>
      </c>
      <c r="G40" s="57">
        <f t="shared" si="7"/>
        <v>96</v>
      </c>
      <c r="H40" s="57">
        <f t="shared" si="7"/>
        <v>-152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6715</v>
      </c>
      <c r="C42" s="59">
        <f t="shared" ref="C42:H42" si="8">+C18-C30</f>
        <v>-553</v>
      </c>
      <c r="D42" s="59">
        <f t="shared" si="8"/>
        <v>180</v>
      </c>
      <c r="E42" s="59">
        <f t="shared" si="8"/>
        <v>7951</v>
      </c>
      <c r="F42" s="59">
        <f t="shared" si="8"/>
        <v>-56</v>
      </c>
      <c r="G42" s="59">
        <f t="shared" si="8"/>
        <v>31</v>
      </c>
      <c r="H42" s="59">
        <f t="shared" si="8"/>
        <v>-838</v>
      </c>
    </row>
    <row r="43" spans="1:8" ht="12.7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H43"/>
  <sheetViews>
    <sheetView workbookViewId="0">
      <selection activeCell="D2" sqref="D2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54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8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27831</v>
      </c>
      <c r="C10" s="57">
        <f t="shared" ref="C10:H10" si="0">SUM(C11:C12)</f>
        <v>1486</v>
      </c>
      <c r="D10" s="57">
        <f t="shared" si="0"/>
        <v>624</v>
      </c>
      <c r="E10" s="57">
        <f t="shared" si="0"/>
        <v>16492</v>
      </c>
      <c r="F10" s="57">
        <f t="shared" si="0"/>
        <v>6016</v>
      </c>
      <c r="G10" s="57">
        <f t="shared" si="0"/>
        <v>1984</v>
      </c>
      <c r="H10" s="57">
        <f t="shared" si="0"/>
        <v>1229</v>
      </c>
    </row>
    <row r="11" spans="1:8" ht="12.6" customHeight="1">
      <c r="A11" s="69" t="s">
        <v>25</v>
      </c>
      <c r="B11" s="57">
        <f>SUM(C11:H11)</f>
        <v>14229</v>
      </c>
      <c r="C11" s="57">
        <v>762</v>
      </c>
      <c r="D11" s="57">
        <v>294</v>
      </c>
      <c r="E11" s="57">
        <v>7845</v>
      </c>
      <c r="F11" s="57">
        <v>3584</v>
      </c>
      <c r="G11" s="57">
        <v>1193</v>
      </c>
      <c r="H11" s="57">
        <v>551</v>
      </c>
    </row>
    <row r="12" spans="1:8" ht="12.6" customHeight="1">
      <c r="A12" s="69" t="s">
        <v>26</v>
      </c>
      <c r="B12" s="57">
        <f>SUM(C12:H12)</f>
        <v>13602</v>
      </c>
      <c r="C12" s="57">
        <v>724</v>
      </c>
      <c r="D12" s="57">
        <v>330</v>
      </c>
      <c r="E12" s="57">
        <v>8647</v>
      </c>
      <c r="F12" s="57">
        <v>2432</v>
      </c>
      <c r="G12" s="57">
        <v>791</v>
      </c>
      <c r="H12" s="57">
        <v>678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16137</v>
      </c>
      <c r="C14" s="57">
        <f t="shared" ref="C14:H14" si="1">SUM(C15:C16)</f>
        <v>726</v>
      </c>
      <c r="D14" s="57">
        <f t="shared" si="1"/>
        <v>578</v>
      </c>
      <c r="E14" s="57">
        <f t="shared" si="1"/>
        <v>7806</v>
      </c>
      <c r="F14" s="57">
        <f t="shared" si="1"/>
        <v>4750</v>
      </c>
      <c r="G14" s="57">
        <f t="shared" si="1"/>
        <v>1730</v>
      </c>
      <c r="H14" s="57">
        <f t="shared" si="1"/>
        <v>547</v>
      </c>
    </row>
    <row r="15" spans="1:8" ht="12.6" customHeight="1">
      <c r="A15" s="69" t="s">
        <v>25</v>
      </c>
      <c r="B15" s="57">
        <f>SUM(C15:H15)</f>
        <v>9601</v>
      </c>
      <c r="C15" s="57">
        <v>375</v>
      </c>
      <c r="D15" s="57">
        <v>333</v>
      </c>
      <c r="E15" s="57">
        <v>4289</v>
      </c>
      <c r="F15" s="57">
        <v>3175</v>
      </c>
      <c r="G15" s="57">
        <v>1179</v>
      </c>
      <c r="H15" s="57">
        <v>250</v>
      </c>
    </row>
    <row r="16" spans="1:8" ht="12.6" customHeight="1">
      <c r="A16" s="69" t="s">
        <v>26</v>
      </c>
      <c r="B16" s="57">
        <f>SUM(C16:H16)</f>
        <v>6536</v>
      </c>
      <c r="C16" s="57">
        <v>351</v>
      </c>
      <c r="D16" s="57">
        <v>245</v>
      </c>
      <c r="E16" s="57">
        <v>3517</v>
      </c>
      <c r="F16" s="57">
        <v>1575</v>
      </c>
      <c r="G16" s="57">
        <v>551</v>
      </c>
      <c r="H16" s="57">
        <v>297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43968</v>
      </c>
      <c r="C18" s="57">
        <f t="shared" ref="C18:H18" si="2">C10+C14</f>
        <v>2212</v>
      </c>
      <c r="D18" s="57">
        <f t="shared" si="2"/>
        <v>1202</v>
      </c>
      <c r="E18" s="57">
        <f t="shared" si="2"/>
        <v>24298</v>
      </c>
      <c r="F18" s="57">
        <f t="shared" si="2"/>
        <v>10766</v>
      </c>
      <c r="G18" s="57">
        <f t="shared" si="2"/>
        <v>3714</v>
      </c>
      <c r="H18" s="57">
        <f t="shared" si="2"/>
        <v>1776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25226</v>
      </c>
      <c r="C22" s="57">
        <f t="shared" ref="C22:H22" si="3">SUM(C23:C24)</f>
        <v>2219</v>
      </c>
      <c r="D22" s="57">
        <f t="shared" si="3"/>
        <v>681</v>
      </c>
      <c r="E22" s="57">
        <f t="shared" si="3"/>
        <v>11398</v>
      </c>
      <c r="F22" s="57">
        <f t="shared" si="3"/>
        <v>6934</v>
      </c>
      <c r="G22" s="57">
        <f t="shared" si="3"/>
        <v>2235</v>
      </c>
      <c r="H22" s="57">
        <f t="shared" si="3"/>
        <v>1759</v>
      </c>
    </row>
    <row r="23" spans="1:8" ht="12.6" customHeight="1">
      <c r="A23" s="69" t="s">
        <v>25</v>
      </c>
      <c r="B23" s="57">
        <f>SUM(C23:H23)</f>
        <v>12742</v>
      </c>
      <c r="C23" s="57">
        <v>1133</v>
      </c>
      <c r="D23" s="57">
        <v>341</v>
      </c>
      <c r="E23" s="57">
        <v>5321</v>
      </c>
      <c r="F23" s="57">
        <v>3960</v>
      </c>
      <c r="G23" s="57">
        <v>1237</v>
      </c>
      <c r="H23" s="57">
        <v>750</v>
      </c>
    </row>
    <row r="24" spans="1:8" ht="12.6" customHeight="1">
      <c r="A24" s="69" t="s">
        <v>26</v>
      </c>
      <c r="B24" s="57">
        <f>SUM(C24:I24)</f>
        <v>12484</v>
      </c>
      <c r="C24" s="57">
        <v>1086</v>
      </c>
      <c r="D24" s="57">
        <v>340</v>
      </c>
      <c r="E24" s="57">
        <v>6077</v>
      </c>
      <c r="F24" s="57">
        <v>2974</v>
      </c>
      <c r="G24" s="57">
        <v>998</v>
      </c>
      <c r="H24" s="57">
        <v>1009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14691</v>
      </c>
      <c r="C26" s="57">
        <f t="shared" ref="C26:H26" si="4">SUM(C27:C28)</f>
        <v>558</v>
      </c>
      <c r="D26" s="57">
        <f t="shared" si="4"/>
        <v>441</v>
      </c>
      <c r="E26" s="57">
        <f t="shared" si="4"/>
        <v>6291</v>
      </c>
      <c r="F26" s="57">
        <f t="shared" si="4"/>
        <v>4636</v>
      </c>
      <c r="G26" s="57">
        <f t="shared" si="4"/>
        <v>1682</v>
      </c>
      <c r="H26" s="57">
        <f t="shared" si="4"/>
        <v>1083</v>
      </c>
    </row>
    <row r="27" spans="1:8" ht="12.6" customHeight="1">
      <c r="A27" s="69" t="s">
        <v>25</v>
      </c>
      <c r="B27" s="57">
        <f>SUM(C27:H27)</f>
        <v>8667</v>
      </c>
      <c r="C27" s="57">
        <v>274</v>
      </c>
      <c r="D27" s="57">
        <v>245</v>
      </c>
      <c r="E27" s="57">
        <v>3481</v>
      </c>
      <c r="F27" s="57">
        <v>3015</v>
      </c>
      <c r="G27" s="57">
        <v>1063</v>
      </c>
      <c r="H27" s="57">
        <v>589</v>
      </c>
    </row>
    <row r="28" spans="1:8" ht="12.6" customHeight="1">
      <c r="A28" s="69" t="s">
        <v>26</v>
      </c>
      <c r="B28" s="57">
        <f>SUM(C28:H28)</f>
        <v>6024</v>
      </c>
      <c r="C28" s="57">
        <v>284</v>
      </c>
      <c r="D28" s="57">
        <v>196</v>
      </c>
      <c r="E28" s="57">
        <v>2810</v>
      </c>
      <c r="F28" s="57">
        <v>1621</v>
      </c>
      <c r="G28" s="57">
        <v>619</v>
      </c>
      <c r="H28" s="57">
        <v>494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39917</v>
      </c>
      <c r="C30" s="57">
        <f t="shared" ref="C30:H30" si="5">C22+C26</f>
        <v>2777</v>
      </c>
      <c r="D30" s="57">
        <f t="shared" si="5"/>
        <v>1122</v>
      </c>
      <c r="E30" s="57">
        <f t="shared" si="5"/>
        <v>17689</v>
      </c>
      <c r="F30" s="57">
        <f t="shared" si="5"/>
        <v>11570</v>
      </c>
      <c r="G30" s="57">
        <f t="shared" si="5"/>
        <v>3917</v>
      </c>
      <c r="H30" s="57">
        <f t="shared" si="5"/>
        <v>2842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2605</v>
      </c>
      <c r="C34" s="57">
        <f t="shared" ref="C34:H36" si="6">+C10-C22</f>
        <v>-733</v>
      </c>
      <c r="D34" s="57">
        <f t="shared" si="6"/>
        <v>-57</v>
      </c>
      <c r="E34" s="57">
        <f t="shared" si="6"/>
        <v>5094</v>
      </c>
      <c r="F34" s="57">
        <f t="shared" si="6"/>
        <v>-918</v>
      </c>
      <c r="G34" s="57">
        <f t="shared" si="6"/>
        <v>-251</v>
      </c>
      <c r="H34" s="57">
        <f t="shared" si="6"/>
        <v>-530</v>
      </c>
    </row>
    <row r="35" spans="1:8" ht="12.6" customHeight="1">
      <c r="A35" s="69" t="s">
        <v>25</v>
      </c>
      <c r="B35" s="57">
        <f>SUM(C35:H35)</f>
        <v>1487</v>
      </c>
      <c r="C35" s="57">
        <f t="shared" si="6"/>
        <v>-371</v>
      </c>
      <c r="D35" s="57">
        <f t="shared" si="6"/>
        <v>-47</v>
      </c>
      <c r="E35" s="57">
        <f t="shared" si="6"/>
        <v>2524</v>
      </c>
      <c r="F35" s="57">
        <f t="shared" si="6"/>
        <v>-376</v>
      </c>
      <c r="G35" s="57">
        <f t="shared" si="6"/>
        <v>-44</v>
      </c>
      <c r="H35" s="57">
        <f t="shared" si="6"/>
        <v>-199</v>
      </c>
    </row>
    <row r="36" spans="1:8" ht="12.6" customHeight="1">
      <c r="A36" s="69" t="s">
        <v>26</v>
      </c>
      <c r="B36" s="57">
        <f>SUM(C36:H36)</f>
        <v>1118</v>
      </c>
      <c r="C36" s="57">
        <f t="shared" si="6"/>
        <v>-362</v>
      </c>
      <c r="D36" s="57">
        <f t="shared" si="6"/>
        <v>-10</v>
      </c>
      <c r="E36" s="57">
        <f t="shared" si="6"/>
        <v>2570</v>
      </c>
      <c r="F36" s="57">
        <f t="shared" si="6"/>
        <v>-542</v>
      </c>
      <c r="G36" s="57">
        <f t="shared" si="6"/>
        <v>-207</v>
      </c>
      <c r="H36" s="57">
        <f t="shared" si="6"/>
        <v>-331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1446</v>
      </c>
      <c r="C38" s="57">
        <f t="shared" ref="C38:H40" si="7">+C14-C26</f>
        <v>168</v>
      </c>
      <c r="D38" s="57">
        <f t="shared" si="7"/>
        <v>137</v>
      </c>
      <c r="E38" s="57">
        <f t="shared" si="7"/>
        <v>1515</v>
      </c>
      <c r="F38" s="57">
        <f t="shared" si="7"/>
        <v>114</v>
      </c>
      <c r="G38" s="57">
        <f t="shared" si="7"/>
        <v>48</v>
      </c>
      <c r="H38" s="57">
        <f t="shared" si="7"/>
        <v>-536</v>
      </c>
    </row>
    <row r="39" spans="1:8" ht="12.6" customHeight="1">
      <c r="A39" s="69" t="s">
        <v>25</v>
      </c>
      <c r="B39" s="57">
        <f>SUM(C39:H39)</f>
        <v>934</v>
      </c>
      <c r="C39" s="57">
        <f t="shared" si="7"/>
        <v>101</v>
      </c>
      <c r="D39" s="57">
        <f t="shared" si="7"/>
        <v>88</v>
      </c>
      <c r="E39" s="57">
        <f t="shared" si="7"/>
        <v>808</v>
      </c>
      <c r="F39" s="57">
        <f t="shared" si="7"/>
        <v>160</v>
      </c>
      <c r="G39" s="57">
        <f t="shared" si="7"/>
        <v>116</v>
      </c>
      <c r="H39" s="57">
        <f t="shared" si="7"/>
        <v>-339</v>
      </c>
    </row>
    <row r="40" spans="1:8" ht="12.6" customHeight="1">
      <c r="A40" s="69" t="s">
        <v>26</v>
      </c>
      <c r="B40" s="57">
        <f>SUM(C40:H40)</f>
        <v>512</v>
      </c>
      <c r="C40" s="57">
        <f t="shared" si="7"/>
        <v>67</v>
      </c>
      <c r="D40" s="57">
        <f t="shared" si="7"/>
        <v>49</v>
      </c>
      <c r="E40" s="57">
        <f t="shared" si="7"/>
        <v>707</v>
      </c>
      <c r="F40" s="57">
        <f t="shared" si="7"/>
        <v>-46</v>
      </c>
      <c r="G40" s="57">
        <f t="shared" si="7"/>
        <v>-68</v>
      </c>
      <c r="H40" s="57">
        <f t="shared" si="7"/>
        <v>-197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4051</v>
      </c>
      <c r="C42" s="59">
        <f t="shared" ref="C42:H42" si="8">+C18-C30</f>
        <v>-565</v>
      </c>
      <c r="D42" s="59">
        <f t="shared" si="8"/>
        <v>80</v>
      </c>
      <c r="E42" s="59">
        <f t="shared" si="8"/>
        <v>6609</v>
      </c>
      <c r="F42" s="59">
        <f t="shared" si="8"/>
        <v>-804</v>
      </c>
      <c r="G42" s="59">
        <f t="shared" si="8"/>
        <v>-203</v>
      </c>
      <c r="H42" s="59">
        <f t="shared" si="8"/>
        <v>-1066</v>
      </c>
    </row>
    <row r="43" spans="1:8" ht="12.7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H43"/>
  <sheetViews>
    <sheetView workbookViewId="0">
      <selection activeCell="D1" sqref="D1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53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7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26046</v>
      </c>
      <c r="C10" s="57">
        <f t="shared" ref="C10:H10" si="0">SUM(C11:C12)</f>
        <v>1542</v>
      </c>
      <c r="D10" s="57">
        <f t="shared" si="0"/>
        <v>618</v>
      </c>
      <c r="E10" s="57">
        <f t="shared" si="0"/>
        <v>15236</v>
      </c>
      <c r="F10" s="57">
        <f t="shared" si="0"/>
        <v>5859</v>
      </c>
      <c r="G10" s="57">
        <f t="shared" si="0"/>
        <v>1816</v>
      </c>
      <c r="H10" s="57">
        <f t="shared" si="0"/>
        <v>975</v>
      </c>
    </row>
    <row r="11" spans="1:8" ht="12.6" customHeight="1">
      <c r="A11" s="69" t="s">
        <v>25</v>
      </c>
      <c r="B11" s="57">
        <f>SUM(C11:H11)</f>
        <v>13474</v>
      </c>
      <c r="C11" s="57">
        <v>801</v>
      </c>
      <c r="D11" s="57">
        <v>303</v>
      </c>
      <c r="E11" s="57">
        <v>7340</v>
      </c>
      <c r="F11" s="57">
        <v>3534</v>
      </c>
      <c r="G11" s="57">
        <v>1066</v>
      </c>
      <c r="H11" s="57">
        <v>430</v>
      </c>
    </row>
    <row r="12" spans="1:8" ht="12.6" customHeight="1">
      <c r="A12" s="69" t="s">
        <v>26</v>
      </c>
      <c r="B12" s="57">
        <f>SUM(C12:H12)</f>
        <v>12572</v>
      </c>
      <c r="C12" s="57">
        <v>741</v>
      </c>
      <c r="D12" s="57">
        <v>315</v>
      </c>
      <c r="E12" s="57">
        <v>7896</v>
      </c>
      <c r="F12" s="57">
        <v>2325</v>
      </c>
      <c r="G12" s="57">
        <v>750</v>
      </c>
      <c r="H12" s="57">
        <v>545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15726</v>
      </c>
      <c r="C14" s="57">
        <f t="shared" ref="C14:H14" si="1">SUM(C15:C16)</f>
        <v>736</v>
      </c>
      <c r="D14" s="57">
        <f t="shared" si="1"/>
        <v>538</v>
      </c>
      <c r="E14" s="57">
        <f t="shared" si="1"/>
        <v>7701</v>
      </c>
      <c r="F14" s="57">
        <f t="shared" si="1"/>
        <v>4571</v>
      </c>
      <c r="G14" s="57">
        <f t="shared" si="1"/>
        <v>1629</v>
      </c>
      <c r="H14" s="57">
        <f t="shared" si="1"/>
        <v>551</v>
      </c>
    </row>
    <row r="15" spans="1:8" ht="12.6" customHeight="1">
      <c r="A15" s="69" t="s">
        <v>25</v>
      </c>
      <c r="B15" s="57">
        <f>SUM(C15:H15)</f>
        <v>9090</v>
      </c>
      <c r="C15" s="57">
        <v>369</v>
      </c>
      <c r="D15" s="57">
        <v>316</v>
      </c>
      <c r="E15" s="57">
        <v>4077</v>
      </c>
      <c r="F15" s="57">
        <v>3009</v>
      </c>
      <c r="G15" s="57">
        <v>1071</v>
      </c>
      <c r="H15" s="57">
        <v>248</v>
      </c>
    </row>
    <row r="16" spans="1:8" ht="12.6" customHeight="1">
      <c r="A16" s="69" t="s">
        <v>26</v>
      </c>
      <c r="B16" s="57">
        <f>SUM(C16:H16)</f>
        <v>6636</v>
      </c>
      <c r="C16" s="57">
        <v>367</v>
      </c>
      <c r="D16" s="57">
        <v>222</v>
      </c>
      <c r="E16" s="57">
        <v>3624</v>
      </c>
      <c r="F16" s="57">
        <v>1562</v>
      </c>
      <c r="G16" s="57">
        <v>558</v>
      </c>
      <c r="H16" s="57">
        <v>303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41772</v>
      </c>
      <c r="C18" s="57">
        <f t="shared" ref="C18:H18" si="2">C10+C14</f>
        <v>2278</v>
      </c>
      <c r="D18" s="57">
        <f t="shared" si="2"/>
        <v>1156</v>
      </c>
      <c r="E18" s="57">
        <f t="shared" si="2"/>
        <v>22937</v>
      </c>
      <c r="F18" s="57">
        <f t="shared" si="2"/>
        <v>10430</v>
      </c>
      <c r="G18" s="57">
        <f t="shared" si="2"/>
        <v>3445</v>
      </c>
      <c r="H18" s="57">
        <f t="shared" si="2"/>
        <v>1526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26803</v>
      </c>
      <c r="C22" s="57">
        <f t="shared" ref="C22:H22" si="3">SUM(C23:C24)</f>
        <v>2245</v>
      </c>
      <c r="D22" s="57">
        <f t="shared" si="3"/>
        <v>694</v>
      </c>
      <c r="E22" s="57">
        <f t="shared" si="3"/>
        <v>12244</v>
      </c>
      <c r="F22" s="57">
        <f t="shared" si="3"/>
        <v>7219</v>
      </c>
      <c r="G22" s="57">
        <f t="shared" si="3"/>
        <v>2469</v>
      </c>
      <c r="H22" s="57">
        <f t="shared" si="3"/>
        <v>1932</v>
      </c>
    </row>
    <row r="23" spans="1:8" ht="12.6" customHeight="1">
      <c r="A23" s="69" t="s">
        <v>25</v>
      </c>
      <c r="B23" s="57">
        <f>SUM(C23:H23)</f>
        <v>13670</v>
      </c>
      <c r="C23" s="57">
        <v>1137</v>
      </c>
      <c r="D23" s="57">
        <v>351</v>
      </c>
      <c r="E23" s="57">
        <v>5735</v>
      </c>
      <c r="F23" s="57">
        <v>4243</v>
      </c>
      <c r="G23" s="57">
        <v>1387</v>
      </c>
      <c r="H23" s="57">
        <v>817</v>
      </c>
    </row>
    <row r="24" spans="1:8" ht="12.6" customHeight="1">
      <c r="A24" s="69" t="s">
        <v>26</v>
      </c>
      <c r="B24" s="57">
        <f>SUM(C24:I24)</f>
        <v>13133</v>
      </c>
      <c r="C24" s="57">
        <v>1108</v>
      </c>
      <c r="D24" s="57">
        <v>343</v>
      </c>
      <c r="E24" s="57">
        <v>6509</v>
      </c>
      <c r="F24" s="57">
        <v>2976</v>
      </c>
      <c r="G24" s="57">
        <v>1082</v>
      </c>
      <c r="H24" s="57">
        <v>1115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15318</v>
      </c>
      <c r="C26" s="57">
        <f t="shared" ref="C26:H26" si="4">SUM(C27:C28)</f>
        <v>669</v>
      </c>
      <c r="D26" s="57">
        <f t="shared" si="4"/>
        <v>412</v>
      </c>
      <c r="E26" s="57">
        <f t="shared" si="4"/>
        <v>6708</v>
      </c>
      <c r="F26" s="57">
        <f t="shared" si="4"/>
        <v>4653</v>
      </c>
      <c r="G26" s="57">
        <f t="shared" si="4"/>
        <v>1749</v>
      </c>
      <c r="H26" s="57">
        <f t="shared" si="4"/>
        <v>1127</v>
      </c>
    </row>
    <row r="27" spans="1:8" ht="12.6" customHeight="1">
      <c r="A27" s="69" t="s">
        <v>25</v>
      </c>
      <c r="B27" s="57">
        <f>SUM(C27:H27)</f>
        <v>9038</v>
      </c>
      <c r="C27" s="57">
        <v>340</v>
      </c>
      <c r="D27" s="57">
        <v>204</v>
      </c>
      <c r="E27" s="57">
        <v>3749</v>
      </c>
      <c r="F27" s="57">
        <v>3032</v>
      </c>
      <c r="G27" s="57">
        <v>1118</v>
      </c>
      <c r="H27" s="57">
        <v>595</v>
      </c>
    </row>
    <row r="28" spans="1:8" ht="12.6" customHeight="1">
      <c r="A28" s="69" t="s">
        <v>26</v>
      </c>
      <c r="B28" s="57">
        <f>SUM(C28:H28)</f>
        <v>6280</v>
      </c>
      <c r="C28" s="57">
        <v>329</v>
      </c>
      <c r="D28" s="57">
        <v>208</v>
      </c>
      <c r="E28" s="57">
        <v>2959</v>
      </c>
      <c r="F28" s="57">
        <v>1621</v>
      </c>
      <c r="G28" s="57">
        <v>631</v>
      </c>
      <c r="H28" s="57">
        <v>532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42121</v>
      </c>
      <c r="C30" s="57">
        <f t="shared" ref="C30:H30" si="5">C22+C26</f>
        <v>2914</v>
      </c>
      <c r="D30" s="57">
        <f t="shared" si="5"/>
        <v>1106</v>
      </c>
      <c r="E30" s="57">
        <f t="shared" si="5"/>
        <v>18952</v>
      </c>
      <c r="F30" s="57">
        <f t="shared" si="5"/>
        <v>11872</v>
      </c>
      <c r="G30" s="57">
        <f t="shared" si="5"/>
        <v>4218</v>
      </c>
      <c r="H30" s="57">
        <f t="shared" si="5"/>
        <v>3059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-757</v>
      </c>
      <c r="C34" s="57">
        <f t="shared" ref="C34:H36" si="6">+C10-C22</f>
        <v>-703</v>
      </c>
      <c r="D34" s="57">
        <f t="shared" si="6"/>
        <v>-76</v>
      </c>
      <c r="E34" s="57">
        <f t="shared" si="6"/>
        <v>2992</v>
      </c>
      <c r="F34" s="57">
        <f t="shared" si="6"/>
        <v>-1360</v>
      </c>
      <c r="G34" s="57">
        <f t="shared" si="6"/>
        <v>-653</v>
      </c>
      <c r="H34" s="57">
        <f t="shared" si="6"/>
        <v>-957</v>
      </c>
    </row>
    <row r="35" spans="1:8" ht="12.6" customHeight="1">
      <c r="A35" s="69" t="s">
        <v>25</v>
      </c>
      <c r="B35" s="57">
        <f>SUM(C35:H35)</f>
        <v>-196</v>
      </c>
      <c r="C35" s="57">
        <f t="shared" si="6"/>
        <v>-336</v>
      </c>
      <c r="D35" s="57">
        <f t="shared" si="6"/>
        <v>-48</v>
      </c>
      <c r="E35" s="57">
        <f t="shared" si="6"/>
        <v>1605</v>
      </c>
      <c r="F35" s="57">
        <f t="shared" si="6"/>
        <v>-709</v>
      </c>
      <c r="G35" s="57">
        <f t="shared" si="6"/>
        <v>-321</v>
      </c>
      <c r="H35" s="57">
        <f t="shared" si="6"/>
        <v>-387</v>
      </c>
    </row>
    <row r="36" spans="1:8" ht="12.6" customHeight="1">
      <c r="A36" s="69" t="s">
        <v>26</v>
      </c>
      <c r="B36" s="57">
        <f>SUM(C36:H36)</f>
        <v>-561</v>
      </c>
      <c r="C36" s="57">
        <f t="shared" si="6"/>
        <v>-367</v>
      </c>
      <c r="D36" s="57">
        <f t="shared" si="6"/>
        <v>-28</v>
      </c>
      <c r="E36" s="57">
        <f t="shared" si="6"/>
        <v>1387</v>
      </c>
      <c r="F36" s="57">
        <f t="shared" si="6"/>
        <v>-651</v>
      </c>
      <c r="G36" s="57">
        <f t="shared" si="6"/>
        <v>-332</v>
      </c>
      <c r="H36" s="57">
        <f t="shared" si="6"/>
        <v>-570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408</v>
      </c>
      <c r="C38" s="57">
        <f t="shared" ref="C38:H40" si="7">+C14-C26</f>
        <v>67</v>
      </c>
      <c r="D38" s="57">
        <f t="shared" si="7"/>
        <v>126</v>
      </c>
      <c r="E38" s="57">
        <f t="shared" si="7"/>
        <v>993</v>
      </c>
      <c r="F38" s="57">
        <f t="shared" si="7"/>
        <v>-82</v>
      </c>
      <c r="G38" s="57">
        <f t="shared" si="7"/>
        <v>-120</v>
      </c>
      <c r="H38" s="57">
        <f t="shared" si="7"/>
        <v>-576</v>
      </c>
    </row>
    <row r="39" spans="1:8" ht="12.6" customHeight="1">
      <c r="A39" s="69" t="s">
        <v>25</v>
      </c>
      <c r="B39" s="57">
        <f>SUM(C39:H39)</f>
        <v>52</v>
      </c>
      <c r="C39" s="57">
        <f t="shared" si="7"/>
        <v>29</v>
      </c>
      <c r="D39" s="57">
        <f t="shared" si="7"/>
        <v>112</v>
      </c>
      <c r="E39" s="57">
        <f t="shared" si="7"/>
        <v>328</v>
      </c>
      <c r="F39" s="57">
        <f t="shared" si="7"/>
        <v>-23</v>
      </c>
      <c r="G39" s="57">
        <f t="shared" si="7"/>
        <v>-47</v>
      </c>
      <c r="H39" s="57">
        <f t="shared" si="7"/>
        <v>-347</v>
      </c>
    </row>
    <row r="40" spans="1:8" ht="12.6" customHeight="1">
      <c r="A40" s="69" t="s">
        <v>26</v>
      </c>
      <c r="B40" s="57">
        <f>SUM(C40:H40)</f>
        <v>356</v>
      </c>
      <c r="C40" s="57">
        <f t="shared" si="7"/>
        <v>38</v>
      </c>
      <c r="D40" s="57">
        <f t="shared" si="7"/>
        <v>14</v>
      </c>
      <c r="E40" s="57">
        <f t="shared" si="7"/>
        <v>665</v>
      </c>
      <c r="F40" s="57">
        <f t="shared" si="7"/>
        <v>-59</v>
      </c>
      <c r="G40" s="57">
        <f t="shared" si="7"/>
        <v>-73</v>
      </c>
      <c r="H40" s="57">
        <f t="shared" si="7"/>
        <v>-229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-349</v>
      </c>
      <c r="C42" s="59">
        <f t="shared" ref="C42:H42" si="8">+C18-C30</f>
        <v>-636</v>
      </c>
      <c r="D42" s="59">
        <f t="shared" si="8"/>
        <v>50</v>
      </c>
      <c r="E42" s="59">
        <f t="shared" si="8"/>
        <v>3985</v>
      </c>
      <c r="F42" s="59">
        <f t="shared" si="8"/>
        <v>-1442</v>
      </c>
      <c r="G42" s="59">
        <f t="shared" si="8"/>
        <v>-773</v>
      </c>
      <c r="H42" s="59">
        <f t="shared" si="8"/>
        <v>-1533</v>
      </c>
    </row>
    <row r="43" spans="1:8" ht="12.7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H43"/>
  <sheetViews>
    <sheetView workbookViewId="0">
      <selection activeCell="C18" sqref="C18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52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7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26945</v>
      </c>
      <c r="C10" s="57">
        <f t="shared" ref="C10:H10" si="0">SUM(C11:C12)</f>
        <v>1619</v>
      </c>
      <c r="D10" s="57">
        <f t="shared" si="0"/>
        <v>660</v>
      </c>
      <c r="E10" s="57">
        <f t="shared" si="0"/>
        <v>15425</v>
      </c>
      <c r="F10" s="57">
        <f t="shared" si="0"/>
        <v>6456</v>
      </c>
      <c r="G10" s="57">
        <f t="shared" si="0"/>
        <v>1790</v>
      </c>
      <c r="H10" s="57">
        <f t="shared" si="0"/>
        <v>995</v>
      </c>
    </row>
    <row r="11" spans="1:8" ht="12.6" customHeight="1">
      <c r="A11" s="69" t="s">
        <v>25</v>
      </c>
      <c r="B11" s="57">
        <f>SUM(C11:H11)</f>
        <v>14115</v>
      </c>
      <c r="C11" s="57">
        <v>843</v>
      </c>
      <c r="D11" s="57">
        <v>327</v>
      </c>
      <c r="E11" s="57">
        <v>7512</v>
      </c>
      <c r="F11" s="57">
        <v>3937</v>
      </c>
      <c r="G11" s="57">
        <v>1070</v>
      </c>
      <c r="H11" s="57">
        <v>426</v>
      </c>
    </row>
    <row r="12" spans="1:8" ht="12.6" customHeight="1">
      <c r="A12" s="69" t="s">
        <v>26</v>
      </c>
      <c r="B12" s="57">
        <f>SUM(C12:H12)</f>
        <v>12830</v>
      </c>
      <c r="C12" s="57">
        <v>776</v>
      </c>
      <c r="D12" s="57">
        <v>333</v>
      </c>
      <c r="E12" s="57">
        <v>7913</v>
      </c>
      <c r="F12" s="57">
        <v>2519</v>
      </c>
      <c r="G12" s="57">
        <v>720</v>
      </c>
      <c r="H12" s="57">
        <v>569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16372</v>
      </c>
      <c r="C14" s="57">
        <f t="shared" ref="C14:H14" si="1">SUM(C15:C16)</f>
        <v>782</v>
      </c>
      <c r="D14" s="57">
        <f t="shared" si="1"/>
        <v>512</v>
      </c>
      <c r="E14" s="57">
        <f t="shared" si="1"/>
        <v>8259</v>
      </c>
      <c r="F14" s="57">
        <f t="shared" si="1"/>
        <v>4710</v>
      </c>
      <c r="G14" s="57">
        <f t="shared" si="1"/>
        <v>1535</v>
      </c>
      <c r="H14" s="57">
        <f t="shared" si="1"/>
        <v>574</v>
      </c>
    </row>
    <row r="15" spans="1:8" ht="12.6" customHeight="1">
      <c r="A15" s="69" t="s">
        <v>25</v>
      </c>
      <c r="B15" s="57">
        <f>SUM(C15:H15)</f>
        <v>9386</v>
      </c>
      <c r="C15" s="57">
        <v>394</v>
      </c>
      <c r="D15" s="57">
        <v>268</v>
      </c>
      <c r="E15" s="57">
        <v>4433</v>
      </c>
      <c r="F15" s="57">
        <v>3008</v>
      </c>
      <c r="G15" s="57">
        <v>1006</v>
      </c>
      <c r="H15" s="57">
        <v>277</v>
      </c>
    </row>
    <row r="16" spans="1:8" ht="12.6" customHeight="1">
      <c r="A16" s="69" t="s">
        <v>26</v>
      </c>
      <c r="B16" s="57">
        <f>SUM(C16:H16)</f>
        <v>6986</v>
      </c>
      <c r="C16" s="57">
        <v>388</v>
      </c>
      <c r="D16" s="57">
        <v>244</v>
      </c>
      <c r="E16" s="57">
        <v>3826</v>
      </c>
      <c r="F16" s="57">
        <v>1702</v>
      </c>
      <c r="G16" s="57">
        <v>529</v>
      </c>
      <c r="H16" s="57">
        <v>297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43317</v>
      </c>
      <c r="C18" s="57">
        <f t="shared" ref="C18:H18" si="2">C10+C14</f>
        <v>2401</v>
      </c>
      <c r="D18" s="57">
        <f t="shared" si="2"/>
        <v>1172</v>
      </c>
      <c r="E18" s="57">
        <f t="shared" si="2"/>
        <v>23684</v>
      </c>
      <c r="F18" s="57">
        <f t="shared" si="2"/>
        <v>11166</v>
      </c>
      <c r="G18" s="57">
        <f t="shared" si="2"/>
        <v>3325</v>
      </c>
      <c r="H18" s="57">
        <f t="shared" si="2"/>
        <v>1569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25280</v>
      </c>
      <c r="C22" s="57">
        <f t="shared" ref="C22:H22" si="3">SUM(C23:C24)</f>
        <v>2422</v>
      </c>
      <c r="D22" s="57">
        <f t="shared" si="3"/>
        <v>669</v>
      </c>
      <c r="E22" s="57">
        <f t="shared" si="3"/>
        <v>10806</v>
      </c>
      <c r="F22" s="57">
        <f t="shared" si="3"/>
        <v>7090</v>
      </c>
      <c r="G22" s="57">
        <f t="shared" si="3"/>
        <v>2374</v>
      </c>
      <c r="H22" s="57">
        <f t="shared" si="3"/>
        <v>1919</v>
      </c>
    </row>
    <row r="23" spans="1:8" ht="12.6" customHeight="1">
      <c r="A23" s="69" t="s">
        <v>25</v>
      </c>
      <c r="B23" s="57">
        <f>SUM(C23:H23)</f>
        <v>12754</v>
      </c>
      <c r="C23" s="57">
        <v>1227</v>
      </c>
      <c r="D23" s="57">
        <v>341</v>
      </c>
      <c r="E23" s="57">
        <v>4976</v>
      </c>
      <c r="F23" s="57">
        <v>4123</v>
      </c>
      <c r="G23" s="57">
        <v>1341</v>
      </c>
      <c r="H23" s="57">
        <v>746</v>
      </c>
    </row>
    <row r="24" spans="1:8" ht="12.6" customHeight="1">
      <c r="A24" s="69" t="s">
        <v>26</v>
      </c>
      <c r="B24" s="57">
        <f>SUM(C24:I24)</f>
        <v>12526</v>
      </c>
      <c r="C24" s="57">
        <v>1195</v>
      </c>
      <c r="D24" s="57">
        <v>328</v>
      </c>
      <c r="E24" s="57">
        <v>5830</v>
      </c>
      <c r="F24" s="57">
        <v>2967</v>
      </c>
      <c r="G24" s="57">
        <v>1033</v>
      </c>
      <c r="H24" s="57">
        <v>1173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15934</v>
      </c>
      <c r="C26" s="57">
        <f t="shared" ref="C26:H26" si="4">SUM(C27:C28)</f>
        <v>686</v>
      </c>
      <c r="D26" s="57">
        <f t="shared" si="4"/>
        <v>464</v>
      </c>
      <c r="E26" s="57">
        <f t="shared" si="4"/>
        <v>6709</v>
      </c>
      <c r="F26" s="57">
        <f t="shared" si="4"/>
        <v>5063</v>
      </c>
      <c r="G26" s="57">
        <f t="shared" si="4"/>
        <v>1903</v>
      </c>
      <c r="H26" s="57">
        <f t="shared" si="4"/>
        <v>1109</v>
      </c>
    </row>
    <row r="27" spans="1:8" ht="12.6" customHeight="1">
      <c r="A27" s="69" t="s">
        <v>25</v>
      </c>
      <c r="B27" s="57">
        <f>SUM(C27:H27)</f>
        <v>9578</v>
      </c>
      <c r="C27" s="57">
        <v>358</v>
      </c>
      <c r="D27" s="57">
        <v>226</v>
      </c>
      <c r="E27" s="57">
        <v>3726</v>
      </c>
      <c r="F27" s="57">
        <v>3328</v>
      </c>
      <c r="G27" s="57">
        <v>1317</v>
      </c>
      <c r="H27" s="57">
        <v>623</v>
      </c>
    </row>
    <row r="28" spans="1:8" ht="12.6" customHeight="1">
      <c r="A28" s="69" t="s">
        <v>26</v>
      </c>
      <c r="B28" s="57">
        <f>SUM(C28:H28)</f>
        <v>6356</v>
      </c>
      <c r="C28" s="57">
        <v>328</v>
      </c>
      <c r="D28" s="57">
        <v>238</v>
      </c>
      <c r="E28" s="57">
        <v>2983</v>
      </c>
      <c r="F28" s="57">
        <v>1735</v>
      </c>
      <c r="G28" s="57">
        <v>586</v>
      </c>
      <c r="H28" s="57">
        <v>486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41214</v>
      </c>
      <c r="C30" s="57">
        <f t="shared" ref="C30:H30" si="5">C22+C26</f>
        <v>3108</v>
      </c>
      <c r="D30" s="57">
        <f t="shared" si="5"/>
        <v>1133</v>
      </c>
      <c r="E30" s="57">
        <f t="shared" si="5"/>
        <v>17515</v>
      </c>
      <c r="F30" s="57">
        <f t="shared" si="5"/>
        <v>12153</v>
      </c>
      <c r="G30" s="57">
        <f t="shared" si="5"/>
        <v>4277</v>
      </c>
      <c r="H30" s="57">
        <f t="shared" si="5"/>
        <v>3028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1665</v>
      </c>
      <c r="C34" s="57">
        <f t="shared" ref="C34:H36" si="6">+C10-C22</f>
        <v>-803</v>
      </c>
      <c r="D34" s="57">
        <f t="shared" si="6"/>
        <v>-9</v>
      </c>
      <c r="E34" s="57">
        <f t="shared" si="6"/>
        <v>4619</v>
      </c>
      <c r="F34" s="57">
        <f t="shared" si="6"/>
        <v>-634</v>
      </c>
      <c r="G34" s="57">
        <f t="shared" si="6"/>
        <v>-584</v>
      </c>
      <c r="H34" s="57">
        <f t="shared" si="6"/>
        <v>-924</v>
      </c>
    </row>
    <row r="35" spans="1:8" ht="12.6" customHeight="1">
      <c r="A35" s="69" t="s">
        <v>25</v>
      </c>
      <c r="B35" s="57">
        <f>SUM(C35:H35)</f>
        <v>1361</v>
      </c>
      <c r="C35" s="57">
        <f t="shared" si="6"/>
        <v>-384</v>
      </c>
      <c r="D35" s="57">
        <f t="shared" si="6"/>
        <v>-14</v>
      </c>
      <c r="E35" s="57">
        <f t="shared" si="6"/>
        <v>2536</v>
      </c>
      <c r="F35" s="57">
        <f t="shared" si="6"/>
        <v>-186</v>
      </c>
      <c r="G35" s="57">
        <f t="shared" si="6"/>
        <v>-271</v>
      </c>
      <c r="H35" s="57">
        <f t="shared" si="6"/>
        <v>-320</v>
      </c>
    </row>
    <row r="36" spans="1:8" ht="12.6" customHeight="1">
      <c r="A36" s="69" t="s">
        <v>26</v>
      </c>
      <c r="B36" s="57">
        <f>SUM(C36:H36)</f>
        <v>304</v>
      </c>
      <c r="C36" s="57">
        <f t="shared" si="6"/>
        <v>-419</v>
      </c>
      <c r="D36" s="57">
        <f t="shared" si="6"/>
        <v>5</v>
      </c>
      <c r="E36" s="57">
        <f t="shared" si="6"/>
        <v>2083</v>
      </c>
      <c r="F36" s="57">
        <f t="shared" si="6"/>
        <v>-448</v>
      </c>
      <c r="G36" s="57">
        <f t="shared" si="6"/>
        <v>-313</v>
      </c>
      <c r="H36" s="57">
        <f t="shared" si="6"/>
        <v>-604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438</v>
      </c>
      <c r="C38" s="57">
        <f t="shared" ref="C38:H40" si="7">+C14-C26</f>
        <v>96</v>
      </c>
      <c r="D38" s="57">
        <f t="shared" si="7"/>
        <v>48</v>
      </c>
      <c r="E38" s="57">
        <f t="shared" si="7"/>
        <v>1550</v>
      </c>
      <c r="F38" s="57">
        <f t="shared" si="7"/>
        <v>-353</v>
      </c>
      <c r="G38" s="57">
        <f t="shared" si="7"/>
        <v>-368</v>
      </c>
      <c r="H38" s="57">
        <f t="shared" si="7"/>
        <v>-535</v>
      </c>
    </row>
    <row r="39" spans="1:8" ht="12.6" customHeight="1">
      <c r="A39" s="69" t="s">
        <v>25</v>
      </c>
      <c r="B39" s="57">
        <f>SUM(C39:H39)</f>
        <v>-192</v>
      </c>
      <c r="C39" s="57">
        <f t="shared" si="7"/>
        <v>36</v>
      </c>
      <c r="D39" s="57">
        <f t="shared" si="7"/>
        <v>42</v>
      </c>
      <c r="E39" s="57">
        <f t="shared" si="7"/>
        <v>707</v>
      </c>
      <c r="F39" s="57">
        <f t="shared" si="7"/>
        <v>-320</v>
      </c>
      <c r="G39" s="57">
        <f t="shared" si="7"/>
        <v>-311</v>
      </c>
      <c r="H39" s="57">
        <f t="shared" si="7"/>
        <v>-346</v>
      </c>
    </row>
    <row r="40" spans="1:8" ht="12.6" customHeight="1">
      <c r="A40" s="69" t="s">
        <v>26</v>
      </c>
      <c r="B40" s="57">
        <f>SUM(C40:H40)</f>
        <v>630</v>
      </c>
      <c r="C40" s="57">
        <f t="shared" si="7"/>
        <v>60</v>
      </c>
      <c r="D40" s="57">
        <f t="shared" si="7"/>
        <v>6</v>
      </c>
      <c r="E40" s="57">
        <f t="shared" si="7"/>
        <v>843</v>
      </c>
      <c r="F40" s="57">
        <f t="shared" si="7"/>
        <v>-33</v>
      </c>
      <c r="G40" s="57">
        <f t="shared" si="7"/>
        <v>-57</v>
      </c>
      <c r="H40" s="57">
        <f t="shared" si="7"/>
        <v>-189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2103</v>
      </c>
      <c r="C42" s="59">
        <f t="shared" ref="C42:H42" si="8">+C18-C30</f>
        <v>-707</v>
      </c>
      <c r="D42" s="59">
        <f t="shared" si="8"/>
        <v>39</v>
      </c>
      <c r="E42" s="59">
        <f t="shared" si="8"/>
        <v>6169</v>
      </c>
      <c r="F42" s="59">
        <f t="shared" si="8"/>
        <v>-987</v>
      </c>
      <c r="G42" s="59">
        <f t="shared" si="8"/>
        <v>-952</v>
      </c>
      <c r="H42" s="59">
        <f t="shared" si="8"/>
        <v>-1459</v>
      </c>
    </row>
    <row r="43" spans="1:8" ht="12.7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H47"/>
  <sheetViews>
    <sheetView workbookViewId="0">
      <selection activeCell="A45" sqref="A45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51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7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26089</v>
      </c>
      <c r="C10" s="57">
        <f t="shared" ref="C10:H10" si="0">SUM(C11:C12)</f>
        <v>1551</v>
      </c>
      <c r="D10" s="57">
        <f t="shared" si="0"/>
        <v>634</v>
      </c>
      <c r="E10" s="57">
        <f t="shared" si="0"/>
        <v>14767</v>
      </c>
      <c r="F10" s="57">
        <f t="shared" si="0"/>
        <v>6323</v>
      </c>
      <c r="G10" s="57">
        <f t="shared" si="0"/>
        <v>1806</v>
      </c>
      <c r="H10" s="57">
        <f t="shared" si="0"/>
        <v>1008</v>
      </c>
    </row>
    <row r="11" spans="1:8" ht="12.6" customHeight="1">
      <c r="A11" s="69" t="s">
        <v>25</v>
      </c>
      <c r="B11" s="57">
        <f>SUM(C11:H11)</f>
        <v>13542</v>
      </c>
      <c r="C11" s="57">
        <v>783</v>
      </c>
      <c r="D11" s="57">
        <v>304</v>
      </c>
      <c r="E11" s="57">
        <v>7092</v>
      </c>
      <c r="F11" s="57">
        <v>3833</v>
      </c>
      <c r="G11" s="57">
        <v>1092</v>
      </c>
      <c r="H11" s="57">
        <v>438</v>
      </c>
    </row>
    <row r="12" spans="1:8" ht="12.6" customHeight="1">
      <c r="A12" s="69" t="s">
        <v>26</v>
      </c>
      <c r="B12" s="57">
        <f>SUM(C12:H12)</f>
        <v>12547</v>
      </c>
      <c r="C12" s="57">
        <v>768</v>
      </c>
      <c r="D12" s="57">
        <v>330</v>
      </c>
      <c r="E12" s="57">
        <v>7675</v>
      </c>
      <c r="F12" s="57">
        <v>2490</v>
      </c>
      <c r="G12" s="57">
        <v>714</v>
      </c>
      <c r="H12" s="57">
        <v>570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16548</v>
      </c>
      <c r="C14" s="57">
        <f t="shared" ref="C14:H14" si="1">SUM(C15:C16)</f>
        <v>747</v>
      </c>
      <c r="D14" s="57">
        <f t="shared" si="1"/>
        <v>517</v>
      </c>
      <c r="E14" s="57">
        <f t="shared" si="1"/>
        <v>7873</v>
      </c>
      <c r="F14" s="57">
        <f t="shared" si="1"/>
        <v>4847</v>
      </c>
      <c r="G14" s="57">
        <f t="shared" si="1"/>
        <v>1912</v>
      </c>
      <c r="H14" s="57">
        <f t="shared" si="1"/>
        <v>652</v>
      </c>
    </row>
    <row r="15" spans="1:8" ht="12.6" customHeight="1">
      <c r="A15" s="69" t="s">
        <v>25</v>
      </c>
      <c r="B15" s="57">
        <f>SUM(C15:H15)</f>
        <v>9859</v>
      </c>
      <c r="C15" s="57">
        <v>423</v>
      </c>
      <c r="D15" s="57">
        <v>262</v>
      </c>
      <c r="E15" s="57">
        <v>4259</v>
      </c>
      <c r="F15" s="57">
        <v>3272</v>
      </c>
      <c r="G15" s="57">
        <v>1306</v>
      </c>
      <c r="H15" s="57">
        <v>337</v>
      </c>
    </row>
    <row r="16" spans="1:8" ht="12.6" customHeight="1">
      <c r="A16" s="69" t="s">
        <v>26</v>
      </c>
      <c r="B16" s="57">
        <f>SUM(C16:H16)</f>
        <v>6689</v>
      </c>
      <c r="C16" s="57">
        <v>324</v>
      </c>
      <c r="D16" s="57">
        <v>255</v>
      </c>
      <c r="E16" s="57">
        <v>3614</v>
      </c>
      <c r="F16" s="57">
        <v>1575</v>
      </c>
      <c r="G16" s="57">
        <v>606</v>
      </c>
      <c r="H16" s="57">
        <v>315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42637</v>
      </c>
      <c r="C18" s="57">
        <f t="shared" ref="C18:H18" si="2">C10+C14</f>
        <v>2298</v>
      </c>
      <c r="D18" s="57">
        <f t="shared" si="2"/>
        <v>1151</v>
      </c>
      <c r="E18" s="57">
        <f t="shared" si="2"/>
        <v>22640</v>
      </c>
      <c r="F18" s="57">
        <f t="shared" si="2"/>
        <v>11170</v>
      </c>
      <c r="G18" s="57">
        <f t="shared" si="2"/>
        <v>3718</v>
      </c>
      <c r="H18" s="57">
        <f t="shared" si="2"/>
        <v>1660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24787</v>
      </c>
      <c r="C22" s="57">
        <f t="shared" ref="C22:H22" si="3">SUM(C23:C24)</f>
        <v>2319</v>
      </c>
      <c r="D22" s="57">
        <f t="shared" si="3"/>
        <v>685</v>
      </c>
      <c r="E22" s="57">
        <f t="shared" si="3"/>
        <v>10290</v>
      </c>
      <c r="F22" s="57">
        <f t="shared" si="3"/>
        <v>7416</v>
      </c>
      <c r="G22" s="57">
        <f t="shared" si="3"/>
        <v>2211</v>
      </c>
      <c r="H22" s="57">
        <f t="shared" si="3"/>
        <v>1866</v>
      </c>
    </row>
    <row r="23" spans="1:8" ht="12.6" customHeight="1">
      <c r="A23" s="69" t="s">
        <v>25</v>
      </c>
      <c r="B23" s="57">
        <f>SUM(C23:H23)</f>
        <v>12744</v>
      </c>
      <c r="C23" s="57">
        <v>1234</v>
      </c>
      <c r="D23" s="57">
        <v>360</v>
      </c>
      <c r="E23" s="57">
        <v>4747</v>
      </c>
      <c r="F23" s="57">
        <v>4378</v>
      </c>
      <c r="G23" s="57">
        <v>1288</v>
      </c>
      <c r="H23" s="57">
        <v>737</v>
      </c>
    </row>
    <row r="24" spans="1:8" ht="12.6" customHeight="1">
      <c r="A24" s="69" t="s">
        <v>26</v>
      </c>
      <c r="B24" s="57">
        <f>SUM(C24:I24)</f>
        <v>12043</v>
      </c>
      <c r="C24" s="57">
        <v>1085</v>
      </c>
      <c r="D24" s="57">
        <v>325</v>
      </c>
      <c r="E24" s="57">
        <v>5543</v>
      </c>
      <c r="F24" s="57">
        <v>3038</v>
      </c>
      <c r="G24" s="57">
        <v>923</v>
      </c>
      <c r="H24" s="57">
        <v>1129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15863</v>
      </c>
      <c r="C26" s="57">
        <f t="shared" ref="C26:H26" si="4">SUM(C27:C28)</f>
        <v>714</v>
      </c>
      <c r="D26" s="57">
        <f t="shared" si="4"/>
        <v>457</v>
      </c>
      <c r="E26" s="57">
        <f t="shared" si="4"/>
        <v>6562</v>
      </c>
      <c r="F26" s="57">
        <f t="shared" si="4"/>
        <v>5078</v>
      </c>
      <c r="G26" s="57">
        <f t="shared" si="4"/>
        <v>1960</v>
      </c>
      <c r="H26" s="57">
        <f t="shared" si="4"/>
        <v>1092</v>
      </c>
    </row>
    <row r="27" spans="1:8" ht="12.6" customHeight="1">
      <c r="A27" s="69" t="s">
        <v>25</v>
      </c>
      <c r="B27" s="57">
        <f>SUM(C27:H27)</f>
        <v>9631</v>
      </c>
      <c r="C27" s="57">
        <v>375</v>
      </c>
      <c r="D27" s="57">
        <v>228</v>
      </c>
      <c r="E27" s="57">
        <v>3681</v>
      </c>
      <c r="F27" s="57">
        <v>3413</v>
      </c>
      <c r="G27" s="57">
        <v>1318</v>
      </c>
      <c r="H27" s="57">
        <v>616</v>
      </c>
    </row>
    <row r="28" spans="1:8" ht="12.6" customHeight="1">
      <c r="A28" s="69" t="s">
        <v>26</v>
      </c>
      <c r="B28" s="57">
        <f>SUM(C28:H28)</f>
        <v>6232</v>
      </c>
      <c r="C28" s="57">
        <v>339</v>
      </c>
      <c r="D28" s="57">
        <v>229</v>
      </c>
      <c r="E28" s="57">
        <v>2881</v>
      </c>
      <c r="F28" s="57">
        <v>1665</v>
      </c>
      <c r="G28" s="57">
        <v>642</v>
      </c>
      <c r="H28" s="57">
        <v>476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40650</v>
      </c>
      <c r="C30" s="57">
        <f t="shared" ref="C30:H30" si="5">C22+C26</f>
        <v>3033</v>
      </c>
      <c r="D30" s="57">
        <f t="shared" si="5"/>
        <v>1142</v>
      </c>
      <c r="E30" s="57">
        <f t="shared" si="5"/>
        <v>16852</v>
      </c>
      <c r="F30" s="57">
        <f t="shared" si="5"/>
        <v>12494</v>
      </c>
      <c r="G30" s="57">
        <f t="shared" si="5"/>
        <v>4171</v>
      </c>
      <c r="H30" s="57">
        <f t="shared" si="5"/>
        <v>2958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1302</v>
      </c>
      <c r="C34" s="57">
        <f t="shared" ref="C34:H36" si="6">+C10-C22</f>
        <v>-768</v>
      </c>
      <c r="D34" s="57">
        <f t="shared" si="6"/>
        <v>-51</v>
      </c>
      <c r="E34" s="57">
        <f t="shared" si="6"/>
        <v>4477</v>
      </c>
      <c r="F34" s="57">
        <f t="shared" si="6"/>
        <v>-1093</v>
      </c>
      <c r="G34" s="57">
        <f t="shared" si="6"/>
        <v>-405</v>
      </c>
      <c r="H34" s="57">
        <f t="shared" si="6"/>
        <v>-858</v>
      </c>
    </row>
    <row r="35" spans="1:8" ht="12.6" customHeight="1">
      <c r="A35" s="69" t="s">
        <v>25</v>
      </c>
      <c r="B35" s="57">
        <f>SUM(C35:H35)</f>
        <v>798</v>
      </c>
      <c r="C35" s="57">
        <f t="shared" si="6"/>
        <v>-451</v>
      </c>
      <c r="D35" s="57">
        <f t="shared" si="6"/>
        <v>-56</v>
      </c>
      <c r="E35" s="57">
        <f t="shared" si="6"/>
        <v>2345</v>
      </c>
      <c r="F35" s="57">
        <f t="shared" si="6"/>
        <v>-545</v>
      </c>
      <c r="G35" s="57">
        <f t="shared" si="6"/>
        <v>-196</v>
      </c>
      <c r="H35" s="57">
        <f t="shared" si="6"/>
        <v>-299</v>
      </c>
    </row>
    <row r="36" spans="1:8" ht="12.6" customHeight="1">
      <c r="A36" s="69" t="s">
        <v>26</v>
      </c>
      <c r="B36" s="57">
        <f>SUM(C36:H36)</f>
        <v>504</v>
      </c>
      <c r="C36" s="57">
        <f t="shared" si="6"/>
        <v>-317</v>
      </c>
      <c r="D36" s="57">
        <f t="shared" si="6"/>
        <v>5</v>
      </c>
      <c r="E36" s="57">
        <f t="shared" si="6"/>
        <v>2132</v>
      </c>
      <c r="F36" s="57">
        <f t="shared" si="6"/>
        <v>-548</v>
      </c>
      <c r="G36" s="57">
        <f t="shared" si="6"/>
        <v>-209</v>
      </c>
      <c r="H36" s="57">
        <f t="shared" si="6"/>
        <v>-559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685</v>
      </c>
      <c r="C38" s="57">
        <f t="shared" ref="C38:H40" si="7">+C14-C26</f>
        <v>33</v>
      </c>
      <c r="D38" s="57">
        <f t="shared" si="7"/>
        <v>60</v>
      </c>
      <c r="E38" s="57">
        <f t="shared" si="7"/>
        <v>1311</v>
      </c>
      <c r="F38" s="57">
        <f t="shared" si="7"/>
        <v>-231</v>
      </c>
      <c r="G38" s="57">
        <f t="shared" si="7"/>
        <v>-48</v>
      </c>
      <c r="H38" s="57">
        <f t="shared" si="7"/>
        <v>-440</v>
      </c>
    </row>
    <row r="39" spans="1:8" ht="12.6" customHeight="1">
      <c r="A39" s="69" t="s">
        <v>25</v>
      </c>
      <c r="B39" s="57">
        <f>SUM(C39:H39)</f>
        <v>228</v>
      </c>
      <c r="C39" s="57">
        <f t="shared" si="7"/>
        <v>48</v>
      </c>
      <c r="D39" s="57">
        <f t="shared" si="7"/>
        <v>34</v>
      </c>
      <c r="E39" s="57">
        <f t="shared" si="7"/>
        <v>578</v>
      </c>
      <c r="F39" s="57">
        <f t="shared" si="7"/>
        <v>-141</v>
      </c>
      <c r="G39" s="57">
        <f t="shared" si="7"/>
        <v>-12</v>
      </c>
      <c r="H39" s="57">
        <f t="shared" si="7"/>
        <v>-279</v>
      </c>
    </row>
    <row r="40" spans="1:8" ht="12.6" customHeight="1">
      <c r="A40" s="69" t="s">
        <v>26</v>
      </c>
      <c r="B40" s="57">
        <f>SUM(C40:H40)</f>
        <v>457</v>
      </c>
      <c r="C40" s="57">
        <f t="shared" si="7"/>
        <v>-15</v>
      </c>
      <c r="D40" s="57">
        <f t="shared" si="7"/>
        <v>26</v>
      </c>
      <c r="E40" s="57">
        <f t="shared" si="7"/>
        <v>733</v>
      </c>
      <c r="F40" s="57">
        <f t="shared" si="7"/>
        <v>-90</v>
      </c>
      <c r="G40" s="57">
        <f t="shared" si="7"/>
        <v>-36</v>
      </c>
      <c r="H40" s="57">
        <f t="shared" si="7"/>
        <v>-161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1987</v>
      </c>
      <c r="C42" s="59">
        <f t="shared" ref="C42:H42" si="8">+C18-C30</f>
        <v>-735</v>
      </c>
      <c r="D42" s="59">
        <f t="shared" si="8"/>
        <v>9</v>
      </c>
      <c r="E42" s="59">
        <f t="shared" si="8"/>
        <v>5788</v>
      </c>
      <c r="F42" s="59">
        <f t="shared" si="8"/>
        <v>-1324</v>
      </c>
      <c r="G42" s="59">
        <f t="shared" si="8"/>
        <v>-453</v>
      </c>
      <c r="H42" s="59">
        <f t="shared" si="8"/>
        <v>-1298</v>
      </c>
    </row>
    <row r="43" spans="1:8" ht="12.75" customHeight="1"/>
    <row r="44" spans="1:8" ht="13.5" customHeight="1"/>
    <row r="45" spans="1:8" ht="13.5" customHeight="1"/>
    <row r="46" spans="1:8" ht="13.5" customHeight="1"/>
    <row r="47" spans="1:8" ht="13.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H47"/>
  <sheetViews>
    <sheetView workbookViewId="0">
      <selection activeCell="A45" sqref="A45"/>
    </sheetView>
  </sheetViews>
  <sheetFormatPr baseColWidth="10" defaultRowHeight="11.25"/>
  <cols>
    <col min="1" max="1" width="10.71093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1" t="s">
        <v>45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26.25" customHeight="1">
      <c r="A3" s="60" t="s">
        <v>46</v>
      </c>
      <c r="B3" s="61"/>
      <c r="C3" s="61"/>
      <c r="D3" s="61"/>
      <c r="E3" s="61"/>
      <c r="F3" s="61"/>
      <c r="G3" s="61"/>
      <c r="H3" s="61"/>
    </row>
    <row r="4" spans="1:8" ht="13.5" customHeight="1">
      <c r="A4" s="53"/>
      <c r="B4" s="53"/>
      <c r="C4" s="53"/>
      <c r="D4" s="53"/>
      <c r="E4" s="53"/>
      <c r="F4" s="53"/>
      <c r="G4" s="54"/>
      <c r="H4" s="53"/>
    </row>
    <row r="5" spans="1:8" ht="12.6" customHeight="1" thickBot="1">
      <c r="A5" s="124" t="s">
        <v>13</v>
      </c>
      <c r="B5" s="126" t="s">
        <v>50</v>
      </c>
      <c r="C5" s="128" t="s">
        <v>49</v>
      </c>
      <c r="D5" s="128"/>
      <c r="E5" s="128"/>
      <c r="F5" s="128"/>
      <c r="G5" s="128"/>
      <c r="H5" s="129"/>
    </row>
    <row r="6" spans="1:8" ht="24.95" customHeight="1" thickBot="1">
      <c r="A6" s="125"/>
      <c r="B6" s="127"/>
      <c r="C6" s="62" t="s">
        <v>17</v>
      </c>
      <c r="D6" s="63" t="s">
        <v>18</v>
      </c>
      <c r="E6" s="63" t="s">
        <v>19</v>
      </c>
      <c r="F6" s="63" t="s">
        <v>20</v>
      </c>
      <c r="G6" s="64" t="s">
        <v>21</v>
      </c>
      <c r="H6" s="65" t="s">
        <v>22</v>
      </c>
    </row>
    <row r="7" spans="1:8" ht="6" customHeight="1">
      <c r="A7" s="66"/>
      <c r="B7" s="55"/>
      <c r="C7" s="55"/>
      <c r="D7" s="55"/>
      <c r="E7" s="55"/>
      <c r="F7" s="55"/>
      <c r="G7" s="53"/>
      <c r="H7" s="53"/>
    </row>
    <row r="8" spans="1:8" ht="12.6" customHeight="1">
      <c r="A8" s="67"/>
      <c r="B8" s="87" t="s">
        <v>23</v>
      </c>
      <c r="C8" s="87"/>
      <c r="D8" s="87"/>
      <c r="E8" s="87"/>
      <c r="F8" s="87"/>
      <c r="G8" s="87"/>
      <c r="H8" s="87"/>
    </row>
    <row r="9" spans="1:8" ht="3" customHeight="1">
      <c r="A9" s="68"/>
      <c r="B9" s="53"/>
      <c r="C9" s="56"/>
      <c r="D9" s="53"/>
      <c r="E9" s="53"/>
      <c r="F9" s="53"/>
      <c r="G9" s="53"/>
      <c r="H9" s="53"/>
    </row>
    <row r="10" spans="1:8" ht="12.6" customHeight="1">
      <c r="A10" s="69" t="s">
        <v>24</v>
      </c>
      <c r="B10" s="57">
        <f>SUM(C10:I10)</f>
        <v>23686</v>
      </c>
      <c r="C10" s="57">
        <f t="shared" ref="C10:H10" si="0">SUM(C11:C12)</f>
        <v>1461</v>
      </c>
      <c r="D10" s="57">
        <f t="shared" si="0"/>
        <v>633</v>
      </c>
      <c r="E10" s="57">
        <f t="shared" si="0"/>
        <v>13011</v>
      </c>
      <c r="F10" s="57">
        <f t="shared" si="0"/>
        <v>5852</v>
      </c>
      <c r="G10" s="57">
        <f t="shared" si="0"/>
        <v>1703</v>
      </c>
      <c r="H10" s="57">
        <f t="shared" si="0"/>
        <v>1026</v>
      </c>
    </row>
    <row r="11" spans="1:8" ht="12.6" customHeight="1">
      <c r="A11" s="69" t="s">
        <v>25</v>
      </c>
      <c r="B11" s="57">
        <f>SUM(C11:H11)</f>
        <v>12153</v>
      </c>
      <c r="C11" s="57">
        <v>727</v>
      </c>
      <c r="D11" s="57">
        <v>296</v>
      </c>
      <c r="E11" s="57">
        <v>6147</v>
      </c>
      <c r="F11" s="57">
        <v>3520</v>
      </c>
      <c r="G11" s="57">
        <v>1018</v>
      </c>
      <c r="H11" s="57">
        <v>445</v>
      </c>
    </row>
    <row r="12" spans="1:8" ht="12.6" customHeight="1">
      <c r="A12" s="69" t="s">
        <v>26</v>
      </c>
      <c r="B12" s="57">
        <f>SUM(C12:H12)</f>
        <v>11533</v>
      </c>
      <c r="C12" s="57">
        <v>734</v>
      </c>
      <c r="D12" s="57">
        <v>337</v>
      </c>
      <c r="E12" s="57">
        <v>6864</v>
      </c>
      <c r="F12" s="57">
        <v>2332</v>
      </c>
      <c r="G12" s="57">
        <v>685</v>
      </c>
      <c r="H12" s="57">
        <v>581</v>
      </c>
    </row>
    <row r="13" spans="1:8" ht="3" customHeight="1">
      <c r="A13" s="68"/>
      <c r="B13" s="57"/>
      <c r="C13" s="57"/>
      <c r="D13" s="57"/>
      <c r="E13" s="57"/>
      <c r="F13" s="57"/>
      <c r="G13" s="57"/>
      <c r="H13" s="57"/>
    </row>
    <row r="14" spans="1:8" ht="12.6" customHeight="1">
      <c r="A14" s="69" t="s">
        <v>27</v>
      </c>
      <c r="B14" s="57">
        <f>SUM(C14:H14)</f>
        <v>16632</v>
      </c>
      <c r="C14" s="57">
        <f t="shared" ref="C14:H14" si="1">SUM(C15:C16)</f>
        <v>808</v>
      </c>
      <c r="D14" s="57">
        <f t="shared" si="1"/>
        <v>520</v>
      </c>
      <c r="E14" s="57">
        <f t="shared" si="1"/>
        <v>7774</v>
      </c>
      <c r="F14" s="57">
        <f t="shared" si="1"/>
        <v>5002</v>
      </c>
      <c r="G14" s="57">
        <f t="shared" si="1"/>
        <v>1927</v>
      </c>
      <c r="H14" s="57">
        <f t="shared" si="1"/>
        <v>601</v>
      </c>
    </row>
    <row r="15" spans="1:8" ht="12.6" customHeight="1">
      <c r="A15" s="69" t="s">
        <v>25</v>
      </c>
      <c r="B15" s="57">
        <f>SUM(C15:H15)</f>
        <v>9897</v>
      </c>
      <c r="C15" s="57">
        <v>432</v>
      </c>
      <c r="D15" s="57">
        <v>249</v>
      </c>
      <c r="E15" s="57">
        <v>4149</v>
      </c>
      <c r="F15" s="57">
        <v>3345</v>
      </c>
      <c r="G15" s="57">
        <v>1423</v>
      </c>
      <c r="H15" s="57">
        <v>299</v>
      </c>
    </row>
    <row r="16" spans="1:8" ht="12.6" customHeight="1">
      <c r="A16" s="69" t="s">
        <v>26</v>
      </c>
      <c r="B16" s="57">
        <f>SUM(C16:H16)</f>
        <v>6735</v>
      </c>
      <c r="C16" s="57">
        <v>376</v>
      </c>
      <c r="D16" s="57">
        <v>271</v>
      </c>
      <c r="E16" s="57">
        <v>3625</v>
      </c>
      <c r="F16" s="57">
        <v>1657</v>
      </c>
      <c r="G16" s="57">
        <v>504</v>
      </c>
      <c r="H16" s="57">
        <v>302</v>
      </c>
    </row>
    <row r="17" spans="1:8" ht="3" customHeight="1">
      <c r="A17" s="68"/>
      <c r="B17" s="57"/>
      <c r="C17" s="57"/>
      <c r="D17" s="57"/>
      <c r="E17" s="57"/>
      <c r="F17" s="57"/>
      <c r="G17" s="57"/>
      <c r="H17" s="57"/>
    </row>
    <row r="18" spans="1:8" ht="12.6" customHeight="1">
      <c r="A18" s="70" t="s">
        <v>28</v>
      </c>
      <c r="B18" s="57">
        <f>SUM(C18:H18)</f>
        <v>40318</v>
      </c>
      <c r="C18" s="57">
        <f t="shared" ref="C18:H18" si="2">C10+C14</f>
        <v>2269</v>
      </c>
      <c r="D18" s="57">
        <f t="shared" si="2"/>
        <v>1153</v>
      </c>
      <c r="E18" s="57">
        <f t="shared" si="2"/>
        <v>20785</v>
      </c>
      <c r="F18" s="57">
        <f t="shared" si="2"/>
        <v>10854</v>
      </c>
      <c r="G18" s="57">
        <f t="shared" si="2"/>
        <v>3630</v>
      </c>
      <c r="H18" s="57">
        <f t="shared" si="2"/>
        <v>1627</v>
      </c>
    </row>
    <row r="19" spans="1:8" ht="3" customHeight="1">
      <c r="A19" s="69"/>
      <c r="B19" s="58"/>
      <c r="C19" s="58"/>
      <c r="D19" s="58"/>
      <c r="E19" s="58"/>
      <c r="F19" s="58"/>
      <c r="G19" s="58"/>
      <c r="H19" s="58"/>
    </row>
    <row r="20" spans="1:8" ht="12.6" customHeight="1">
      <c r="A20" s="67"/>
      <c r="B20" s="88" t="s">
        <v>29</v>
      </c>
      <c r="C20" s="87"/>
      <c r="D20" s="87"/>
      <c r="E20" s="87"/>
      <c r="F20" s="87"/>
      <c r="G20" s="87"/>
      <c r="H20" s="87"/>
    </row>
    <row r="21" spans="1:8" ht="3" customHeight="1">
      <c r="A21" s="68"/>
      <c r="B21" s="58"/>
      <c r="C21" s="58"/>
      <c r="D21" s="58"/>
      <c r="E21" s="58"/>
      <c r="F21" s="58"/>
      <c r="G21" s="58"/>
      <c r="H21" s="58"/>
    </row>
    <row r="22" spans="1:8" ht="12.6" customHeight="1">
      <c r="A22" s="69" t="s">
        <v>24</v>
      </c>
      <c r="B22" s="57">
        <f>SUM(C22:H22)</f>
        <v>24228</v>
      </c>
      <c r="C22" s="57">
        <f t="shared" ref="C22:H22" si="3">SUM(C23:C24)</f>
        <v>2339</v>
      </c>
      <c r="D22" s="57">
        <f t="shared" si="3"/>
        <v>718</v>
      </c>
      <c r="E22" s="57">
        <f t="shared" si="3"/>
        <v>9548</v>
      </c>
      <c r="F22" s="57">
        <f t="shared" si="3"/>
        <v>7449</v>
      </c>
      <c r="G22" s="57">
        <f t="shared" si="3"/>
        <v>2194</v>
      </c>
      <c r="H22" s="57">
        <f t="shared" si="3"/>
        <v>1980</v>
      </c>
    </row>
    <row r="23" spans="1:8" ht="12.6" customHeight="1">
      <c r="A23" s="69" t="s">
        <v>25</v>
      </c>
      <c r="B23" s="57">
        <f>SUM(C23:H23)</f>
        <v>12389</v>
      </c>
      <c r="C23" s="57">
        <v>1177</v>
      </c>
      <c r="D23" s="57">
        <v>371</v>
      </c>
      <c r="E23" s="57">
        <v>4464</v>
      </c>
      <c r="F23" s="57">
        <v>4339</v>
      </c>
      <c r="G23" s="57">
        <v>1264</v>
      </c>
      <c r="H23" s="57">
        <v>774</v>
      </c>
    </row>
    <row r="24" spans="1:8" ht="12.6" customHeight="1">
      <c r="A24" s="69" t="s">
        <v>26</v>
      </c>
      <c r="B24" s="57">
        <f>SUM(C24:I24)</f>
        <v>11839</v>
      </c>
      <c r="C24" s="57">
        <v>1162</v>
      </c>
      <c r="D24" s="57">
        <v>347</v>
      </c>
      <c r="E24" s="57">
        <v>5084</v>
      </c>
      <c r="F24" s="57">
        <v>3110</v>
      </c>
      <c r="G24" s="57">
        <v>930</v>
      </c>
      <c r="H24" s="57">
        <v>1206</v>
      </c>
    </row>
    <row r="25" spans="1:8" ht="3" customHeight="1">
      <c r="A25" s="68"/>
      <c r="B25" s="57"/>
      <c r="C25" s="57"/>
      <c r="D25" s="57"/>
      <c r="E25" s="57"/>
      <c r="F25" s="57"/>
      <c r="G25" s="57"/>
      <c r="H25" s="57"/>
    </row>
    <row r="26" spans="1:8" ht="12.6" customHeight="1">
      <c r="A26" s="69" t="s">
        <v>27</v>
      </c>
      <c r="B26" s="57">
        <f>SUM(C26:H26)</f>
        <v>16180</v>
      </c>
      <c r="C26" s="57">
        <f t="shared" ref="C26:H26" si="4">SUM(C27:C28)</f>
        <v>751</v>
      </c>
      <c r="D26" s="57">
        <f t="shared" si="4"/>
        <v>440</v>
      </c>
      <c r="E26" s="57">
        <f t="shared" si="4"/>
        <v>6504</v>
      </c>
      <c r="F26" s="57">
        <f t="shared" si="4"/>
        <v>5148</v>
      </c>
      <c r="G26" s="57">
        <f t="shared" si="4"/>
        <v>2120</v>
      </c>
      <c r="H26" s="57">
        <f t="shared" si="4"/>
        <v>1217</v>
      </c>
    </row>
    <row r="27" spans="1:8" ht="12.6" customHeight="1">
      <c r="A27" s="69" t="s">
        <v>25</v>
      </c>
      <c r="B27" s="57">
        <f>SUM(C27:H27)</f>
        <v>10115</v>
      </c>
      <c r="C27" s="57">
        <v>395</v>
      </c>
      <c r="D27" s="57">
        <v>213</v>
      </c>
      <c r="E27" s="57">
        <v>3682</v>
      </c>
      <c r="F27" s="57">
        <v>3512</v>
      </c>
      <c r="G27" s="57">
        <v>1620</v>
      </c>
      <c r="H27" s="57">
        <v>693</v>
      </c>
    </row>
    <row r="28" spans="1:8" ht="12.6" customHeight="1">
      <c r="A28" s="69" t="s">
        <v>26</v>
      </c>
      <c r="B28" s="57">
        <f>SUM(C28:H28)</f>
        <v>6065</v>
      </c>
      <c r="C28" s="57">
        <v>356</v>
      </c>
      <c r="D28" s="57">
        <v>227</v>
      </c>
      <c r="E28" s="57">
        <v>2822</v>
      </c>
      <c r="F28" s="57">
        <v>1636</v>
      </c>
      <c r="G28" s="57">
        <v>500</v>
      </c>
      <c r="H28" s="57">
        <v>524</v>
      </c>
    </row>
    <row r="29" spans="1:8" ht="3" customHeight="1">
      <c r="A29" s="68"/>
      <c r="B29" s="57"/>
      <c r="C29" s="57"/>
      <c r="D29" s="57"/>
      <c r="E29" s="57"/>
      <c r="F29" s="57"/>
      <c r="G29" s="57"/>
      <c r="H29" s="57"/>
    </row>
    <row r="30" spans="1:8" ht="12.6" customHeight="1">
      <c r="A30" s="70" t="s">
        <v>28</v>
      </c>
      <c r="B30" s="57">
        <f>SUM(C30:H30)</f>
        <v>40408</v>
      </c>
      <c r="C30" s="57">
        <f t="shared" ref="C30:H30" si="5">C22+C26</f>
        <v>3090</v>
      </c>
      <c r="D30" s="57">
        <f t="shared" si="5"/>
        <v>1158</v>
      </c>
      <c r="E30" s="57">
        <f t="shared" si="5"/>
        <v>16052</v>
      </c>
      <c r="F30" s="57">
        <f t="shared" si="5"/>
        <v>12597</v>
      </c>
      <c r="G30" s="57">
        <f t="shared" si="5"/>
        <v>4314</v>
      </c>
      <c r="H30" s="57">
        <f t="shared" si="5"/>
        <v>3197</v>
      </c>
    </row>
    <row r="31" spans="1:8" ht="3" customHeight="1">
      <c r="A31" s="69"/>
      <c r="B31" s="58"/>
      <c r="C31" s="58"/>
      <c r="D31" s="58"/>
      <c r="E31" s="58"/>
      <c r="F31" s="58"/>
      <c r="G31" s="58"/>
      <c r="H31" s="58"/>
    </row>
    <row r="32" spans="1:8" ht="12.6" customHeight="1">
      <c r="A32" s="67"/>
      <c r="B32" s="88" t="s">
        <v>30</v>
      </c>
      <c r="C32" s="87"/>
      <c r="D32" s="87"/>
      <c r="E32" s="87"/>
      <c r="F32" s="87"/>
      <c r="G32" s="87"/>
      <c r="H32" s="87"/>
    </row>
    <row r="33" spans="1:8" ht="3" customHeight="1">
      <c r="A33" s="68"/>
      <c r="B33" s="58"/>
      <c r="C33" s="58"/>
      <c r="D33" s="58"/>
      <c r="E33" s="58"/>
      <c r="F33" s="58"/>
      <c r="G33" s="58"/>
      <c r="H33" s="58"/>
    </row>
    <row r="34" spans="1:8" ht="12.6" customHeight="1">
      <c r="A34" s="69" t="s">
        <v>24</v>
      </c>
      <c r="B34" s="57">
        <f>SUM(C34:H34)</f>
        <v>-542</v>
      </c>
      <c r="C34" s="57">
        <f t="shared" ref="C34:H36" si="6">+C10-C22</f>
        <v>-878</v>
      </c>
      <c r="D34" s="57">
        <f t="shared" si="6"/>
        <v>-85</v>
      </c>
      <c r="E34" s="57">
        <f t="shared" si="6"/>
        <v>3463</v>
      </c>
      <c r="F34" s="57">
        <f t="shared" si="6"/>
        <v>-1597</v>
      </c>
      <c r="G34" s="57">
        <f t="shared" si="6"/>
        <v>-491</v>
      </c>
      <c r="H34" s="57">
        <f t="shared" si="6"/>
        <v>-954</v>
      </c>
    </row>
    <row r="35" spans="1:8" ht="12.6" customHeight="1">
      <c r="A35" s="69" t="s">
        <v>25</v>
      </c>
      <c r="B35" s="57">
        <f>SUM(C35:H35)</f>
        <v>-236</v>
      </c>
      <c r="C35" s="57">
        <f t="shared" si="6"/>
        <v>-450</v>
      </c>
      <c r="D35" s="57">
        <f t="shared" si="6"/>
        <v>-75</v>
      </c>
      <c r="E35" s="57">
        <f t="shared" si="6"/>
        <v>1683</v>
      </c>
      <c r="F35" s="57">
        <f t="shared" si="6"/>
        <v>-819</v>
      </c>
      <c r="G35" s="57">
        <f t="shared" si="6"/>
        <v>-246</v>
      </c>
      <c r="H35" s="57">
        <f t="shared" si="6"/>
        <v>-329</v>
      </c>
    </row>
    <row r="36" spans="1:8" ht="12.6" customHeight="1">
      <c r="A36" s="69" t="s">
        <v>26</v>
      </c>
      <c r="B36" s="57">
        <f>SUM(C36:H36)</f>
        <v>-306</v>
      </c>
      <c r="C36" s="57">
        <f t="shared" si="6"/>
        <v>-428</v>
      </c>
      <c r="D36" s="57">
        <f t="shared" si="6"/>
        <v>-10</v>
      </c>
      <c r="E36" s="57">
        <f t="shared" si="6"/>
        <v>1780</v>
      </c>
      <c r="F36" s="57">
        <f t="shared" si="6"/>
        <v>-778</v>
      </c>
      <c r="G36" s="57">
        <f t="shared" si="6"/>
        <v>-245</v>
      </c>
      <c r="H36" s="57">
        <f t="shared" si="6"/>
        <v>-625</v>
      </c>
    </row>
    <row r="37" spans="1:8" ht="3" customHeight="1">
      <c r="A37" s="68"/>
      <c r="B37" s="57"/>
      <c r="C37" s="57"/>
      <c r="D37" s="57"/>
      <c r="E37" s="57"/>
      <c r="F37" s="57"/>
      <c r="G37" s="57"/>
      <c r="H37" s="57"/>
    </row>
    <row r="38" spans="1:8" ht="12.6" customHeight="1">
      <c r="A38" s="69" t="s">
        <v>27</v>
      </c>
      <c r="B38" s="57">
        <f>SUM(C38:H38)</f>
        <v>452</v>
      </c>
      <c r="C38" s="57">
        <f t="shared" ref="C38:H40" si="7">+C14-C26</f>
        <v>57</v>
      </c>
      <c r="D38" s="57">
        <f t="shared" si="7"/>
        <v>80</v>
      </c>
      <c r="E38" s="57">
        <f t="shared" si="7"/>
        <v>1270</v>
      </c>
      <c r="F38" s="57">
        <f t="shared" si="7"/>
        <v>-146</v>
      </c>
      <c r="G38" s="57">
        <f t="shared" si="7"/>
        <v>-193</v>
      </c>
      <c r="H38" s="57">
        <f t="shared" si="7"/>
        <v>-616</v>
      </c>
    </row>
    <row r="39" spans="1:8" ht="12.6" customHeight="1">
      <c r="A39" s="69" t="s">
        <v>25</v>
      </c>
      <c r="B39" s="57">
        <f>SUM(C39:H39)</f>
        <v>-218</v>
      </c>
      <c r="C39" s="57">
        <f t="shared" si="7"/>
        <v>37</v>
      </c>
      <c r="D39" s="57">
        <f t="shared" si="7"/>
        <v>36</v>
      </c>
      <c r="E39" s="57">
        <f t="shared" si="7"/>
        <v>467</v>
      </c>
      <c r="F39" s="57">
        <f t="shared" si="7"/>
        <v>-167</v>
      </c>
      <c r="G39" s="57">
        <f t="shared" si="7"/>
        <v>-197</v>
      </c>
      <c r="H39" s="57">
        <f t="shared" si="7"/>
        <v>-394</v>
      </c>
    </row>
    <row r="40" spans="1:8" ht="12.6" customHeight="1">
      <c r="A40" s="69" t="s">
        <v>26</v>
      </c>
      <c r="B40" s="57">
        <f>SUM(C40:H40)</f>
        <v>670</v>
      </c>
      <c r="C40" s="57">
        <f t="shared" si="7"/>
        <v>20</v>
      </c>
      <c r="D40" s="57">
        <f t="shared" si="7"/>
        <v>44</v>
      </c>
      <c r="E40" s="57">
        <f t="shared" si="7"/>
        <v>803</v>
      </c>
      <c r="F40" s="57">
        <f t="shared" si="7"/>
        <v>21</v>
      </c>
      <c r="G40" s="57">
        <f t="shared" si="7"/>
        <v>4</v>
      </c>
      <c r="H40" s="57">
        <f t="shared" si="7"/>
        <v>-222</v>
      </c>
    </row>
    <row r="41" spans="1:8" ht="3" customHeight="1">
      <c r="A41" s="68"/>
      <c r="B41" s="57"/>
      <c r="C41" s="57"/>
      <c r="D41" s="57"/>
      <c r="E41" s="57"/>
      <c r="F41" s="57"/>
      <c r="G41" s="57"/>
      <c r="H41" s="57"/>
    </row>
    <row r="42" spans="1:8" ht="12.6" customHeight="1">
      <c r="A42" s="70" t="s">
        <v>28</v>
      </c>
      <c r="B42" s="59">
        <f>SUM(C42:H42)</f>
        <v>-90</v>
      </c>
      <c r="C42" s="59">
        <f t="shared" ref="C42:H42" si="8">+C18-C30</f>
        <v>-821</v>
      </c>
      <c r="D42" s="59">
        <f t="shared" si="8"/>
        <v>-5</v>
      </c>
      <c r="E42" s="59">
        <f t="shared" si="8"/>
        <v>4733</v>
      </c>
      <c r="F42" s="59">
        <f t="shared" si="8"/>
        <v>-1743</v>
      </c>
      <c r="G42" s="59">
        <f t="shared" si="8"/>
        <v>-684</v>
      </c>
      <c r="H42" s="59">
        <f t="shared" si="8"/>
        <v>-1570</v>
      </c>
    </row>
    <row r="43" spans="1:8" ht="12.75" customHeight="1"/>
    <row r="44" spans="1:8" ht="13.5" customHeight="1"/>
    <row r="45" spans="1:8" ht="13.5" customHeight="1"/>
    <row r="46" spans="1:8" ht="13.5" customHeight="1"/>
    <row r="47" spans="1:8" ht="13.5" customHeight="1"/>
  </sheetData>
  <mergeCells count="3">
    <mergeCell ref="A5:A6"/>
    <mergeCell ref="B5:B6"/>
    <mergeCell ref="C5:H5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36" sqref="I36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72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v>18901</v>
      </c>
      <c r="C9" s="110">
        <v>988</v>
      </c>
      <c r="D9" s="110">
        <v>441</v>
      </c>
      <c r="E9" s="110">
        <v>11012</v>
      </c>
      <c r="F9" s="110">
        <v>4012</v>
      </c>
      <c r="G9" s="110">
        <v>1217</v>
      </c>
      <c r="H9" s="110">
        <v>1231</v>
      </c>
    </row>
    <row r="10" spans="1:8" ht="12.6" customHeight="1">
      <c r="A10" s="109" t="s">
        <v>25</v>
      </c>
      <c r="B10" s="110">
        <v>9475</v>
      </c>
      <c r="C10" s="110">
        <v>532</v>
      </c>
      <c r="D10" s="110">
        <v>225</v>
      </c>
      <c r="E10" s="110">
        <v>5154</v>
      </c>
      <c r="F10" s="110">
        <v>2324</v>
      </c>
      <c r="G10" s="110">
        <v>716</v>
      </c>
      <c r="H10" s="110">
        <v>524</v>
      </c>
    </row>
    <row r="11" spans="1:8" ht="12.6" customHeight="1">
      <c r="A11" s="109" t="s">
        <v>26</v>
      </c>
      <c r="B11" s="110">
        <v>9426</v>
      </c>
      <c r="C11" s="110">
        <v>456</v>
      </c>
      <c r="D11" s="110">
        <v>216</v>
      </c>
      <c r="E11" s="110">
        <v>5858</v>
      </c>
      <c r="F11" s="110">
        <v>1688</v>
      </c>
      <c r="G11" s="110">
        <v>501</v>
      </c>
      <c r="H11" s="110">
        <v>707</v>
      </c>
    </row>
    <row r="12" spans="1:8" ht="12.6" customHeight="1">
      <c r="A12" s="109" t="s">
        <v>27</v>
      </c>
      <c r="B12" s="110">
        <v>26830</v>
      </c>
      <c r="C12" s="110">
        <v>2036</v>
      </c>
      <c r="D12" s="110">
        <v>1624</v>
      </c>
      <c r="E12" s="110">
        <v>11503</v>
      </c>
      <c r="F12" s="110">
        <v>8142</v>
      </c>
      <c r="G12" s="110">
        <v>2728</v>
      </c>
      <c r="H12" s="110">
        <v>797</v>
      </c>
    </row>
    <row r="13" spans="1:8" ht="12.6" customHeight="1">
      <c r="A13" s="109" t="s">
        <v>25</v>
      </c>
      <c r="B13" s="110">
        <v>15728</v>
      </c>
      <c r="C13" s="110">
        <v>1103</v>
      </c>
      <c r="D13" s="110">
        <v>1043</v>
      </c>
      <c r="E13" s="110">
        <v>6439</v>
      </c>
      <c r="F13" s="110">
        <v>5089</v>
      </c>
      <c r="G13" s="110">
        <v>1668</v>
      </c>
      <c r="H13" s="110">
        <v>386</v>
      </c>
    </row>
    <row r="14" spans="1:8" ht="12.6" customHeight="1">
      <c r="A14" s="109" t="s">
        <v>26</v>
      </c>
      <c r="B14" s="110">
        <v>11102</v>
      </c>
      <c r="C14" s="110">
        <v>933</v>
      </c>
      <c r="D14" s="110">
        <v>581</v>
      </c>
      <c r="E14" s="110">
        <v>5064</v>
      </c>
      <c r="F14" s="110">
        <v>3053</v>
      </c>
      <c r="G14" s="110">
        <v>1060</v>
      </c>
      <c r="H14" s="110">
        <v>411</v>
      </c>
    </row>
    <row r="15" spans="1:8" s="117" customFormat="1" ht="17.100000000000001" customHeight="1">
      <c r="A15" s="111" t="s">
        <v>28</v>
      </c>
      <c r="B15" s="113">
        <v>45731</v>
      </c>
      <c r="C15" s="113">
        <v>3024</v>
      </c>
      <c r="D15" s="113">
        <v>2065</v>
      </c>
      <c r="E15" s="113">
        <v>22515</v>
      </c>
      <c r="F15" s="113">
        <v>12154</v>
      </c>
      <c r="G15" s="113">
        <v>3945</v>
      </c>
      <c r="H15" s="113">
        <v>2028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v>24842</v>
      </c>
      <c r="C17" s="110">
        <v>2728</v>
      </c>
      <c r="D17" s="110">
        <v>627</v>
      </c>
      <c r="E17" s="110">
        <v>9892</v>
      </c>
      <c r="F17" s="110">
        <v>7861</v>
      </c>
      <c r="G17" s="110">
        <v>1986</v>
      </c>
      <c r="H17" s="110">
        <v>1748</v>
      </c>
    </row>
    <row r="18" spans="1:8" ht="12.6" customHeight="1">
      <c r="A18" s="109" t="s">
        <v>25</v>
      </c>
      <c r="B18" s="110">
        <v>12644</v>
      </c>
      <c r="C18" s="110">
        <v>1428</v>
      </c>
      <c r="D18" s="110">
        <v>302</v>
      </c>
      <c r="E18" s="110">
        <v>4635</v>
      </c>
      <c r="F18" s="110">
        <v>4354</v>
      </c>
      <c r="G18" s="110">
        <v>1122</v>
      </c>
      <c r="H18" s="110">
        <v>803</v>
      </c>
    </row>
    <row r="19" spans="1:8" ht="12.6" customHeight="1">
      <c r="A19" s="109" t="s">
        <v>26</v>
      </c>
      <c r="B19" s="110">
        <v>12198</v>
      </c>
      <c r="C19" s="110">
        <v>1300</v>
      </c>
      <c r="D19" s="110">
        <v>325</v>
      </c>
      <c r="E19" s="110">
        <v>5257</v>
      </c>
      <c r="F19" s="110">
        <v>3507</v>
      </c>
      <c r="G19" s="110">
        <v>864</v>
      </c>
      <c r="H19" s="110">
        <v>945</v>
      </c>
    </row>
    <row r="20" spans="1:8" ht="12.6" customHeight="1">
      <c r="A20" s="109" t="s">
        <v>27</v>
      </c>
      <c r="B20" s="110">
        <v>20143</v>
      </c>
      <c r="C20" s="110">
        <v>1174</v>
      </c>
      <c r="D20" s="110">
        <v>913</v>
      </c>
      <c r="E20" s="110">
        <v>7542</v>
      </c>
      <c r="F20" s="110">
        <v>6844</v>
      </c>
      <c r="G20" s="110">
        <v>2538</v>
      </c>
      <c r="H20" s="110">
        <v>1132</v>
      </c>
    </row>
    <row r="21" spans="1:8" ht="12.6" customHeight="1">
      <c r="A21" s="109" t="s">
        <v>25</v>
      </c>
      <c r="B21" s="110">
        <v>12139</v>
      </c>
      <c r="C21" s="110">
        <v>596</v>
      </c>
      <c r="D21" s="110">
        <v>602</v>
      </c>
      <c r="E21" s="110">
        <v>4321</v>
      </c>
      <c r="F21" s="110">
        <v>4433</v>
      </c>
      <c r="G21" s="110">
        <v>1631</v>
      </c>
      <c r="H21" s="110">
        <v>556</v>
      </c>
    </row>
    <row r="22" spans="1:8" ht="12.6" customHeight="1">
      <c r="A22" s="109" t="s">
        <v>26</v>
      </c>
      <c r="B22" s="110">
        <v>8004</v>
      </c>
      <c r="C22" s="110">
        <v>578</v>
      </c>
      <c r="D22" s="110">
        <v>311</v>
      </c>
      <c r="E22" s="110">
        <v>3221</v>
      </c>
      <c r="F22" s="110">
        <v>2411</v>
      </c>
      <c r="G22" s="110">
        <v>907</v>
      </c>
      <c r="H22" s="110">
        <v>576</v>
      </c>
    </row>
    <row r="23" spans="1:8" s="117" customFormat="1" ht="17.100000000000001" customHeight="1">
      <c r="A23" s="111" t="s">
        <v>28</v>
      </c>
      <c r="B23" s="113">
        <v>44985</v>
      </c>
      <c r="C23" s="113">
        <v>3902</v>
      </c>
      <c r="D23" s="113">
        <v>1540</v>
      </c>
      <c r="E23" s="113">
        <v>17434</v>
      </c>
      <c r="F23" s="113">
        <v>14705</v>
      </c>
      <c r="G23" s="113">
        <v>4524</v>
      </c>
      <c r="H23" s="113">
        <v>2880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v>-5941</v>
      </c>
      <c r="C25" s="115">
        <v>-1740</v>
      </c>
      <c r="D25" s="115">
        <v>-186</v>
      </c>
      <c r="E25" s="115">
        <v>1120</v>
      </c>
      <c r="F25" s="115">
        <v>-3849</v>
      </c>
      <c r="G25" s="115">
        <v>-769</v>
      </c>
      <c r="H25" s="115">
        <v>-517</v>
      </c>
    </row>
    <row r="26" spans="1:8" ht="12.6" customHeight="1">
      <c r="A26" s="109" t="s">
        <v>25</v>
      </c>
      <c r="B26" s="115">
        <v>-3169</v>
      </c>
      <c r="C26" s="115">
        <v>-896</v>
      </c>
      <c r="D26" s="115">
        <v>-77</v>
      </c>
      <c r="E26" s="115">
        <v>519</v>
      </c>
      <c r="F26" s="115">
        <v>-2030</v>
      </c>
      <c r="G26" s="115">
        <v>-406</v>
      </c>
      <c r="H26" s="115">
        <v>-279</v>
      </c>
    </row>
    <row r="27" spans="1:8" ht="12.6" customHeight="1">
      <c r="A27" s="109" t="s">
        <v>26</v>
      </c>
      <c r="B27" s="115">
        <v>-2772</v>
      </c>
      <c r="C27" s="115">
        <v>-844</v>
      </c>
      <c r="D27" s="115">
        <v>-109</v>
      </c>
      <c r="E27" s="115">
        <v>601</v>
      </c>
      <c r="F27" s="115">
        <v>-1819</v>
      </c>
      <c r="G27" s="115">
        <v>-363</v>
      </c>
      <c r="H27" s="115">
        <v>-238</v>
      </c>
    </row>
    <row r="28" spans="1:8" ht="12.6" customHeight="1">
      <c r="A28" s="109" t="s">
        <v>27</v>
      </c>
      <c r="B28" s="115">
        <v>6687</v>
      </c>
      <c r="C28" s="115">
        <v>862</v>
      </c>
      <c r="D28" s="115">
        <v>711</v>
      </c>
      <c r="E28" s="115">
        <v>3961</v>
      </c>
      <c r="F28" s="115">
        <v>1298</v>
      </c>
      <c r="G28" s="115">
        <v>190</v>
      </c>
      <c r="H28" s="115">
        <v>-335</v>
      </c>
    </row>
    <row r="29" spans="1:8" ht="12.6" customHeight="1">
      <c r="A29" s="109" t="s">
        <v>25</v>
      </c>
      <c r="B29" s="115">
        <v>3589</v>
      </c>
      <c r="C29" s="115">
        <v>507</v>
      </c>
      <c r="D29" s="115">
        <v>441</v>
      </c>
      <c r="E29" s="115">
        <v>2118</v>
      </c>
      <c r="F29" s="115">
        <v>656</v>
      </c>
      <c r="G29" s="115">
        <v>37</v>
      </c>
      <c r="H29" s="115">
        <v>-170</v>
      </c>
    </row>
    <row r="30" spans="1:8" ht="12.6" customHeight="1">
      <c r="A30" s="109" t="s">
        <v>26</v>
      </c>
      <c r="B30" s="115">
        <v>3098</v>
      </c>
      <c r="C30" s="115">
        <v>355</v>
      </c>
      <c r="D30" s="115">
        <v>270</v>
      </c>
      <c r="E30" s="115">
        <v>1843</v>
      </c>
      <c r="F30" s="115">
        <v>642</v>
      </c>
      <c r="G30" s="115">
        <v>153</v>
      </c>
      <c r="H30" s="115">
        <v>-165</v>
      </c>
    </row>
    <row r="31" spans="1:8" ht="17.100000000000001" customHeight="1">
      <c r="A31" s="111" t="s">
        <v>28</v>
      </c>
      <c r="B31" s="116">
        <v>746</v>
      </c>
      <c r="C31" s="116">
        <v>-878</v>
      </c>
      <c r="D31" s="116">
        <v>525</v>
      </c>
      <c r="E31" s="116">
        <v>5081</v>
      </c>
      <c r="F31" s="116">
        <v>-2551</v>
      </c>
      <c r="G31" s="116">
        <v>-579</v>
      </c>
      <c r="H31" s="116">
        <v>-852</v>
      </c>
    </row>
    <row r="32" spans="1:8" ht="12.75" customHeight="1"/>
  </sheetData>
  <mergeCells count="3">
    <mergeCell ref="A5:A6"/>
    <mergeCell ref="B5:B6"/>
    <mergeCell ref="C5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H42"/>
  <sheetViews>
    <sheetView workbookViewId="0">
      <selection activeCell="A45" sqref="A45"/>
    </sheetView>
  </sheetViews>
  <sheetFormatPr baseColWidth="10" defaultColWidth="8.42578125" defaultRowHeight="12.75" customHeight="1"/>
  <cols>
    <col min="1" max="1" width="11" style="72" customWidth="1"/>
    <col min="2" max="2" width="16.140625" style="72" customWidth="1"/>
    <col min="3" max="8" width="11.85546875" style="72" customWidth="1"/>
    <col min="9" max="16384" width="8.42578125" style="72"/>
  </cols>
  <sheetData>
    <row r="1" spans="1:8" ht="12.75" customHeight="1">
      <c r="A1" s="1" t="s">
        <v>47</v>
      </c>
      <c r="B1" s="1"/>
      <c r="C1" s="1"/>
      <c r="D1" s="1"/>
      <c r="E1" s="1"/>
      <c r="F1" s="1"/>
      <c r="G1" s="1"/>
      <c r="H1" s="2"/>
    </row>
    <row r="2" spans="1:8" ht="12.75" customHeight="1">
      <c r="A2" s="1"/>
      <c r="B2" s="1"/>
      <c r="C2" s="1"/>
      <c r="D2" s="1"/>
      <c r="E2" s="1"/>
      <c r="F2" s="1"/>
      <c r="G2" s="1"/>
      <c r="H2" s="2"/>
    </row>
    <row r="3" spans="1:8" s="71" customFormat="1" ht="26.45" customHeight="1">
      <c r="A3" s="75" t="s">
        <v>48</v>
      </c>
      <c r="B3" s="76"/>
      <c r="C3" s="76"/>
      <c r="D3" s="76"/>
      <c r="E3" s="76"/>
      <c r="F3" s="76"/>
      <c r="G3" s="76"/>
      <c r="H3" s="76"/>
    </row>
    <row r="4" spans="1:8" ht="12.75" customHeight="1">
      <c r="G4" s="71"/>
    </row>
    <row r="5" spans="1:8" ht="12.75" customHeight="1" thickBot="1">
      <c r="A5" s="132" t="s">
        <v>13</v>
      </c>
      <c r="B5" s="134" t="s">
        <v>44</v>
      </c>
      <c r="C5" s="130" t="s">
        <v>15</v>
      </c>
      <c r="D5" s="130"/>
      <c r="E5" s="130"/>
      <c r="F5" s="130"/>
      <c r="G5" s="130"/>
      <c r="H5" s="131"/>
    </row>
    <row r="6" spans="1:8" ht="25.5" customHeight="1" thickBot="1">
      <c r="A6" s="133"/>
      <c r="B6" s="135"/>
      <c r="C6" s="77" t="s">
        <v>17</v>
      </c>
      <c r="D6" s="78" t="s">
        <v>18</v>
      </c>
      <c r="E6" s="78" t="s">
        <v>19</v>
      </c>
      <c r="F6" s="78" t="s">
        <v>20</v>
      </c>
      <c r="G6" s="79" t="s">
        <v>21</v>
      </c>
      <c r="H6" s="80" t="s">
        <v>22</v>
      </c>
    </row>
    <row r="7" spans="1:8" ht="6" customHeight="1">
      <c r="A7" s="81"/>
      <c r="B7" s="73"/>
      <c r="C7" s="73"/>
      <c r="D7" s="73"/>
      <c r="E7" s="73"/>
      <c r="F7" s="73"/>
    </row>
    <row r="8" spans="1:8" ht="12.75" customHeight="1">
      <c r="A8" s="82"/>
      <c r="B8" s="86" t="s">
        <v>23</v>
      </c>
      <c r="C8" s="86"/>
      <c r="D8" s="86"/>
      <c r="E8" s="86"/>
      <c r="F8" s="86"/>
      <c r="G8" s="86"/>
      <c r="H8" s="86"/>
    </row>
    <row r="9" spans="1:8" ht="6" customHeight="1">
      <c r="A9" s="83"/>
      <c r="C9" s="74"/>
    </row>
    <row r="10" spans="1:8" ht="12.75" customHeight="1">
      <c r="A10" s="84" t="s">
        <v>24</v>
      </c>
      <c r="B10" s="57">
        <f>SUM(C10:I10)</f>
        <v>23621</v>
      </c>
      <c r="C10" s="57">
        <f t="shared" ref="C10:H10" si="0">SUM(C11:C12)</f>
        <v>1400</v>
      </c>
      <c r="D10" s="57">
        <f t="shared" si="0"/>
        <v>661</v>
      </c>
      <c r="E10" s="57">
        <f t="shared" si="0"/>
        <v>12800</v>
      </c>
      <c r="F10" s="57">
        <f t="shared" si="0"/>
        <v>6070</v>
      </c>
      <c r="G10" s="57">
        <f t="shared" si="0"/>
        <v>1653</v>
      </c>
      <c r="H10" s="57">
        <f t="shared" si="0"/>
        <v>1037</v>
      </c>
    </row>
    <row r="11" spans="1:8" ht="12.75" customHeight="1">
      <c r="A11" s="84" t="s">
        <v>25</v>
      </c>
      <c r="B11" s="57">
        <f>SUM(C11:H11)</f>
        <v>12132</v>
      </c>
      <c r="C11" s="57">
        <v>681</v>
      </c>
      <c r="D11" s="57">
        <v>312</v>
      </c>
      <c r="E11" s="57">
        <v>6020</v>
      </c>
      <c r="F11" s="57">
        <v>3675</v>
      </c>
      <c r="G11" s="57">
        <v>975</v>
      </c>
      <c r="H11" s="57">
        <v>469</v>
      </c>
    </row>
    <row r="12" spans="1:8" ht="12.75" customHeight="1">
      <c r="A12" s="84" t="s">
        <v>26</v>
      </c>
      <c r="B12" s="57">
        <f>SUM(C12:H12)</f>
        <v>11489</v>
      </c>
      <c r="C12" s="57">
        <v>719</v>
      </c>
      <c r="D12" s="57">
        <v>349</v>
      </c>
      <c r="E12" s="57">
        <v>6780</v>
      </c>
      <c r="F12" s="57">
        <v>2395</v>
      </c>
      <c r="G12" s="57">
        <v>678</v>
      </c>
      <c r="H12" s="57">
        <v>568</v>
      </c>
    </row>
    <row r="13" spans="1:8" ht="6" customHeight="1">
      <c r="A13" s="83"/>
      <c r="B13" s="57"/>
      <c r="C13" s="57"/>
      <c r="D13" s="57"/>
      <c r="E13" s="57"/>
      <c r="F13" s="57"/>
      <c r="G13" s="57"/>
      <c r="H13" s="57"/>
    </row>
    <row r="14" spans="1:8" ht="12.75" customHeight="1">
      <c r="A14" s="84" t="s">
        <v>27</v>
      </c>
      <c r="B14" s="57">
        <f>SUM(C14:H14)</f>
        <v>17218</v>
      </c>
      <c r="C14" s="57">
        <f t="shared" ref="C14:H14" si="1">SUM(C15:C16)</f>
        <v>813</v>
      </c>
      <c r="D14" s="57">
        <f t="shared" si="1"/>
        <v>493</v>
      </c>
      <c r="E14" s="57">
        <f t="shared" si="1"/>
        <v>8251</v>
      </c>
      <c r="F14" s="57">
        <f t="shared" si="1"/>
        <v>5042</v>
      </c>
      <c r="G14" s="57">
        <f t="shared" si="1"/>
        <v>2029</v>
      </c>
      <c r="H14" s="57">
        <f t="shared" si="1"/>
        <v>590</v>
      </c>
    </row>
    <row r="15" spans="1:8" ht="12.75" customHeight="1">
      <c r="A15" s="84" t="s">
        <v>25</v>
      </c>
      <c r="B15" s="57">
        <f>SUM(C15:H15)</f>
        <v>10466</v>
      </c>
      <c r="C15" s="57">
        <v>428</v>
      </c>
      <c r="D15" s="57">
        <v>277</v>
      </c>
      <c r="E15" s="57">
        <v>4463</v>
      </c>
      <c r="F15" s="57">
        <v>3472</v>
      </c>
      <c r="G15" s="57">
        <v>1526</v>
      </c>
      <c r="H15" s="57">
        <v>300</v>
      </c>
    </row>
    <row r="16" spans="1:8" ht="12.75" customHeight="1">
      <c r="A16" s="84" t="s">
        <v>26</v>
      </c>
      <c r="B16" s="57">
        <f>SUM(C16:H16)</f>
        <v>6752</v>
      </c>
      <c r="C16" s="57">
        <v>385</v>
      </c>
      <c r="D16" s="57">
        <v>216</v>
      </c>
      <c r="E16" s="57">
        <v>3788</v>
      </c>
      <c r="F16" s="57">
        <v>1570</v>
      </c>
      <c r="G16" s="57">
        <v>503</v>
      </c>
      <c r="H16" s="57">
        <v>290</v>
      </c>
    </row>
    <row r="17" spans="1:8" ht="6" customHeight="1">
      <c r="A17" s="83"/>
      <c r="B17" s="57"/>
      <c r="C17" s="57"/>
      <c r="D17" s="57"/>
      <c r="E17" s="57"/>
      <c r="F17" s="57"/>
      <c r="G17" s="57"/>
      <c r="H17" s="57"/>
    </row>
    <row r="18" spans="1:8" ht="12.75" customHeight="1">
      <c r="A18" s="85" t="s">
        <v>28</v>
      </c>
      <c r="B18" s="57">
        <f>SUM(C18:H18)</f>
        <v>40839</v>
      </c>
      <c r="C18" s="57">
        <f t="shared" ref="C18:H18" si="2">C10+C14</f>
        <v>2213</v>
      </c>
      <c r="D18" s="57">
        <f t="shared" si="2"/>
        <v>1154</v>
      </c>
      <c r="E18" s="57">
        <f t="shared" si="2"/>
        <v>21051</v>
      </c>
      <c r="F18" s="57">
        <f t="shared" si="2"/>
        <v>11112</v>
      </c>
      <c r="G18" s="57">
        <f t="shared" si="2"/>
        <v>3682</v>
      </c>
      <c r="H18" s="57">
        <f t="shared" si="2"/>
        <v>1627</v>
      </c>
    </row>
    <row r="19" spans="1:8" ht="6" customHeight="1">
      <c r="A19" s="84"/>
      <c r="B19" s="58"/>
      <c r="C19" s="58"/>
      <c r="D19" s="58"/>
      <c r="E19" s="58"/>
      <c r="F19" s="58"/>
      <c r="G19" s="58"/>
      <c r="H19" s="58"/>
    </row>
    <row r="20" spans="1:8" ht="12.75" customHeight="1">
      <c r="A20" s="82"/>
      <c r="B20" s="89" t="s">
        <v>29</v>
      </c>
      <c r="C20" s="86"/>
      <c r="D20" s="86"/>
      <c r="E20" s="86"/>
      <c r="F20" s="86"/>
      <c r="G20" s="86"/>
      <c r="H20" s="86"/>
    </row>
    <row r="21" spans="1:8" ht="6" customHeight="1">
      <c r="A21" s="83"/>
      <c r="B21" s="58"/>
      <c r="C21" s="58"/>
      <c r="D21" s="58"/>
      <c r="E21" s="58"/>
      <c r="F21" s="58"/>
      <c r="G21" s="58"/>
      <c r="H21" s="58"/>
    </row>
    <row r="22" spans="1:8" ht="12.75" customHeight="1">
      <c r="A22" s="84" t="s">
        <v>24</v>
      </c>
      <c r="B22" s="57">
        <f>SUM(C22:H22)</f>
        <v>23770</v>
      </c>
      <c r="C22" s="57">
        <f t="shared" ref="C22:H22" si="3">SUM(C23:C24)</f>
        <v>2233</v>
      </c>
      <c r="D22" s="57">
        <f t="shared" si="3"/>
        <v>714</v>
      </c>
      <c r="E22" s="57">
        <f t="shared" si="3"/>
        <v>9360</v>
      </c>
      <c r="F22" s="57">
        <f t="shared" si="3"/>
        <v>7524</v>
      </c>
      <c r="G22" s="57">
        <f t="shared" si="3"/>
        <v>2061</v>
      </c>
      <c r="H22" s="57">
        <f t="shared" si="3"/>
        <v>1878</v>
      </c>
    </row>
    <row r="23" spans="1:8" ht="12.75" customHeight="1">
      <c r="A23" s="84" t="s">
        <v>25</v>
      </c>
      <c r="B23" s="57">
        <f>SUM(C23:H23)</f>
        <v>12157</v>
      </c>
      <c r="C23" s="57">
        <v>1151</v>
      </c>
      <c r="D23" s="57">
        <v>360</v>
      </c>
      <c r="E23" s="57">
        <v>4290</v>
      </c>
      <c r="F23" s="57">
        <v>4404</v>
      </c>
      <c r="G23" s="57">
        <v>1184</v>
      </c>
      <c r="H23" s="57">
        <v>768</v>
      </c>
    </row>
    <row r="24" spans="1:8" ht="12.75" customHeight="1">
      <c r="A24" s="84" t="s">
        <v>26</v>
      </c>
      <c r="B24" s="57">
        <f>SUM(C24:I24)</f>
        <v>11613</v>
      </c>
      <c r="C24" s="57">
        <v>1082</v>
      </c>
      <c r="D24" s="57">
        <v>354</v>
      </c>
      <c r="E24" s="57">
        <v>5070</v>
      </c>
      <c r="F24" s="57">
        <v>3120</v>
      </c>
      <c r="G24" s="57">
        <v>877</v>
      </c>
      <c r="H24" s="57">
        <v>1110</v>
      </c>
    </row>
    <row r="25" spans="1:8" ht="6" customHeight="1">
      <c r="A25" s="83"/>
      <c r="B25" s="57"/>
      <c r="C25" s="57"/>
      <c r="D25" s="57"/>
      <c r="E25" s="57"/>
      <c r="F25" s="57"/>
      <c r="G25" s="57"/>
      <c r="H25" s="57"/>
    </row>
    <row r="26" spans="1:8" ht="12.75" customHeight="1">
      <c r="A26" s="84" t="s">
        <v>27</v>
      </c>
      <c r="B26" s="57">
        <f>SUM(C26:H26)</f>
        <v>15798</v>
      </c>
      <c r="C26" s="57">
        <f t="shared" ref="C26:H26" si="4">SUM(C27:C28)</f>
        <v>784</v>
      </c>
      <c r="D26" s="57">
        <f t="shared" si="4"/>
        <v>498</v>
      </c>
      <c r="E26" s="57">
        <f t="shared" si="4"/>
        <v>6404</v>
      </c>
      <c r="F26" s="57">
        <f t="shared" si="4"/>
        <v>5055</v>
      </c>
      <c r="G26" s="57">
        <f t="shared" si="4"/>
        <v>1984</v>
      </c>
      <c r="H26" s="57">
        <f t="shared" si="4"/>
        <v>1073</v>
      </c>
    </row>
    <row r="27" spans="1:8" ht="12.75" customHeight="1">
      <c r="A27" s="84" t="s">
        <v>25</v>
      </c>
      <c r="B27" s="57">
        <f>SUM(C27:H27)</f>
        <v>9721</v>
      </c>
      <c r="C27" s="57">
        <v>400</v>
      </c>
      <c r="D27" s="57">
        <v>262</v>
      </c>
      <c r="E27" s="57">
        <v>3604</v>
      </c>
      <c r="F27" s="57">
        <v>3457</v>
      </c>
      <c r="G27" s="57">
        <v>1418</v>
      </c>
      <c r="H27" s="57">
        <v>580</v>
      </c>
    </row>
    <row r="28" spans="1:8" ht="12.75" customHeight="1">
      <c r="A28" s="84" t="s">
        <v>26</v>
      </c>
      <c r="B28" s="57">
        <f>SUM(C28:H28)</f>
        <v>6077</v>
      </c>
      <c r="C28" s="57">
        <v>384</v>
      </c>
      <c r="D28" s="57">
        <v>236</v>
      </c>
      <c r="E28" s="57">
        <v>2800</v>
      </c>
      <c r="F28" s="57">
        <v>1598</v>
      </c>
      <c r="G28" s="57">
        <v>566</v>
      </c>
      <c r="H28" s="57">
        <v>493</v>
      </c>
    </row>
    <row r="29" spans="1:8" ht="6" customHeight="1">
      <c r="A29" s="83"/>
      <c r="B29" s="57"/>
      <c r="C29" s="57"/>
      <c r="D29" s="57"/>
      <c r="E29" s="57"/>
      <c r="F29" s="57"/>
      <c r="G29" s="57"/>
      <c r="H29" s="57"/>
    </row>
    <row r="30" spans="1:8" ht="12.75" customHeight="1">
      <c r="A30" s="85" t="s">
        <v>28</v>
      </c>
      <c r="B30" s="57">
        <f>SUM(C30:H30)</f>
        <v>39568</v>
      </c>
      <c r="C30" s="57">
        <f t="shared" ref="C30:H30" si="5">C22+C26</f>
        <v>3017</v>
      </c>
      <c r="D30" s="57">
        <f t="shared" si="5"/>
        <v>1212</v>
      </c>
      <c r="E30" s="57">
        <f t="shared" si="5"/>
        <v>15764</v>
      </c>
      <c r="F30" s="57">
        <f t="shared" si="5"/>
        <v>12579</v>
      </c>
      <c r="G30" s="57">
        <f t="shared" si="5"/>
        <v>4045</v>
      </c>
      <c r="H30" s="57">
        <f t="shared" si="5"/>
        <v>2951</v>
      </c>
    </row>
    <row r="31" spans="1:8" ht="6" customHeight="1">
      <c r="A31" s="84"/>
      <c r="B31" s="58"/>
      <c r="C31" s="58"/>
      <c r="D31" s="58"/>
      <c r="E31" s="58"/>
      <c r="F31" s="58"/>
      <c r="G31" s="58"/>
      <c r="H31" s="58"/>
    </row>
    <row r="32" spans="1:8" ht="12.75" customHeight="1">
      <c r="A32" s="82"/>
      <c r="B32" s="89" t="s">
        <v>30</v>
      </c>
      <c r="C32" s="86"/>
      <c r="D32" s="86"/>
      <c r="E32" s="86"/>
      <c r="F32" s="86"/>
      <c r="G32" s="86"/>
      <c r="H32" s="86"/>
    </row>
    <row r="33" spans="1:8" ht="6" customHeight="1">
      <c r="A33" s="83"/>
      <c r="B33" s="58"/>
      <c r="C33" s="58"/>
      <c r="D33" s="58"/>
      <c r="E33" s="58"/>
      <c r="F33" s="58"/>
      <c r="G33" s="58"/>
      <c r="H33" s="58"/>
    </row>
    <row r="34" spans="1:8" ht="12.75" customHeight="1">
      <c r="A34" s="84" t="s">
        <v>24</v>
      </c>
      <c r="B34" s="57">
        <f>SUM(C34:H34)</f>
        <v>-149</v>
      </c>
      <c r="C34" s="57">
        <f t="shared" ref="C34:H36" si="6">+C10-C22</f>
        <v>-833</v>
      </c>
      <c r="D34" s="57">
        <f t="shared" si="6"/>
        <v>-53</v>
      </c>
      <c r="E34" s="57">
        <f t="shared" si="6"/>
        <v>3440</v>
      </c>
      <c r="F34" s="57">
        <f t="shared" si="6"/>
        <v>-1454</v>
      </c>
      <c r="G34" s="57">
        <f t="shared" si="6"/>
        <v>-408</v>
      </c>
      <c r="H34" s="57">
        <f t="shared" si="6"/>
        <v>-841</v>
      </c>
    </row>
    <row r="35" spans="1:8" ht="12.75" customHeight="1">
      <c r="A35" s="84" t="s">
        <v>25</v>
      </c>
      <c r="B35" s="57">
        <f>SUM(C35:H35)</f>
        <v>-25</v>
      </c>
      <c r="C35" s="57">
        <f t="shared" si="6"/>
        <v>-470</v>
      </c>
      <c r="D35" s="57">
        <f t="shared" si="6"/>
        <v>-48</v>
      </c>
      <c r="E35" s="57">
        <f t="shared" si="6"/>
        <v>1730</v>
      </c>
      <c r="F35" s="57">
        <f t="shared" si="6"/>
        <v>-729</v>
      </c>
      <c r="G35" s="57">
        <f t="shared" si="6"/>
        <v>-209</v>
      </c>
      <c r="H35" s="57">
        <f t="shared" si="6"/>
        <v>-299</v>
      </c>
    </row>
    <row r="36" spans="1:8" ht="12.75" customHeight="1">
      <c r="A36" s="84" t="s">
        <v>26</v>
      </c>
      <c r="B36" s="57">
        <f>SUM(C36:H36)</f>
        <v>-124</v>
      </c>
      <c r="C36" s="57">
        <f t="shared" si="6"/>
        <v>-363</v>
      </c>
      <c r="D36" s="57">
        <f t="shared" si="6"/>
        <v>-5</v>
      </c>
      <c r="E36" s="57">
        <f t="shared" si="6"/>
        <v>1710</v>
      </c>
      <c r="F36" s="57">
        <f t="shared" si="6"/>
        <v>-725</v>
      </c>
      <c r="G36" s="57">
        <f t="shared" si="6"/>
        <v>-199</v>
      </c>
      <c r="H36" s="57">
        <f t="shared" si="6"/>
        <v>-542</v>
      </c>
    </row>
    <row r="37" spans="1:8" ht="6" customHeight="1">
      <c r="A37" s="83"/>
      <c r="B37" s="57"/>
      <c r="C37" s="57"/>
      <c r="D37" s="57"/>
      <c r="E37" s="57"/>
      <c r="F37" s="57"/>
      <c r="G37" s="57"/>
      <c r="H37" s="57"/>
    </row>
    <row r="38" spans="1:8" ht="12.75" customHeight="1">
      <c r="A38" s="84" t="s">
        <v>27</v>
      </c>
      <c r="B38" s="57">
        <f>SUM(C38:H38)</f>
        <v>1420</v>
      </c>
      <c r="C38" s="57">
        <f t="shared" ref="C38:H40" si="7">+C14-C26</f>
        <v>29</v>
      </c>
      <c r="D38" s="57">
        <f t="shared" si="7"/>
        <v>-5</v>
      </c>
      <c r="E38" s="57">
        <f t="shared" si="7"/>
        <v>1847</v>
      </c>
      <c r="F38" s="57">
        <f t="shared" si="7"/>
        <v>-13</v>
      </c>
      <c r="G38" s="57">
        <f t="shared" si="7"/>
        <v>45</v>
      </c>
      <c r="H38" s="57">
        <f t="shared" si="7"/>
        <v>-483</v>
      </c>
    </row>
    <row r="39" spans="1:8" ht="12.75" customHeight="1">
      <c r="A39" s="84" t="s">
        <v>25</v>
      </c>
      <c r="B39" s="57">
        <f>SUM(C39:H39)</f>
        <v>745</v>
      </c>
      <c r="C39" s="57">
        <f t="shared" si="7"/>
        <v>28</v>
      </c>
      <c r="D39" s="57">
        <f t="shared" si="7"/>
        <v>15</v>
      </c>
      <c r="E39" s="57">
        <f t="shared" si="7"/>
        <v>859</v>
      </c>
      <c r="F39" s="57">
        <f t="shared" si="7"/>
        <v>15</v>
      </c>
      <c r="G39" s="57">
        <f t="shared" si="7"/>
        <v>108</v>
      </c>
      <c r="H39" s="57">
        <f t="shared" si="7"/>
        <v>-280</v>
      </c>
    </row>
    <row r="40" spans="1:8" ht="12.75" customHeight="1">
      <c r="A40" s="84" t="s">
        <v>26</v>
      </c>
      <c r="B40" s="57">
        <f>SUM(C40:H40)</f>
        <v>675</v>
      </c>
      <c r="C40" s="57">
        <f t="shared" si="7"/>
        <v>1</v>
      </c>
      <c r="D40" s="57">
        <f t="shared" si="7"/>
        <v>-20</v>
      </c>
      <c r="E40" s="57">
        <f t="shared" si="7"/>
        <v>988</v>
      </c>
      <c r="F40" s="57">
        <f t="shared" si="7"/>
        <v>-28</v>
      </c>
      <c r="G40" s="57">
        <f t="shared" si="7"/>
        <v>-63</v>
      </c>
      <c r="H40" s="57">
        <f t="shared" si="7"/>
        <v>-203</v>
      </c>
    </row>
    <row r="41" spans="1:8" ht="6" customHeight="1">
      <c r="A41" s="83"/>
      <c r="B41" s="57"/>
      <c r="C41" s="57"/>
      <c r="D41" s="57"/>
      <c r="E41" s="57"/>
      <c r="F41" s="57"/>
      <c r="G41" s="57"/>
      <c r="H41" s="57"/>
    </row>
    <row r="42" spans="1:8" ht="12.75" customHeight="1">
      <c r="A42" s="85" t="s">
        <v>28</v>
      </c>
      <c r="B42" s="59">
        <f>SUM(C42:H42)</f>
        <v>1271</v>
      </c>
      <c r="C42" s="59">
        <f t="shared" ref="C42:H42" si="8">+C18-C30</f>
        <v>-804</v>
      </c>
      <c r="D42" s="59">
        <f t="shared" si="8"/>
        <v>-58</v>
      </c>
      <c r="E42" s="59">
        <f t="shared" si="8"/>
        <v>5287</v>
      </c>
      <c r="F42" s="59">
        <f t="shared" si="8"/>
        <v>-1467</v>
      </c>
      <c r="G42" s="59">
        <f t="shared" si="8"/>
        <v>-363</v>
      </c>
      <c r="H42" s="59">
        <f t="shared" si="8"/>
        <v>-1324</v>
      </c>
    </row>
  </sheetData>
  <mergeCells count="3">
    <mergeCell ref="C5:H5"/>
    <mergeCell ref="A5:A6"/>
    <mergeCell ref="B5:B6"/>
  </mergeCells>
  <phoneticPr fontId="4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48"/>
  <sheetViews>
    <sheetView workbookViewId="0">
      <selection activeCell="A45" sqref="A45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8" ht="13.5" customHeight="1">
      <c r="A1" s="1" t="s">
        <v>35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13.5" customHeight="1">
      <c r="A3" s="4" t="s">
        <v>43</v>
      </c>
      <c r="B3" s="4"/>
      <c r="C3" s="4"/>
      <c r="D3" s="4"/>
      <c r="E3" s="4"/>
      <c r="F3" s="4"/>
      <c r="G3" s="4"/>
    </row>
    <row r="4" spans="1:8" ht="13.5" customHeight="1">
      <c r="A4" s="5"/>
      <c r="B4" s="5"/>
      <c r="C4" s="5"/>
      <c r="D4" s="5"/>
      <c r="E4" s="5"/>
      <c r="F4" s="5"/>
      <c r="G4" s="5"/>
      <c r="H4" s="32"/>
    </row>
    <row r="5" spans="1:8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8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8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8" ht="13.5" customHeight="1">
      <c r="A8" s="23"/>
      <c r="B8" s="9"/>
      <c r="C8" s="9"/>
      <c r="D8" s="9"/>
      <c r="E8" s="9"/>
      <c r="F8" s="9"/>
      <c r="G8" s="24"/>
      <c r="H8" s="24"/>
    </row>
    <row r="9" spans="1:8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8" ht="13.5" customHeight="1">
      <c r="A10" s="23"/>
      <c r="B10" s="24"/>
      <c r="C10" s="26"/>
      <c r="D10" s="24"/>
      <c r="E10" s="24"/>
      <c r="F10" s="24"/>
      <c r="G10" s="24"/>
      <c r="H10" s="24"/>
    </row>
    <row r="11" spans="1:8" ht="13.5" customHeight="1">
      <c r="A11" s="27" t="s">
        <v>24</v>
      </c>
      <c r="B11" s="33">
        <f>SUM(C11:H11)</f>
        <v>23335</v>
      </c>
      <c r="C11" s="33">
        <f t="shared" ref="C11:H11" si="0">SUM(C12:C13)</f>
        <v>1442</v>
      </c>
      <c r="D11" s="33">
        <f t="shared" si="0"/>
        <v>670</v>
      </c>
      <c r="E11" s="33">
        <f t="shared" si="0"/>
        <v>12155</v>
      </c>
      <c r="F11" s="33">
        <f t="shared" si="0"/>
        <v>6320</v>
      </c>
      <c r="G11" s="33">
        <f t="shared" si="0"/>
        <v>1713</v>
      </c>
      <c r="H11" s="33">
        <f t="shared" si="0"/>
        <v>1035</v>
      </c>
    </row>
    <row r="12" spans="1:8" ht="13.5" customHeight="1">
      <c r="A12" s="27" t="s">
        <v>25</v>
      </c>
      <c r="B12" s="33">
        <f>SUM(C12:H12)</f>
        <v>12252</v>
      </c>
      <c r="C12" s="34">
        <v>719</v>
      </c>
      <c r="D12" s="34">
        <v>303</v>
      </c>
      <c r="E12" s="34">
        <v>5830</v>
      </c>
      <c r="F12" s="34">
        <v>3925</v>
      </c>
      <c r="G12" s="34">
        <v>1039</v>
      </c>
      <c r="H12" s="34">
        <v>436</v>
      </c>
    </row>
    <row r="13" spans="1:8" ht="13.5" customHeight="1">
      <c r="A13" s="27" t="s">
        <v>26</v>
      </c>
      <c r="B13" s="33">
        <f>SUM(C13:H13)</f>
        <v>11083</v>
      </c>
      <c r="C13" s="34">
        <v>723</v>
      </c>
      <c r="D13" s="34">
        <v>367</v>
      </c>
      <c r="E13" s="34">
        <v>6325</v>
      </c>
      <c r="F13" s="34">
        <v>2395</v>
      </c>
      <c r="G13" s="34">
        <v>674</v>
      </c>
      <c r="H13" s="34">
        <v>599</v>
      </c>
    </row>
    <row r="14" spans="1:8" ht="13.5" customHeight="1">
      <c r="A14" s="28"/>
      <c r="B14" s="33"/>
      <c r="C14" s="33"/>
      <c r="D14" s="33"/>
      <c r="E14" s="33"/>
      <c r="F14" s="33"/>
      <c r="G14" s="33"/>
      <c r="H14" s="33"/>
    </row>
    <row r="15" spans="1:8" ht="13.5" customHeight="1">
      <c r="A15" s="27" t="s">
        <v>27</v>
      </c>
      <c r="B15" s="33">
        <f>SUM(C15:H15)</f>
        <v>16841</v>
      </c>
      <c r="C15" s="33">
        <f t="shared" ref="C15:H15" si="1">SUM(C16:C17)</f>
        <v>909</v>
      </c>
      <c r="D15" s="33">
        <f t="shared" si="1"/>
        <v>599</v>
      </c>
      <c r="E15" s="33">
        <f t="shared" si="1"/>
        <v>8256</v>
      </c>
      <c r="F15" s="33">
        <f t="shared" si="1"/>
        <v>4859</v>
      </c>
      <c r="G15" s="33">
        <f t="shared" si="1"/>
        <v>1622</v>
      </c>
      <c r="H15" s="33">
        <f t="shared" si="1"/>
        <v>596</v>
      </c>
    </row>
    <row r="16" spans="1:8" ht="13.5" customHeight="1">
      <c r="A16" s="27" t="s">
        <v>25</v>
      </c>
      <c r="B16" s="33">
        <f>SUM(C16:H16)</f>
        <v>9786</v>
      </c>
      <c r="C16" s="34">
        <v>487</v>
      </c>
      <c r="D16" s="34">
        <v>319</v>
      </c>
      <c r="E16" s="34">
        <v>4351</v>
      </c>
      <c r="F16" s="34">
        <v>3232</v>
      </c>
      <c r="G16" s="34">
        <v>1109</v>
      </c>
      <c r="H16" s="34">
        <v>288</v>
      </c>
    </row>
    <row r="17" spans="1:8" ht="13.5" customHeight="1">
      <c r="A17" s="27" t="s">
        <v>26</v>
      </c>
      <c r="B17" s="33">
        <f>SUM(C17:H17)</f>
        <v>7055</v>
      </c>
      <c r="C17" s="34">
        <v>422</v>
      </c>
      <c r="D17" s="34">
        <v>280</v>
      </c>
      <c r="E17" s="34">
        <v>3905</v>
      </c>
      <c r="F17" s="34">
        <v>1627</v>
      </c>
      <c r="G17" s="34">
        <v>513</v>
      </c>
      <c r="H17" s="34">
        <v>308</v>
      </c>
    </row>
    <row r="18" spans="1:8" ht="13.5" customHeight="1">
      <c r="A18" s="28"/>
      <c r="B18" s="33"/>
      <c r="C18" s="33"/>
      <c r="D18" s="33"/>
      <c r="E18" s="33"/>
      <c r="F18" s="33"/>
      <c r="G18" s="33"/>
      <c r="H18" s="33"/>
    </row>
    <row r="19" spans="1:8" ht="13.5" customHeight="1">
      <c r="A19" s="29" t="s">
        <v>28</v>
      </c>
      <c r="B19" s="33">
        <f>SUM(C19:H19)</f>
        <v>40176</v>
      </c>
      <c r="C19" s="33">
        <f t="shared" ref="C19:H19" si="2">C11+C15</f>
        <v>2351</v>
      </c>
      <c r="D19" s="33">
        <f t="shared" si="2"/>
        <v>1269</v>
      </c>
      <c r="E19" s="33">
        <f t="shared" si="2"/>
        <v>20411</v>
      </c>
      <c r="F19" s="33">
        <f t="shared" si="2"/>
        <v>11179</v>
      </c>
      <c r="G19" s="33">
        <f t="shared" si="2"/>
        <v>3335</v>
      </c>
      <c r="H19" s="33">
        <f t="shared" si="2"/>
        <v>1631</v>
      </c>
    </row>
    <row r="20" spans="1:8" ht="13.5" customHeight="1">
      <c r="A20" s="30"/>
      <c r="B20" s="24"/>
      <c r="C20" s="24"/>
      <c r="D20" s="24"/>
      <c r="E20" s="24"/>
      <c r="F20" s="24"/>
      <c r="G20" s="24"/>
      <c r="H20" s="24"/>
    </row>
    <row r="21" spans="1:8" ht="13.5" customHeight="1">
      <c r="A21" s="25" t="s">
        <v>29</v>
      </c>
      <c r="B21" s="14"/>
      <c r="C21" s="14"/>
      <c r="D21" s="14"/>
      <c r="E21" s="14"/>
      <c r="F21" s="14"/>
      <c r="G21" s="14"/>
      <c r="H21" s="14"/>
    </row>
    <row r="22" spans="1:8" ht="13.5" customHeight="1">
      <c r="A22" s="23"/>
      <c r="B22" s="24"/>
      <c r="C22" s="24"/>
      <c r="D22" s="24"/>
      <c r="E22" s="24"/>
      <c r="F22" s="24"/>
      <c r="G22" s="24"/>
      <c r="H22" s="24"/>
    </row>
    <row r="23" spans="1:8" ht="13.5" customHeight="1">
      <c r="A23" s="27" t="s">
        <v>24</v>
      </c>
      <c r="B23" s="33">
        <f>SUM(C23:H23)</f>
        <v>22539</v>
      </c>
      <c r="C23" s="33">
        <f t="shared" ref="C23:H23" si="3">SUM(C24:C25)</f>
        <v>2060</v>
      </c>
      <c r="D23" s="33">
        <f t="shared" si="3"/>
        <v>699</v>
      </c>
      <c r="E23" s="33">
        <f t="shared" si="3"/>
        <v>8694</v>
      </c>
      <c r="F23" s="33">
        <f t="shared" si="3"/>
        <v>7173</v>
      </c>
      <c r="G23" s="33">
        <f t="shared" si="3"/>
        <v>2078</v>
      </c>
      <c r="H23" s="33">
        <f t="shared" si="3"/>
        <v>1835</v>
      </c>
    </row>
    <row r="24" spans="1:8" ht="13.5" customHeight="1">
      <c r="A24" s="27" t="s">
        <v>25</v>
      </c>
      <c r="B24" s="33">
        <f>SUM(C24:H24)</f>
        <v>11616</v>
      </c>
      <c r="C24" s="34">
        <v>1075</v>
      </c>
      <c r="D24" s="34">
        <v>349</v>
      </c>
      <c r="E24" s="34">
        <v>4024</v>
      </c>
      <c r="F24" s="34">
        <v>4220</v>
      </c>
      <c r="G24" s="34">
        <v>1236</v>
      </c>
      <c r="H24" s="34">
        <v>712</v>
      </c>
    </row>
    <row r="25" spans="1:8" ht="13.5" customHeight="1">
      <c r="A25" s="27" t="s">
        <v>26</v>
      </c>
      <c r="B25" s="33">
        <f>SUM(C25:H25)</f>
        <v>10923</v>
      </c>
      <c r="C25" s="34">
        <v>985</v>
      </c>
      <c r="D25" s="34">
        <v>350</v>
      </c>
      <c r="E25" s="34">
        <v>4670</v>
      </c>
      <c r="F25" s="34">
        <v>2953</v>
      </c>
      <c r="G25" s="34">
        <v>842</v>
      </c>
      <c r="H25" s="34">
        <v>1123</v>
      </c>
    </row>
    <row r="26" spans="1:8" ht="13.5" customHeight="1">
      <c r="A26" s="28"/>
      <c r="B26" s="33"/>
      <c r="C26" s="33"/>
      <c r="D26" s="33"/>
      <c r="E26" s="33"/>
      <c r="F26" s="33"/>
      <c r="G26" s="33"/>
      <c r="H26" s="33"/>
    </row>
    <row r="27" spans="1:8" ht="13.5" customHeight="1">
      <c r="A27" s="27" t="s">
        <v>27</v>
      </c>
      <c r="B27" s="33">
        <f>SUM(C27:H27)</f>
        <v>16252</v>
      </c>
      <c r="C27" s="33">
        <f t="shared" ref="C27:H27" si="4">SUM(C28:C29)</f>
        <v>893</v>
      </c>
      <c r="D27" s="33">
        <f t="shared" si="4"/>
        <v>526</v>
      </c>
      <c r="E27" s="33">
        <f t="shared" si="4"/>
        <v>6856</v>
      </c>
      <c r="F27" s="33">
        <f t="shared" si="4"/>
        <v>5012</v>
      </c>
      <c r="G27" s="33">
        <f t="shared" si="4"/>
        <v>1842</v>
      </c>
      <c r="H27" s="33">
        <f t="shared" si="4"/>
        <v>1123</v>
      </c>
    </row>
    <row r="28" spans="1:8" ht="13.5" customHeight="1">
      <c r="A28" s="27" t="s">
        <v>25</v>
      </c>
      <c r="B28" s="33">
        <f>SUM(C28:H28)</f>
        <v>9741</v>
      </c>
      <c r="C28" s="34">
        <v>454</v>
      </c>
      <c r="D28" s="34">
        <v>259</v>
      </c>
      <c r="E28" s="34">
        <v>3764</v>
      </c>
      <c r="F28" s="34">
        <v>3419</v>
      </c>
      <c r="G28" s="34">
        <v>1241</v>
      </c>
      <c r="H28" s="34">
        <v>604</v>
      </c>
    </row>
    <row r="29" spans="1:8" ht="13.5" customHeight="1">
      <c r="A29" s="27" t="s">
        <v>26</v>
      </c>
      <c r="B29" s="33">
        <f>SUM(C29:H29)</f>
        <v>6511</v>
      </c>
      <c r="C29" s="34">
        <v>439</v>
      </c>
      <c r="D29" s="34">
        <v>267</v>
      </c>
      <c r="E29" s="34">
        <v>3092</v>
      </c>
      <c r="F29" s="34">
        <v>1593</v>
      </c>
      <c r="G29" s="34">
        <v>601</v>
      </c>
      <c r="H29" s="34">
        <v>519</v>
      </c>
    </row>
    <row r="30" spans="1:8" ht="13.5" customHeight="1">
      <c r="A30" s="31"/>
      <c r="B30" s="33"/>
      <c r="C30" s="33"/>
      <c r="D30" s="33"/>
      <c r="E30" s="33"/>
      <c r="F30" s="33"/>
      <c r="G30" s="33"/>
      <c r="H30" s="33"/>
    </row>
    <row r="31" spans="1:8" ht="13.5" customHeight="1">
      <c r="A31" s="29" t="s">
        <v>28</v>
      </c>
      <c r="B31" s="33">
        <f>SUM(C31:H31)</f>
        <v>38791</v>
      </c>
      <c r="C31" s="33">
        <f t="shared" ref="C31:H31" si="5">C23+C27</f>
        <v>2953</v>
      </c>
      <c r="D31" s="33">
        <f t="shared" si="5"/>
        <v>1225</v>
      </c>
      <c r="E31" s="33">
        <f t="shared" si="5"/>
        <v>15550</v>
      </c>
      <c r="F31" s="33">
        <f t="shared" si="5"/>
        <v>12185</v>
      </c>
      <c r="G31" s="33">
        <f t="shared" si="5"/>
        <v>3920</v>
      </c>
      <c r="H31" s="33">
        <f t="shared" si="5"/>
        <v>2958</v>
      </c>
    </row>
    <row r="32" spans="1:8" ht="13.5" customHeight="1">
      <c r="A32" s="30"/>
      <c r="B32" s="24"/>
      <c r="C32" s="24"/>
      <c r="D32" s="24"/>
      <c r="E32" s="24"/>
      <c r="F32" s="24"/>
      <c r="G32" s="24"/>
      <c r="H32" s="24"/>
    </row>
    <row r="33" spans="1:8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8" ht="13.5" customHeight="1">
      <c r="A34" s="23"/>
      <c r="B34" s="24"/>
      <c r="C34" s="24"/>
      <c r="D34" s="24"/>
      <c r="E34" s="24"/>
      <c r="F34" s="24"/>
      <c r="G34" s="24"/>
      <c r="H34" s="24"/>
    </row>
    <row r="35" spans="1:8" ht="13.5" customHeight="1">
      <c r="A35" s="27" t="s">
        <v>24</v>
      </c>
      <c r="B35" s="33">
        <f>SUM(C35:H35)</f>
        <v>796</v>
      </c>
      <c r="C35" s="33">
        <f t="shared" ref="C35:H37" si="6">+C11-C23</f>
        <v>-618</v>
      </c>
      <c r="D35" s="33">
        <f t="shared" si="6"/>
        <v>-29</v>
      </c>
      <c r="E35" s="33">
        <f t="shared" si="6"/>
        <v>3461</v>
      </c>
      <c r="F35" s="33">
        <f t="shared" si="6"/>
        <v>-853</v>
      </c>
      <c r="G35" s="33">
        <f t="shared" si="6"/>
        <v>-365</v>
      </c>
      <c r="H35" s="33">
        <f t="shared" si="6"/>
        <v>-800</v>
      </c>
    </row>
    <row r="36" spans="1:8" ht="13.5" customHeight="1">
      <c r="A36" s="27" t="s">
        <v>25</v>
      </c>
      <c r="B36" s="33">
        <f>SUM(C36:H36)</f>
        <v>636</v>
      </c>
      <c r="C36" s="33">
        <f t="shared" si="6"/>
        <v>-356</v>
      </c>
      <c r="D36" s="33">
        <f t="shared" si="6"/>
        <v>-46</v>
      </c>
      <c r="E36" s="33">
        <f t="shared" si="6"/>
        <v>1806</v>
      </c>
      <c r="F36" s="33">
        <f t="shared" si="6"/>
        <v>-295</v>
      </c>
      <c r="G36" s="33">
        <f t="shared" si="6"/>
        <v>-197</v>
      </c>
      <c r="H36" s="33">
        <f t="shared" si="6"/>
        <v>-276</v>
      </c>
    </row>
    <row r="37" spans="1:8" ht="13.5" customHeight="1">
      <c r="A37" s="27" t="s">
        <v>26</v>
      </c>
      <c r="B37" s="33">
        <f>SUM(C37:H37)</f>
        <v>160</v>
      </c>
      <c r="C37" s="33">
        <f t="shared" si="6"/>
        <v>-262</v>
      </c>
      <c r="D37" s="33">
        <f t="shared" si="6"/>
        <v>17</v>
      </c>
      <c r="E37" s="33">
        <f t="shared" si="6"/>
        <v>1655</v>
      </c>
      <c r="F37" s="33">
        <f t="shared" si="6"/>
        <v>-558</v>
      </c>
      <c r="G37" s="33">
        <f t="shared" si="6"/>
        <v>-168</v>
      </c>
      <c r="H37" s="33">
        <f t="shared" si="6"/>
        <v>-524</v>
      </c>
    </row>
    <row r="38" spans="1:8" ht="13.5" customHeight="1">
      <c r="A38" s="28"/>
      <c r="B38" s="33"/>
      <c r="C38" s="33"/>
      <c r="D38" s="33"/>
      <c r="E38" s="33"/>
      <c r="F38" s="33"/>
      <c r="G38" s="33"/>
      <c r="H38" s="33"/>
    </row>
    <row r="39" spans="1:8" ht="13.5" customHeight="1">
      <c r="A39" s="27" t="s">
        <v>27</v>
      </c>
      <c r="B39" s="33">
        <f>SUM(C39:H39)</f>
        <v>589</v>
      </c>
      <c r="C39" s="33">
        <f t="shared" ref="C39:H41" si="7">+C15-C27</f>
        <v>16</v>
      </c>
      <c r="D39" s="33">
        <f t="shared" si="7"/>
        <v>73</v>
      </c>
      <c r="E39" s="33">
        <f t="shared" si="7"/>
        <v>1400</v>
      </c>
      <c r="F39" s="33">
        <f t="shared" si="7"/>
        <v>-153</v>
      </c>
      <c r="G39" s="33">
        <f t="shared" si="7"/>
        <v>-220</v>
      </c>
      <c r="H39" s="33">
        <f t="shared" si="7"/>
        <v>-527</v>
      </c>
    </row>
    <row r="40" spans="1:8" ht="13.5" customHeight="1">
      <c r="A40" s="27" t="s">
        <v>25</v>
      </c>
      <c r="B40" s="33">
        <f>SUM(C40:H40)</f>
        <v>45</v>
      </c>
      <c r="C40" s="33">
        <f t="shared" si="7"/>
        <v>33</v>
      </c>
      <c r="D40" s="33">
        <f t="shared" si="7"/>
        <v>60</v>
      </c>
      <c r="E40" s="33">
        <f t="shared" si="7"/>
        <v>587</v>
      </c>
      <c r="F40" s="33">
        <f t="shared" si="7"/>
        <v>-187</v>
      </c>
      <c r="G40" s="33">
        <f t="shared" si="7"/>
        <v>-132</v>
      </c>
      <c r="H40" s="33">
        <f t="shared" si="7"/>
        <v>-316</v>
      </c>
    </row>
    <row r="41" spans="1:8" ht="13.5" customHeight="1">
      <c r="A41" s="27" t="s">
        <v>26</v>
      </c>
      <c r="B41" s="33">
        <f>SUM(C41:H41)</f>
        <v>544</v>
      </c>
      <c r="C41" s="33">
        <f t="shared" si="7"/>
        <v>-17</v>
      </c>
      <c r="D41" s="33">
        <f t="shared" si="7"/>
        <v>13</v>
      </c>
      <c r="E41" s="33">
        <f t="shared" si="7"/>
        <v>813</v>
      </c>
      <c r="F41" s="33">
        <f t="shared" si="7"/>
        <v>34</v>
      </c>
      <c r="G41" s="33">
        <f t="shared" si="7"/>
        <v>-88</v>
      </c>
      <c r="H41" s="33">
        <f t="shared" si="7"/>
        <v>-211</v>
      </c>
    </row>
    <row r="42" spans="1:8" ht="13.5" customHeight="1">
      <c r="A42" s="31"/>
      <c r="B42" s="33"/>
      <c r="C42" s="33"/>
      <c r="D42" s="33"/>
      <c r="E42" s="33"/>
      <c r="F42" s="33"/>
      <c r="G42" s="33"/>
      <c r="H42" s="33"/>
    </row>
    <row r="43" spans="1:8" ht="13.5" customHeight="1">
      <c r="A43" s="29" t="s">
        <v>28</v>
      </c>
      <c r="B43" s="33">
        <f>SUM(C43:H43)</f>
        <v>1385</v>
      </c>
      <c r="C43" s="33">
        <f t="shared" ref="C43:H43" si="8">+C19-C31</f>
        <v>-602</v>
      </c>
      <c r="D43" s="33">
        <f t="shared" si="8"/>
        <v>44</v>
      </c>
      <c r="E43" s="33">
        <f t="shared" si="8"/>
        <v>4861</v>
      </c>
      <c r="F43" s="33">
        <f t="shared" si="8"/>
        <v>-1006</v>
      </c>
      <c r="G43" s="33">
        <f t="shared" si="8"/>
        <v>-585</v>
      </c>
      <c r="H43" s="33">
        <f t="shared" si="8"/>
        <v>-1327</v>
      </c>
    </row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48"/>
  <sheetViews>
    <sheetView workbookViewId="0">
      <selection activeCell="A45" sqref="A45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8" ht="13.5" customHeight="1">
      <c r="A1" s="1" t="s">
        <v>35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13.5" customHeight="1">
      <c r="A3" s="4" t="s">
        <v>42</v>
      </c>
      <c r="B3" s="4"/>
      <c r="C3" s="4"/>
      <c r="D3" s="4"/>
      <c r="E3" s="4"/>
      <c r="F3" s="4"/>
      <c r="G3" s="4"/>
    </row>
    <row r="4" spans="1:8" ht="13.5" customHeight="1">
      <c r="A4" s="5"/>
      <c r="B4" s="5"/>
      <c r="C4" s="5"/>
      <c r="D4" s="5"/>
      <c r="E4" s="5"/>
      <c r="F4" s="5"/>
      <c r="G4" s="5"/>
      <c r="H4" s="32"/>
    </row>
    <row r="5" spans="1:8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8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8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8" ht="13.5" customHeight="1">
      <c r="A8" s="23"/>
      <c r="B8" s="9"/>
      <c r="C8" s="9"/>
      <c r="D8" s="9"/>
      <c r="E8" s="9"/>
      <c r="F8" s="9"/>
      <c r="G8" s="24"/>
      <c r="H8" s="24"/>
    </row>
    <row r="9" spans="1:8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8" ht="13.5" customHeight="1">
      <c r="A10" s="23"/>
      <c r="B10" s="24"/>
      <c r="C10" s="26"/>
      <c r="D10" s="24"/>
      <c r="E10" s="24"/>
      <c r="F10" s="24"/>
      <c r="G10" s="24"/>
      <c r="H10" s="24"/>
    </row>
    <row r="11" spans="1:8" ht="13.5" customHeight="1">
      <c r="A11" s="27" t="s">
        <v>24</v>
      </c>
      <c r="B11" s="33">
        <f>SUM(C11:H11)</f>
        <v>22155</v>
      </c>
      <c r="C11" s="33">
        <f t="shared" ref="C11:H11" si="0">SUM(C12:C13)</f>
        <v>1334</v>
      </c>
      <c r="D11" s="33">
        <f t="shared" si="0"/>
        <v>660</v>
      </c>
      <c r="E11" s="33">
        <f t="shared" si="0"/>
        <v>11541</v>
      </c>
      <c r="F11" s="33">
        <f t="shared" si="0"/>
        <v>6104</v>
      </c>
      <c r="G11" s="33">
        <f t="shared" si="0"/>
        <v>1542</v>
      </c>
      <c r="H11" s="33">
        <f t="shared" si="0"/>
        <v>974</v>
      </c>
    </row>
    <row r="12" spans="1:8" ht="13.5" customHeight="1">
      <c r="A12" s="27" t="s">
        <v>25</v>
      </c>
      <c r="B12" s="33">
        <f>SUM(C12:H12)</f>
        <v>11510</v>
      </c>
      <c r="C12" s="34">
        <v>690</v>
      </c>
      <c r="D12" s="34">
        <v>317</v>
      </c>
      <c r="E12" s="34">
        <v>5436</v>
      </c>
      <c r="F12" s="34">
        <v>3770</v>
      </c>
      <c r="G12" s="34">
        <v>902</v>
      </c>
      <c r="H12" s="34">
        <v>395</v>
      </c>
    </row>
    <row r="13" spans="1:8" ht="13.5" customHeight="1">
      <c r="A13" s="27" t="s">
        <v>26</v>
      </c>
      <c r="B13" s="33">
        <f>SUM(C13:H13)</f>
        <v>10645</v>
      </c>
      <c r="C13" s="34">
        <v>644</v>
      </c>
      <c r="D13" s="34">
        <v>343</v>
      </c>
      <c r="E13" s="34">
        <v>6105</v>
      </c>
      <c r="F13" s="34">
        <v>2334</v>
      </c>
      <c r="G13" s="34">
        <v>640</v>
      </c>
      <c r="H13" s="34">
        <v>579</v>
      </c>
    </row>
    <row r="14" spans="1:8" ht="13.5" customHeight="1">
      <c r="A14" s="28"/>
      <c r="B14" s="33"/>
      <c r="C14" s="33"/>
      <c r="D14" s="33"/>
      <c r="E14" s="33"/>
      <c r="F14" s="33"/>
      <c r="G14" s="33"/>
      <c r="H14" s="33"/>
    </row>
    <row r="15" spans="1:8" ht="13.5" customHeight="1">
      <c r="A15" s="27" t="s">
        <v>27</v>
      </c>
      <c r="B15" s="33">
        <f>SUM(C15:H15)</f>
        <v>17545</v>
      </c>
      <c r="C15" s="33">
        <f t="shared" ref="C15:H15" si="1">SUM(C16:C17)</f>
        <v>1006</v>
      </c>
      <c r="D15" s="33">
        <f t="shared" si="1"/>
        <v>600</v>
      </c>
      <c r="E15" s="33">
        <f t="shared" si="1"/>
        <v>8614</v>
      </c>
      <c r="F15" s="33">
        <f t="shared" si="1"/>
        <v>4973</v>
      </c>
      <c r="G15" s="33">
        <f t="shared" si="1"/>
        <v>1738</v>
      </c>
      <c r="H15" s="33">
        <f t="shared" si="1"/>
        <v>614</v>
      </c>
    </row>
    <row r="16" spans="1:8" ht="13.5" customHeight="1">
      <c r="A16" s="27" t="s">
        <v>25</v>
      </c>
      <c r="B16" s="33">
        <f>SUM(C16:H16)</f>
        <v>10130</v>
      </c>
      <c r="C16" s="34">
        <v>521</v>
      </c>
      <c r="D16" s="34">
        <v>314</v>
      </c>
      <c r="E16" s="34">
        <v>4506</v>
      </c>
      <c r="F16" s="34">
        <v>3317</v>
      </c>
      <c r="G16" s="34">
        <v>1172</v>
      </c>
      <c r="H16" s="34">
        <v>300</v>
      </c>
    </row>
    <row r="17" spans="1:8" ht="13.5" customHeight="1">
      <c r="A17" s="27" t="s">
        <v>26</v>
      </c>
      <c r="B17" s="33">
        <f>SUM(C17:H17)</f>
        <v>7415</v>
      </c>
      <c r="C17" s="34">
        <v>485</v>
      </c>
      <c r="D17" s="34">
        <v>286</v>
      </c>
      <c r="E17" s="34">
        <v>4108</v>
      </c>
      <c r="F17" s="34">
        <v>1656</v>
      </c>
      <c r="G17" s="34">
        <v>566</v>
      </c>
      <c r="H17" s="34">
        <v>314</v>
      </c>
    </row>
    <row r="18" spans="1:8" ht="13.5" customHeight="1">
      <c r="A18" s="28"/>
      <c r="B18" s="33"/>
      <c r="C18" s="33"/>
      <c r="D18" s="33"/>
      <c r="E18" s="33"/>
      <c r="F18" s="33"/>
      <c r="G18" s="33"/>
      <c r="H18" s="33"/>
    </row>
    <row r="19" spans="1:8" ht="13.5" customHeight="1">
      <c r="A19" s="29" t="s">
        <v>28</v>
      </c>
      <c r="B19" s="33">
        <f>SUM(C19:H19)</f>
        <v>39700</v>
      </c>
      <c r="C19" s="33">
        <f t="shared" ref="C19:H19" si="2">C11+C15</f>
        <v>2340</v>
      </c>
      <c r="D19" s="33">
        <f t="shared" si="2"/>
        <v>1260</v>
      </c>
      <c r="E19" s="33">
        <f t="shared" si="2"/>
        <v>20155</v>
      </c>
      <c r="F19" s="33">
        <f t="shared" si="2"/>
        <v>11077</v>
      </c>
      <c r="G19" s="33">
        <f t="shared" si="2"/>
        <v>3280</v>
      </c>
      <c r="H19" s="33">
        <f t="shared" si="2"/>
        <v>1588</v>
      </c>
    </row>
    <row r="20" spans="1:8" ht="13.5" customHeight="1">
      <c r="A20" s="30"/>
      <c r="B20" s="24"/>
      <c r="C20" s="24"/>
      <c r="D20" s="24"/>
      <c r="E20" s="24"/>
      <c r="F20" s="24"/>
      <c r="G20" s="24"/>
      <c r="H20" s="24"/>
    </row>
    <row r="21" spans="1:8" ht="13.5" customHeight="1">
      <c r="A21" s="25" t="s">
        <v>29</v>
      </c>
      <c r="B21" s="14"/>
      <c r="C21" s="14"/>
      <c r="D21" s="14"/>
      <c r="E21" s="14"/>
      <c r="F21" s="14"/>
      <c r="G21" s="14"/>
      <c r="H21" s="14"/>
    </row>
    <row r="22" spans="1:8" ht="13.5" customHeight="1">
      <c r="A22" s="23"/>
      <c r="B22" s="24"/>
      <c r="C22" s="24"/>
      <c r="D22" s="24"/>
      <c r="E22" s="24"/>
      <c r="F22" s="24"/>
      <c r="G22" s="24"/>
      <c r="H22" s="24"/>
    </row>
    <row r="23" spans="1:8" ht="13.5" customHeight="1">
      <c r="A23" s="27" t="s">
        <v>24</v>
      </c>
      <c r="B23" s="33">
        <f>SUM(C23:H23)</f>
        <v>22667</v>
      </c>
      <c r="C23" s="33">
        <f t="shared" ref="C23:H23" si="3">SUM(C24:C25)</f>
        <v>1969</v>
      </c>
      <c r="D23" s="33">
        <f t="shared" si="3"/>
        <v>702</v>
      </c>
      <c r="E23" s="33">
        <f t="shared" si="3"/>
        <v>8695</v>
      </c>
      <c r="F23" s="33">
        <f t="shared" si="3"/>
        <v>7396</v>
      </c>
      <c r="G23" s="33">
        <f t="shared" si="3"/>
        <v>2046</v>
      </c>
      <c r="H23" s="33">
        <f t="shared" si="3"/>
        <v>1859</v>
      </c>
    </row>
    <row r="24" spans="1:8" ht="13.5" customHeight="1">
      <c r="A24" s="27" t="s">
        <v>25</v>
      </c>
      <c r="B24" s="33">
        <f>SUM(C24:H24)</f>
        <v>11603</v>
      </c>
      <c r="C24" s="34">
        <v>1017</v>
      </c>
      <c r="D24" s="34">
        <v>353</v>
      </c>
      <c r="E24" s="34">
        <v>3835</v>
      </c>
      <c r="F24" s="34">
        <v>4475</v>
      </c>
      <c r="G24" s="34">
        <v>1175</v>
      </c>
      <c r="H24" s="34">
        <v>748</v>
      </c>
    </row>
    <row r="25" spans="1:8" ht="13.5" customHeight="1">
      <c r="A25" s="27" t="s">
        <v>26</v>
      </c>
      <c r="B25" s="33">
        <f>SUM(C25:H25)</f>
        <v>11064</v>
      </c>
      <c r="C25" s="34">
        <v>952</v>
      </c>
      <c r="D25" s="34">
        <v>349</v>
      </c>
      <c r="E25" s="34">
        <v>4860</v>
      </c>
      <c r="F25" s="34">
        <v>2921</v>
      </c>
      <c r="G25" s="34">
        <v>871</v>
      </c>
      <c r="H25" s="34">
        <v>1111</v>
      </c>
    </row>
    <row r="26" spans="1:8" ht="13.5" customHeight="1">
      <c r="A26" s="28"/>
      <c r="B26" s="33"/>
      <c r="C26" s="33"/>
      <c r="D26" s="33"/>
      <c r="E26" s="33"/>
      <c r="F26" s="33"/>
      <c r="G26" s="33"/>
      <c r="H26" s="33"/>
    </row>
    <row r="27" spans="1:8" ht="13.5" customHeight="1">
      <c r="A27" s="27" t="s">
        <v>27</v>
      </c>
      <c r="B27" s="33">
        <f>SUM(C27:H27)</f>
        <v>17162</v>
      </c>
      <c r="C27" s="33">
        <f t="shared" ref="C27:H27" si="4">SUM(C28:C29)</f>
        <v>885</v>
      </c>
      <c r="D27" s="33">
        <f t="shared" si="4"/>
        <v>538</v>
      </c>
      <c r="E27" s="33">
        <f t="shared" si="4"/>
        <v>7307</v>
      </c>
      <c r="F27" s="33">
        <f t="shared" si="4"/>
        <v>5350</v>
      </c>
      <c r="G27" s="33">
        <f t="shared" si="4"/>
        <v>1976</v>
      </c>
      <c r="H27" s="33">
        <f t="shared" si="4"/>
        <v>1106</v>
      </c>
    </row>
    <row r="28" spans="1:8" ht="13.5" customHeight="1">
      <c r="A28" s="27" t="s">
        <v>25</v>
      </c>
      <c r="B28" s="33">
        <f>SUM(C28:H28)</f>
        <v>10443</v>
      </c>
      <c r="C28" s="34">
        <v>469</v>
      </c>
      <c r="D28" s="34">
        <v>273</v>
      </c>
      <c r="E28" s="34">
        <v>4028</v>
      </c>
      <c r="F28" s="34">
        <v>3720</v>
      </c>
      <c r="G28" s="34">
        <v>1357</v>
      </c>
      <c r="H28" s="34">
        <v>596</v>
      </c>
    </row>
    <row r="29" spans="1:8" ht="13.5" customHeight="1">
      <c r="A29" s="27" t="s">
        <v>26</v>
      </c>
      <c r="B29" s="33">
        <f>SUM(C29:H29)</f>
        <v>6719</v>
      </c>
      <c r="C29" s="34">
        <v>416</v>
      </c>
      <c r="D29" s="34">
        <v>265</v>
      </c>
      <c r="E29" s="34">
        <v>3279</v>
      </c>
      <c r="F29" s="34">
        <v>1630</v>
      </c>
      <c r="G29" s="34">
        <v>619</v>
      </c>
      <c r="H29" s="34">
        <v>510</v>
      </c>
    </row>
    <row r="30" spans="1:8" ht="13.5" customHeight="1">
      <c r="A30" s="31"/>
      <c r="B30" s="33"/>
      <c r="C30" s="33"/>
      <c r="D30" s="33"/>
      <c r="E30" s="33"/>
      <c r="F30" s="33"/>
      <c r="G30" s="33"/>
      <c r="H30" s="33"/>
    </row>
    <row r="31" spans="1:8" ht="13.5" customHeight="1">
      <c r="A31" s="29" t="s">
        <v>28</v>
      </c>
      <c r="B31" s="33">
        <f>SUM(C31:H31)</f>
        <v>39829</v>
      </c>
      <c r="C31" s="33">
        <f t="shared" ref="C31:H31" si="5">C23+C27</f>
        <v>2854</v>
      </c>
      <c r="D31" s="33">
        <f t="shared" si="5"/>
        <v>1240</v>
      </c>
      <c r="E31" s="33">
        <f t="shared" si="5"/>
        <v>16002</v>
      </c>
      <c r="F31" s="33">
        <f t="shared" si="5"/>
        <v>12746</v>
      </c>
      <c r="G31" s="33">
        <f t="shared" si="5"/>
        <v>4022</v>
      </c>
      <c r="H31" s="33">
        <f t="shared" si="5"/>
        <v>2965</v>
      </c>
    </row>
    <row r="32" spans="1:8" ht="13.5" customHeight="1">
      <c r="A32" s="30"/>
      <c r="B32" s="24"/>
      <c r="C32" s="24"/>
      <c r="D32" s="24"/>
      <c r="E32" s="24"/>
      <c r="F32" s="24"/>
      <c r="G32" s="24"/>
      <c r="H32" s="24"/>
    </row>
    <row r="33" spans="1:8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8" ht="13.5" customHeight="1">
      <c r="A34" s="23"/>
      <c r="B34" s="24"/>
      <c r="C34" s="24"/>
      <c r="D34" s="24"/>
      <c r="E34" s="24"/>
      <c r="F34" s="24"/>
      <c r="G34" s="24"/>
      <c r="H34" s="24"/>
    </row>
    <row r="35" spans="1:8" ht="13.5" customHeight="1">
      <c r="A35" s="27" t="s">
        <v>24</v>
      </c>
      <c r="B35" s="33">
        <f>SUM(C35:H35)</f>
        <v>-512</v>
      </c>
      <c r="C35" s="33">
        <f t="shared" ref="C35:H37" si="6">+C11-C23</f>
        <v>-635</v>
      </c>
      <c r="D35" s="33">
        <f t="shared" si="6"/>
        <v>-42</v>
      </c>
      <c r="E35" s="33">
        <f t="shared" si="6"/>
        <v>2846</v>
      </c>
      <c r="F35" s="33">
        <f t="shared" si="6"/>
        <v>-1292</v>
      </c>
      <c r="G35" s="33">
        <f t="shared" si="6"/>
        <v>-504</v>
      </c>
      <c r="H35" s="33">
        <f t="shared" si="6"/>
        <v>-885</v>
      </c>
    </row>
    <row r="36" spans="1:8" ht="13.5" customHeight="1">
      <c r="A36" s="27" t="s">
        <v>25</v>
      </c>
      <c r="B36" s="33">
        <f>SUM(C36:H36)</f>
        <v>-93</v>
      </c>
      <c r="C36" s="33">
        <f t="shared" si="6"/>
        <v>-327</v>
      </c>
      <c r="D36" s="33">
        <f t="shared" si="6"/>
        <v>-36</v>
      </c>
      <c r="E36" s="33">
        <f t="shared" si="6"/>
        <v>1601</v>
      </c>
      <c r="F36" s="33">
        <f t="shared" si="6"/>
        <v>-705</v>
      </c>
      <c r="G36" s="33">
        <f t="shared" si="6"/>
        <v>-273</v>
      </c>
      <c r="H36" s="33">
        <f t="shared" si="6"/>
        <v>-353</v>
      </c>
    </row>
    <row r="37" spans="1:8" ht="13.5" customHeight="1">
      <c r="A37" s="27" t="s">
        <v>26</v>
      </c>
      <c r="B37" s="33">
        <f>SUM(C37:H37)</f>
        <v>-419</v>
      </c>
      <c r="C37" s="33">
        <f t="shared" si="6"/>
        <v>-308</v>
      </c>
      <c r="D37" s="33">
        <f t="shared" si="6"/>
        <v>-6</v>
      </c>
      <c r="E37" s="33">
        <f t="shared" si="6"/>
        <v>1245</v>
      </c>
      <c r="F37" s="33">
        <f t="shared" si="6"/>
        <v>-587</v>
      </c>
      <c r="G37" s="33">
        <f t="shared" si="6"/>
        <v>-231</v>
      </c>
      <c r="H37" s="33">
        <f t="shared" si="6"/>
        <v>-532</v>
      </c>
    </row>
    <row r="38" spans="1:8" ht="13.5" customHeight="1">
      <c r="A38" s="28"/>
      <c r="B38" s="33"/>
      <c r="C38" s="33"/>
      <c r="D38" s="33"/>
      <c r="E38" s="33"/>
      <c r="F38" s="33"/>
      <c r="G38" s="33"/>
      <c r="H38" s="33"/>
    </row>
    <row r="39" spans="1:8" ht="13.5" customHeight="1">
      <c r="A39" s="27" t="s">
        <v>27</v>
      </c>
      <c r="B39" s="33">
        <f>SUM(C39:H39)</f>
        <v>383</v>
      </c>
      <c r="C39" s="33">
        <f t="shared" ref="C39:H41" si="7">+C15-C27</f>
        <v>121</v>
      </c>
      <c r="D39" s="33">
        <f t="shared" si="7"/>
        <v>62</v>
      </c>
      <c r="E39" s="33">
        <f t="shared" si="7"/>
        <v>1307</v>
      </c>
      <c r="F39" s="33">
        <f t="shared" si="7"/>
        <v>-377</v>
      </c>
      <c r="G39" s="33">
        <f t="shared" si="7"/>
        <v>-238</v>
      </c>
      <c r="H39" s="33">
        <f t="shared" si="7"/>
        <v>-492</v>
      </c>
    </row>
    <row r="40" spans="1:8" ht="13.5" customHeight="1">
      <c r="A40" s="27" t="s">
        <v>25</v>
      </c>
      <c r="B40" s="33">
        <f>SUM(C40:H40)</f>
        <v>-313</v>
      </c>
      <c r="C40" s="33">
        <f t="shared" si="7"/>
        <v>52</v>
      </c>
      <c r="D40" s="33">
        <f t="shared" si="7"/>
        <v>41</v>
      </c>
      <c r="E40" s="33">
        <f t="shared" si="7"/>
        <v>478</v>
      </c>
      <c r="F40" s="33">
        <f t="shared" si="7"/>
        <v>-403</v>
      </c>
      <c r="G40" s="33">
        <f t="shared" si="7"/>
        <v>-185</v>
      </c>
      <c r="H40" s="33">
        <f t="shared" si="7"/>
        <v>-296</v>
      </c>
    </row>
    <row r="41" spans="1:8" ht="13.5" customHeight="1">
      <c r="A41" s="27" t="s">
        <v>26</v>
      </c>
      <c r="B41" s="33">
        <f>SUM(C41:H41)</f>
        <v>696</v>
      </c>
      <c r="C41" s="33">
        <f t="shared" si="7"/>
        <v>69</v>
      </c>
      <c r="D41" s="33">
        <f t="shared" si="7"/>
        <v>21</v>
      </c>
      <c r="E41" s="33">
        <f t="shared" si="7"/>
        <v>829</v>
      </c>
      <c r="F41" s="33">
        <f t="shared" si="7"/>
        <v>26</v>
      </c>
      <c r="G41" s="33">
        <f t="shared" si="7"/>
        <v>-53</v>
      </c>
      <c r="H41" s="33">
        <f t="shared" si="7"/>
        <v>-196</v>
      </c>
    </row>
    <row r="42" spans="1:8" ht="13.5" customHeight="1">
      <c r="A42" s="31"/>
      <c r="B42" s="33"/>
      <c r="C42" s="33"/>
      <c r="D42" s="33"/>
      <c r="E42" s="33"/>
      <c r="F42" s="33"/>
      <c r="G42" s="33"/>
      <c r="H42" s="33"/>
    </row>
    <row r="43" spans="1:8" ht="13.5" customHeight="1">
      <c r="A43" s="29" t="s">
        <v>28</v>
      </c>
      <c r="B43" s="33">
        <f>SUM(C43:H43)</f>
        <v>-129</v>
      </c>
      <c r="C43" s="33">
        <f t="shared" ref="C43:H43" si="8">+C19-C31</f>
        <v>-514</v>
      </c>
      <c r="D43" s="33">
        <f t="shared" si="8"/>
        <v>20</v>
      </c>
      <c r="E43" s="33">
        <f t="shared" si="8"/>
        <v>4153</v>
      </c>
      <c r="F43" s="33">
        <f t="shared" si="8"/>
        <v>-1669</v>
      </c>
      <c r="G43" s="33">
        <f t="shared" si="8"/>
        <v>-742</v>
      </c>
      <c r="H43" s="33">
        <f t="shared" si="8"/>
        <v>-1377</v>
      </c>
    </row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48"/>
  <sheetViews>
    <sheetView workbookViewId="0">
      <selection activeCell="A45" sqref="A45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8" ht="13.5" customHeight="1">
      <c r="A1" s="1" t="s">
        <v>35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13.5" customHeight="1">
      <c r="A3" s="4" t="s">
        <v>37</v>
      </c>
      <c r="B3" s="4"/>
      <c r="C3" s="4"/>
      <c r="D3" s="4"/>
      <c r="E3" s="4"/>
      <c r="F3" s="4"/>
      <c r="G3" s="4"/>
    </row>
    <row r="4" spans="1:8" ht="13.5" customHeight="1">
      <c r="A4" s="5"/>
      <c r="B4" s="5"/>
      <c r="C4" s="5"/>
      <c r="D4" s="5"/>
      <c r="E4" s="5"/>
      <c r="F4" s="5"/>
      <c r="G4" s="5"/>
      <c r="H4" s="32"/>
    </row>
    <row r="5" spans="1:8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8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8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8" ht="13.5" customHeight="1">
      <c r="A8" s="23"/>
      <c r="B8" s="9"/>
      <c r="C8" s="9"/>
      <c r="D8" s="9"/>
      <c r="E8" s="9"/>
      <c r="F8" s="9"/>
      <c r="G8" s="24"/>
      <c r="H8" s="24"/>
    </row>
    <row r="9" spans="1:8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8" ht="13.5" customHeight="1">
      <c r="A10" s="23"/>
      <c r="B10" s="24"/>
      <c r="C10" s="26"/>
      <c r="D10" s="24"/>
      <c r="E10" s="24"/>
      <c r="F10" s="24"/>
      <c r="G10" s="24"/>
      <c r="H10" s="24"/>
    </row>
    <row r="11" spans="1:8" ht="13.5" customHeight="1">
      <c r="A11" s="27" t="s">
        <v>24</v>
      </c>
      <c r="B11" s="33">
        <f>SUM(C11:H11)</f>
        <v>22215</v>
      </c>
      <c r="C11" s="33">
        <f t="shared" ref="C11:H11" si="0">SUM(C12:C13)</f>
        <v>1386</v>
      </c>
      <c r="D11" s="33">
        <f t="shared" si="0"/>
        <v>736</v>
      </c>
      <c r="E11" s="33">
        <f t="shared" si="0"/>
        <v>10842</v>
      </c>
      <c r="F11" s="33">
        <f t="shared" si="0"/>
        <v>6570</v>
      </c>
      <c r="G11" s="33">
        <f t="shared" si="0"/>
        <v>1634</v>
      </c>
      <c r="H11" s="33">
        <f t="shared" si="0"/>
        <v>1047</v>
      </c>
    </row>
    <row r="12" spans="1:8" ht="13.5" customHeight="1">
      <c r="A12" s="27" t="s">
        <v>25</v>
      </c>
      <c r="B12" s="33">
        <f>SUM(C12:H12)</f>
        <v>11685</v>
      </c>
      <c r="C12" s="34">
        <v>724</v>
      </c>
      <c r="D12" s="34">
        <v>343</v>
      </c>
      <c r="E12" s="34">
        <v>5179</v>
      </c>
      <c r="F12" s="34">
        <v>4021</v>
      </c>
      <c r="G12" s="34">
        <v>1006</v>
      </c>
      <c r="H12" s="34">
        <v>412</v>
      </c>
    </row>
    <row r="13" spans="1:8" ht="13.5" customHeight="1">
      <c r="A13" s="27" t="s">
        <v>26</v>
      </c>
      <c r="B13" s="33">
        <f>SUM(C13:H13)</f>
        <v>10530</v>
      </c>
      <c r="C13" s="34">
        <v>662</v>
      </c>
      <c r="D13" s="34">
        <v>393</v>
      </c>
      <c r="E13" s="34">
        <v>5663</v>
      </c>
      <c r="F13" s="34">
        <v>2549</v>
      </c>
      <c r="G13" s="34">
        <v>628</v>
      </c>
      <c r="H13" s="34">
        <v>635</v>
      </c>
    </row>
    <row r="14" spans="1:8" ht="13.5" customHeight="1">
      <c r="A14" s="28"/>
      <c r="B14" s="33"/>
      <c r="C14" s="33"/>
      <c r="D14" s="33"/>
      <c r="E14" s="33"/>
      <c r="F14" s="33"/>
      <c r="G14" s="33"/>
      <c r="H14" s="33"/>
    </row>
    <row r="15" spans="1:8" ht="13.5" customHeight="1">
      <c r="A15" s="27" t="s">
        <v>27</v>
      </c>
      <c r="B15" s="33">
        <f>SUM(C15:H15)</f>
        <v>18650</v>
      </c>
      <c r="C15" s="33">
        <f t="shared" ref="C15:H15" si="1">SUM(C16:C17)</f>
        <v>1019</v>
      </c>
      <c r="D15" s="33">
        <f t="shared" si="1"/>
        <v>775</v>
      </c>
      <c r="E15" s="33">
        <f t="shared" si="1"/>
        <v>9118</v>
      </c>
      <c r="F15" s="33">
        <f t="shared" si="1"/>
        <v>5226</v>
      </c>
      <c r="G15" s="33">
        <f t="shared" si="1"/>
        <v>1839</v>
      </c>
      <c r="H15" s="33">
        <f t="shared" si="1"/>
        <v>673</v>
      </c>
    </row>
    <row r="16" spans="1:8" ht="13.5" customHeight="1">
      <c r="A16" s="27" t="s">
        <v>25</v>
      </c>
      <c r="B16" s="33">
        <f>SUM(C16:H16)</f>
        <v>11062</v>
      </c>
      <c r="C16" s="34">
        <v>517</v>
      </c>
      <c r="D16" s="34">
        <v>405</v>
      </c>
      <c r="E16" s="34">
        <v>4988</v>
      </c>
      <c r="F16" s="34">
        <v>3620</v>
      </c>
      <c r="G16" s="34">
        <v>1238</v>
      </c>
      <c r="H16" s="34">
        <v>294</v>
      </c>
    </row>
    <row r="17" spans="1:8" ht="13.5" customHeight="1">
      <c r="A17" s="27" t="s">
        <v>26</v>
      </c>
      <c r="B17" s="33">
        <f>SUM(C17:H17)</f>
        <v>7588</v>
      </c>
      <c r="C17" s="34">
        <v>502</v>
      </c>
      <c r="D17" s="34">
        <v>370</v>
      </c>
      <c r="E17" s="34">
        <v>4130</v>
      </c>
      <c r="F17" s="34">
        <v>1606</v>
      </c>
      <c r="G17" s="34">
        <v>601</v>
      </c>
      <c r="H17" s="34">
        <v>379</v>
      </c>
    </row>
    <row r="18" spans="1:8" ht="13.5" customHeight="1">
      <c r="A18" s="28"/>
      <c r="B18" s="33"/>
      <c r="C18" s="33"/>
      <c r="D18" s="33"/>
      <c r="E18" s="33"/>
      <c r="F18" s="33"/>
      <c r="G18" s="33"/>
      <c r="H18" s="33"/>
    </row>
    <row r="19" spans="1:8" ht="13.5" customHeight="1">
      <c r="A19" s="29" t="s">
        <v>28</v>
      </c>
      <c r="B19" s="33">
        <f>SUM(C19:H19)</f>
        <v>40865</v>
      </c>
      <c r="C19" s="33">
        <f t="shared" ref="C19:H19" si="2">C11+C15</f>
        <v>2405</v>
      </c>
      <c r="D19" s="33">
        <f t="shared" si="2"/>
        <v>1511</v>
      </c>
      <c r="E19" s="33">
        <f t="shared" si="2"/>
        <v>19960</v>
      </c>
      <c r="F19" s="33">
        <f t="shared" si="2"/>
        <v>11796</v>
      </c>
      <c r="G19" s="33">
        <f t="shared" si="2"/>
        <v>3473</v>
      </c>
      <c r="H19" s="33">
        <f t="shared" si="2"/>
        <v>1720</v>
      </c>
    </row>
    <row r="20" spans="1:8" ht="13.5" customHeight="1">
      <c r="A20" s="30"/>
      <c r="B20" s="24"/>
      <c r="C20" s="24"/>
      <c r="D20" s="24"/>
      <c r="E20" s="24"/>
      <c r="F20" s="24"/>
      <c r="G20" s="24"/>
      <c r="H20" s="24"/>
    </row>
    <row r="21" spans="1:8" ht="13.5" customHeight="1">
      <c r="A21" s="25" t="s">
        <v>29</v>
      </c>
      <c r="B21" s="14"/>
      <c r="C21" s="14"/>
      <c r="D21" s="14"/>
      <c r="E21" s="14"/>
      <c r="F21" s="14"/>
      <c r="G21" s="14"/>
      <c r="H21" s="14"/>
    </row>
    <row r="22" spans="1:8" ht="13.5" customHeight="1">
      <c r="A22" s="23"/>
      <c r="B22" s="24"/>
      <c r="C22" s="24"/>
      <c r="D22" s="24"/>
      <c r="E22" s="24"/>
      <c r="F22" s="24"/>
      <c r="G22" s="24"/>
      <c r="H22" s="24"/>
    </row>
    <row r="23" spans="1:8" ht="13.5" customHeight="1">
      <c r="A23" s="27" t="s">
        <v>24</v>
      </c>
      <c r="B23" s="33">
        <f>SUM(C23:H23)</f>
        <v>22496</v>
      </c>
      <c r="C23" s="33">
        <f t="shared" ref="C23:H23" si="3">SUM(C24:C25)</f>
        <v>2039</v>
      </c>
      <c r="D23" s="33">
        <f t="shared" si="3"/>
        <v>705</v>
      </c>
      <c r="E23" s="33">
        <f t="shared" si="3"/>
        <v>8375</v>
      </c>
      <c r="F23" s="33">
        <f t="shared" si="3"/>
        <v>7519</v>
      </c>
      <c r="G23" s="33">
        <f t="shared" si="3"/>
        <v>2034</v>
      </c>
      <c r="H23" s="33">
        <f t="shared" si="3"/>
        <v>1824</v>
      </c>
    </row>
    <row r="24" spans="1:8" ht="13.5" customHeight="1">
      <c r="A24" s="27" t="s">
        <v>25</v>
      </c>
      <c r="B24" s="33">
        <f>SUM(C24:H24)</f>
        <v>11523</v>
      </c>
      <c r="C24" s="34">
        <v>1070</v>
      </c>
      <c r="D24" s="34">
        <v>324</v>
      </c>
      <c r="E24" s="34">
        <v>3858</v>
      </c>
      <c r="F24" s="34">
        <v>4391</v>
      </c>
      <c r="G24" s="34">
        <v>1164</v>
      </c>
      <c r="H24" s="34">
        <v>716</v>
      </c>
    </row>
    <row r="25" spans="1:8" ht="13.5" customHeight="1">
      <c r="A25" s="27" t="s">
        <v>26</v>
      </c>
      <c r="B25" s="33">
        <f>SUM(C25:H25)</f>
        <v>10973</v>
      </c>
      <c r="C25" s="34">
        <v>969</v>
      </c>
      <c r="D25" s="34">
        <v>381</v>
      </c>
      <c r="E25" s="34">
        <v>4517</v>
      </c>
      <c r="F25" s="34">
        <v>3128</v>
      </c>
      <c r="G25" s="34">
        <v>870</v>
      </c>
      <c r="H25" s="34">
        <v>1108</v>
      </c>
    </row>
    <row r="26" spans="1:8" ht="13.5" customHeight="1">
      <c r="A26" s="28"/>
      <c r="B26" s="33"/>
      <c r="C26" s="33"/>
      <c r="D26" s="33"/>
      <c r="E26" s="33"/>
      <c r="F26" s="33"/>
      <c r="G26" s="33"/>
      <c r="H26" s="33"/>
    </row>
    <row r="27" spans="1:8" ht="13.5" customHeight="1">
      <c r="A27" s="27" t="s">
        <v>27</v>
      </c>
      <c r="B27" s="33">
        <f>SUM(C27:H27)</f>
        <v>17573</v>
      </c>
      <c r="C27" s="33">
        <f t="shared" ref="C27:H27" si="4">SUM(C28:C29)</f>
        <v>1068</v>
      </c>
      <c r="D27" s="33">
        <f t="shared" si="4"/>
        <v>615</v>
      </c>
      <c r="E27" s="33">
        <f t="shared" si="4"/>
        <v>7296</v>
      </c>
      <c r="F27" s="33">
        <f t="shared" si="4"/>
        <v>5436</v>
      </c>
      <c r="G27" s="33">
        <f t="shared" si="4"/>
        <v>2106</v>
      </c>
      <c r="H27" s="33">
        <f t="shared" si="4"/>
        <v>1052</v>
      </c>
    </row>
    <row r="28" spans="1:8" ht="13.5" customHeight="1">
      <c r="A28" s="27" t="s">
        <v>25</v>
      </c>
      <c r="B28" s="33">
        <f>SUM(C28:H28)</f>
        <v>10790</v>
      </c>
      <c r="C28" s="34">
        <v>525</v>
      </c>
      <c r="D28" s="34">
        <v>324</v>
      </c>
      <c r="E28" s="34">
        <v>4081</v>
      </c>
      <c r="F28" s="34">
        <v>3883</v>
      </c>
      <c r="G28" s="34">
        <v>1429</v>
      </c>
      <c r="H28" s="34">
        <v>548</v>
      </c>
    </row>
    <row r="29" spans="1:8" ht="13.5" customHeight="1">
      <c r="A29" s="27" t="s">
        <v>26</v>
      </c>
      <c r="B29" s="33">
        <f>SUM(C29:H29)</f>
        <v>6783</v>
      </c>
      <c r="C29" s="34">
        <v>543</v>
      </c>
      <c r="D29" s="34">
        <v>291</v>
      </c>
      <c r="E29" s="34">
        <v>3215</v>
      </c>
      <c r="F29" s="34">
        <v>1553</v>
      </c>
      <c r="G29" s="34">
        <v>677</v>
      </c>
      <c r="H29" s="34">
        <v>504</v>
      </c>
    </row>
    <row r="30" spans="1:8" ht="13.5" customHeight="1">
      <c r="A30" s="31"/>
      <c r="B30" s="33"/>
      <c r="C30" s="33"/>
      <c r="D30" s="33"/>
      <c r="E30" s="33"/>
      <c r="F30" s="33"/>
      <c r="G30" s="33"/>
      <c r="H30" s="33"/>
    </row>
    <row r="31" spans="1:8" ht="13.5" customHeight="1">
      <c r="A31" s="29" t="s">
        <v>28</v>
      </c>
      <c r="B31" s="33">
        <f>SUM(C31:H31)</f>
        <v>40069</v>
      </c>
      <c r="C31" s="33">
        <f t="shared" ref="C31:H31" si="5">C23+C27</f>
        <v>3107</v>
      </c>
      <c r="D31" s="33">
        <f t="shared" si="5"/>
        <v>1320</v>
      </c>
      <c r="E31" s="33">
        <f t="shared" si="5"/>
        <v>15671</v>
      </c>
      <c r="F31" s="33">
        <f t="shared" si="5"/>
        <v>12955</v>
      </c>
      <c r="G31" s="33">
        <f t="shared" si="5"/>
        <v>4140</v>
      </c>
      <c r="H31" s="33">
        <f t="shared" si="5"/>
        <v>2876</v>
      </c>
    </row>
    <row r="32" spans="1:8" ht="13.5" customHeight="1">
      <c r="A32" s="30"/>
      <c r="B32" s="24"/>
      <c r="C32" s="24"/>
      <c r="D32" s="24"/>
      <c r="E32" s="24"/>
      <c r="F32" s="24"/>
      <c r="G32" s="24"/>
      <c r="H32" s="24"/>
    </row>
    <row r="33" spans="1:8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8" ht="13.5" customHeight="1">
      <c r="A34" s="23"/>
      <c r="B34" s="24"/>
      <c r="C34" s="24"/>
      <c r="D34" s="24"/>
      <c r="E34" s="24"/>
      <c r="F34" s="24"/>
      <c r="G34" s="24"/>
      <c r="H34" s="24"/>
    </row>
    <row r="35" spans="1:8" ht="13.5" customHeight="1">
      <c r="A35" s="27" t="s">
        <v>24</v>
      </c>
      <c r="B35" s="33">
        <f>SUM(C35:H35)</f>
        <v>-281</v>
      </c>
      <c r="C35" s="33">
        <f t="shared" ref="C35:H37" si="6">+C11-C23</f>
        <v>-653</v>
      </c>
      <c r="D35" s="33">
        <f t="shared" si="6"/>
        <v>31</v>
      </c>
      <c r="E35" s="33">
        <f t="shared" si="6"/>
        <v>2467</v>
      </c>
      <c r="F35" s="33">
        <f t="shared" si="6"/>
        <v>-949</v>
      </c>
      <c r="G35" s="33">
        <f t="shared" si="6"/>
        <v>-400</v>
      </c>
      <c r="H35" s="33">
        <f t="shared" si="6"/>
        <v>-777</v>
      </c>
    </row>
    <row r="36" spans="1:8" ht="13.5" customHeight="1">
      <c r="A36" s="27" t="s">
        <v>25</v>
      </c>
      <c r="B36" s="33">
        <f>SUM(C36:H36)</f>
        <v>162</v>
      </c>
      <c r="C36" s="33">
        <f t="shared" si="6"/>
        <v>-346</v>
      </c>
      <c r="D36" s="33">
        <f t="shared" si="6"/>
        <v>19</v>
      </c>
      <c r="E36" s="33">
        <f t="shared" si="6"/>
        <v>1321</v>
      </c>
      <c r="F36" s="33">
        <f t="shared" si="6"/>
        <v>-370</v>
      </c>
      <c r="G36" s="33">
        <f t="shared" si="6"/>
        <v>-158</v>
      </c>
      <c r="H36" s="33">
        <f t="shared" si="6"/>
        <v>-304</v>
      </c>
    </row>
    <row r="37" spans="1:8" ht="13.5" customHeight="1">
      <c r="A37" s="27" t="s">
        <v>26</v>
      </c>
      <c r="B37" s="33">
        <f>SUM(C37:H37)</f>
        <v>-443</v>
      </c>
      <c r="C37" s="33">
        <f t="shared" si="6"/>
        <v>-307</v>
      </c>
      <c r="D37" s="33">
        <f t="shared" si="6"/>
        <v>12</v>
      </c>
      <c r="E37" s="33">
        <f t="shared" si="6"/>
        <v>1146</v>
      </c>
      <c r="F37" s="33">
        <f t="shared" si="6"/>
        <v>-579</v>
      </c>
      <c r="G37" s="33">
        <f t="shared" si="6"/>
        <v>-242</v>
      </c>
      <c r="H37" s="33">
        <f t="shared" si="6"/>
        <v>-473</v>
      </c>
    </row>
    <row r="38" spans="1:8" ht="13.5" customHeight="1">
      <c r="A38" s="28"/>
      <c r="B38" s="33"/>
      <c r="C38" s="33"/>
      <c r="D38" s="33"/>
      <c r="E38" s="33"/>
      <c r="F38" s="33"/>
      <c r="G38" s="33"/>
      <c r="H38" s="33"/>
    </row>
    <row r="39" spans="1:8" ht="13.5" customHeight="1">
      <c r="A39" s="27" t="s">
        <v>27</v>
      </c>
      <c r="B39" s="33">
        <f>SUM(C39:H39)</f>
        <v>1077</v>
      </c>
      <c r="C39" s="33">
        <f t="shared" ref="C39:H41" si="7">+C15-C27</f>
        <v>-49</v>
      </c>
      <c r="D39" s="33">
        <f t="shared" si="7"/>
        <v>160</v>
      </c>
      <c r="E39" s="33">
        <f t="shared" si="7"/>
        <v>1822</v>
      </c>
      <c r="F39" s="33">
        <f t="shared" si="7"/>
        <v>-210</v>
      </c>
      <c r="G39" s="33">
        <f t="shared" si="7"/>
        <v>-267</v>
      </c>
      <c r="H39" s="33">
        <f t="shared" si="7"/>
        <v>-379</v>
      </c>
    </row>
    <row r="40" spans="1:8" ht="13.5" customHeight="1">
      <c r="A40" s="27" t="s">
        <v>25</v>
      </c>
      <c r="B40" s="33">
        <f>SUM(C40:H40)</f>
        <v>272</v>
      </c>
      <c r="C40" s="33">
        <f t="shared" si="7"/>
        <v>-8</v>
      </c>
      <c r="D40" s="33">
        <f t="shared" si="7"/>
        <v>81</v>
      </c>
      <c r="E40" s="33">
        <f t="shared" si="7"/>
        <v>907</v>
      </c>
      <c r="F40" s="33">
        <f t="shared" si="7"/>
        <v>-263</v>
      </c>
      <c r="G40" s="33">
        <f t="shared" si="7"/>
        <v>-191</v>
      </c>
      <c r="H40" s="33">
        <f t="shared" si="7"/>
        <v>-254</v>
      </c>
    </row>
    <row r="41" spans="1:8" ht="13.5" customHeight="1">
      <c r="A41" s="27" t="s">
        <v>26</v>
      </c>
      <c r="B41" s="33">
        <f>SUM(C41:H41)</f>
        <v>805</v>
      </c>
      <c r="C41" s="33">
        <f t="shared" si="7"/>
        <v>-41</v>
      </c>
      <c r="D41" s="33">
        <f t="shared" si="7"/>
        <v>79</v>
      </c>
      <c r="E41" s="33">
        <f t="shared" si="7"/>
        <v>915</v>
      </c>
      <c r="F41" s="33">
        <f t="shared" si="7"/>
        <v>53</v>
      </c>
      <c r="G41" s="33">
        <f t="shared" si="7"/>
        <v>-76</v>
      </c>
      <c r="H41" s="33">
        <f t="shared" si="7"/>
        <v>-125</v>
      </c>
    </row>
    <row r="42" spans="1:8" ht="13.5" customHeight="1">
      <c r="A42" s="31"/>
      <c r="B42" s="33"/>
      <c r="C42" s="33"/>
      <c r="D42" s="33"/>
      <c r="E42" s="33"/>
      <c r="F42" s="33"/>
      <c r="G42" s="33"/>
      <c r="H42" s="33"/>
    </row>
    <row r="43" spans="1:8" ht="13.5" customHeight="1">
      <c r="A43" s="29" t="s">
        <v>28</v>
      </c>
      <c r="B43" s="33">
        <f>SUM(C43:H43)</f>
        <v>796</v>
      </c>
      <c r="C43" s="33">
        <f t="shared" ref="C43:H43" si="8">+C19-C31</f>
        <v>-702</v>
      </c>
      <c r="D43" s="33">
        <f t="shared" si="8"/>
        <v>191</v>
      </c>
      <c r="E43" s="33">
        <f t="shared" si="8"/>
        <v>4289</v>
      </c>
      <c r="F43" s="33">
        <f t="shared" si="8"/>
        <v>-1159</v>
      </c>
      <c r="G43" s="33">
        <f t="shared" si="8"/>
        <v>-667</v>
      </c>
      <c r="H43" s="33">
        <f t="shared" si="8"/>
        <v>-1156</v>
      </c>
    </row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48"/>
  <sheetViews>
    <sheetView workbookViewId="0">
      <selection activeCell="D1" sqref="D1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8" ht="13.5" customHeight="1">
      <c r="A1" s="1" t="s">
        <v>35</v>
      </c>
      <c r="B1" s="1"/>
      <c r="C1" s="1"/>
      <c r="D1" s="1"/>
      <c r="E1" s="1"/>
      <c r="F1" s="1"/>
      <c r="G1" s="1"/>
    </row>
    <row r="2" spans="1:8" ht="13.5" customHeight="1">
      <c r="A2" s="3"/>
      <c r="B2" s="3"/>
      <c r="C2" s="3"/>
      <c r="D2" s="3"/>
      <c r="E2" s="3"/>
      <c r="F2" s="3"/>
      <c r="G2" s="3"/>
    </row>
    <row r="3" spans="1:8" ht="13.5" customHeight="1">
      <c r="A3" s="4" t="s">
        <v>34</v>
      </c>
      <c r="B3" s="4"/>
      <c r="C3" s="4"/>
      <c r="D3" s="4"/>
      <c r="E3" s="4"/>
      <c r="F3" s="4"/>
      <c r="G3" s="4"/>
    </row>
    <row r="4" spans="1:8" ht="13.5" customHeight="1">
      <c r="A4" s="5"/>
      <c r="B4" s="5"/>
      <c r="C4" s="5"/>
      <c r="D4" s="5"/>
      <c r="E4" s="5"/>
      <c r="F4" s="5"/>
      <c r="G4" s="5"/>
      <c r="H4" s="32"/>
    </row>
    <row r="5" spans="1:8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8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8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8" ht="13.5" customHeight="1">
      <c r="A8" s="23"/>
      <c r="B8" s="9"/>
      <c r="C8" s="9"/>
      <c r="D8" s="9"/>
      <c r="E8" s="9"/>
      <c r="F8" s="9"/>
      <c r="G8" s="24"/>
      <c r="H8" s="24"/>
    </row>
    <row r="9" spans="1:8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8" ht="13.5" customHeight="1">
      <c r="A10" s="23"/>
      <c r="B10" s="24"/>
      <c r="C10" s="26"/>
      <c r="D10" s="24"/>
      <c r="E10" s="24"/>
      <c r="F10" s="24"/>
      <c r="G10" s="24"/>
      <c r="H10" s="24"/>
    </row>
    <row r="11" spans="1:8" ht="13.5" customHeight="1">
      <c r="A11" s="27" t="s">
        <v>24</v>
      </c>
      <c r="B11" s="33">
        <f>SUM(C11:H11)</f>
        <v>22964</v>
      </c>
      <c r="C11" s="33">
        <f t="shared" ref="C11:H11" si="0">SUM(C12:C13)</f>
        <v>1352</v>
      </c>
      <c r="D11" s="33">
        <f t="shared" si="0"/>
        <v>909</v>
      </c>
      <c r="E11" s="33">
        <f t="shared" si="0"/>
        <v>11349</v>
      </c>
      <c r="F11" s="33">
        <f t="shared" si="0"/>
        <v>6801</v>
      </c>
      <c r="G11" s="33">
        <f t="shared" si="0"/>
        <v>1582</v>
      </c>
      <c r="H11" s="33">
        <f t="shared" si="0"/>
        <v>971</v>
      </c>
    </row>
    <row r="12" spans="1:8" ht="13.5" customHeight="1">
      <c r="A12" s="27" t="s">
        <v>25</v>
      </c>
      <c r="B12" s="33">
        <f>SUM(C12:H12)</f>
        <v>12029</v>
      </c>
      <c r="C12" s="34">
        <v>720</v>
      </c>
      <c r="D12" s="34">
        <v>428</v>
      </c>
      <c r="E12" s="34">
        <v>5388</v>
      </c>
      <c r="F12" s="34">
        <v>4154</v>
      </c>
      <c r="G12" s="34">
        <v>959</v>
      </c>
      <c r="H12" s="34">
        <v>380</v>
      </c>
    </row>
    <row r="13" spans="1:8" ht="13.5" customHeight="1">
      <c r="A13" s="27" t="s">
        <v>26</v>
      </c>
      <c r="B13" s="33">
        <f>SUM(C13:H13)</f>
        <v>10935</v>
      </c>
      <c r="C13" s="34">
        <v>632</v>
      </c>
      <c r="D13" s="34">
        <v>481</v>
      </c>
      <c r="E13" s="34">
        <v>5961</v>
      </c>
      <c r="F13" s="34">
        <v>2647</v>
      </c>
      <c r="G13" s="34">
        <v>623</v>
      </c>
      <c r="H13" s="34">
        <v>591</v>
      </c>
    </row>
    <row r="14" spans="1:8" ht="13.5" customHeight="1">
      <c r="A14" s="28"/>
      <c r="B14" s="33"/>
      <c r="C14" s="33"/>
      <c r="D14" s="33"/>
      <c r="E14" s="33"/>
      <c r="F14" s="33"/>
      <c r="G14" s="33"/>
      <c r="H14" s="33"/>
    </row>
    <row r="15" spans="1:8" ht="13.5" customHeight="1">
      <c r="A15" s="27" t="s">
        <v>27</v>
      </c>
      <c r="B15" s="33">
        <f>SUM(C15:H15)</f>
        <v>19052</v>
      </c>
      <c r="C15" s="33">
        <f t="shared" ref="C15:H15" si="1">SUM(C16:C17)</f>
        <v>1220</v>
      </c>
      <c r="D15" s="33">
        <f t="shared" si="1"/>
        <v>814</v>
      </c>
      <c r="E15" s="33">
        <f t="shared" si="1"/>
        <v>9103</v>
      </c>
      <c r="F15" s="33">
        <f t="shared" si="1"/>
        <v>5443</v>
      </c>
      <c r="G15" s="33">
        <f t="shared" si="1"/>
        <v>1776</v>
      </c>
      <c r="H15" s="33">
        <f t="shared" si="1"/>
        <v>696</v>
      </c>
    </row>
    <row r="16" spans="1:8" ht="13.5" customHeight="1">
      <c r="A16" s="27" t="s">
        <v>25</v>
      </c>
      <c r="B16" s="33">
        <f>SUM(C16:H16)</f>
        <v>11218</v>
      </c>
      <c r="C16" s="34">
        <v>585</v>
      </c>
      <c r="D16" s="34">
        <v>414</v>
      </c>
      <c r="E16" s="34">
        <v>4947</v>
      </c>
      <c r="F16" s="34">
        <v>3796</v>
      </c>
      <c r="G16" s="34">
        <v>1166</v>
      </c>
      <c r="H16" s="34">
        <v>310</v>
      </c>
    </row>
    <row r="17" spans="1:8" ht="13.5" customHeight="1">
      <c r="A17" s="27" t="s">
        <v>26</v>
      </c>
      <c r="B17" s="33">
        <f>SUM(C17:H17)</f>
        <v>7834</v>
      </c>
      <c r="C17" s="34">
        <v>635</v>
      </c>
      <c r="D17" s="34">
        <v>400</v>
      </c>
      <c r="E17" s="34">
        <v>4156</v>
      </c>
      <c r="F17" s="34">
        <v>1647</v>
      </c>
      <c r="G17" s="34">
        <v>610</v>
      </c>
      <c r="H17" s="34">
        <v>386</v>
      </c>
    </row>
    <row r="18" spans="1:8" ht="13.5" customHeight="1">
      <c r="A18" s="28"/>
      <c r="B18" s="33"/>
      <c r="C18" s="33"/>
      <c r="D18" s="33"/>
      <c r="E18" s="33"/>
      <c r="F18" s="33"/>
      <c r="G18" s="33"/>
      <c r="H18" s="33"/>
    </row>
    <row r="19" spans="1:8" ht="13.5" customHeight="1">
      <c r="A19" s="29" t="s">
        <v>28</v>
      </c>
      <c r="B19" s="33">
        <f>SUM(C19:H19)</f>
        <v>42016</v>
      </c>
      <c r="C19" s="33">
        <f t="shared" ref="C19:H19" si="2">C11+C15</f>
        <v>2572</v>
      </c>
      <c r="D19" s="33">
        <f t="shared" si="2"/>
        <v>1723</v>
      </c>
      <c r="E19" s="33">
        <f t="shared" si="2"/>
        <v>20452</v>
      </c>
      <c r="F19" s="33">
        <f t="shared" si="2"/>
        <v>12244</v>
      </c>
      <c r="G19" s="33">
        <f t="shared" si="2"/>
        <v>3358</v>
      </c>
      <c r="H19" s="33">
        <f t="shared" si="2"/>
        <v>1667</v>
      </c>
    </row>
    <row r="20" spans="1:8" ht="13.5" customHeight="1">
      <c r="A20" s="30"/>
      <c r="B20" s="24"/>
      <c r="C20" s="24"/>
      <c r="D20" s="24"/>
      <c r="E20" s="24"/>
      <c r="F20" s="24"/>
      <c r="G20" s="24"/>
      <c r="H20" s="24"/>
    </row>
    <row r="21" spans="1:8" ht="13.5" customHeight="1">
      <c r="A21" s="25" t="s">
        <v>29</v>
      </c>
      <c r="B21" s="14"/>
      <c r="C21" s="14"/>
      <c r="D21" s="14"/>
      <c r="E21" s="14"/>
      <c r="F21" s="14"/>
      <c r="G21" s="14"/>
      <c r="H21" s="14"/>
    </row>
    <row r="22" spans="1:8" ht="13.5" customHeight="1">
      <c r="A22" s="23"/>
      <c r="B22" s="24"/>
      <c r="C22" s="24"/>
      <c r="D22" s="24"/>
      <c r="E22" s="24"/>
      <c r="F22" s="24"/>
      <c r="G22" s="24"/>
      <c r="H22" s="24"/>
    </row>
    <row r="23" spans="1:8" ht="13.5" customHeight="1">
      <c r="A23" s="27" t="s">
        <v>24</v>
      </c>
      <c r="B23" s="33">
        <f>SUM(C23:H23)</f>
        <v>23324</v>
      </c>
      <c r="C23" s="33">
        <f t="shared" ref="C23:H23" si="3">SUM(C24:C25)</f>
        <v>1990</v>
      </c>
      <c r="D23" s="33">
        <f t="shared" si="3"/>
        <v>797</v>
      </c>
      <c r="E23" s="33">
        <f t="shared" si="3"/>
        <v>8591</v>
      </c>
      <c r="F23" s="33">
        <f t="shared" si="3"/>
        <v>7993</v>
      </c>
      <c r="G23" s="33">
        <f t="shared" si="3"/>
        <v>2030</v>
      </c>
      <c r="H23" s="33">
        <f t="shared" si="3"/>
        <v>1923</v>
      </c>
    </row>
    <row r="24" spans="1:8" ht="13.5" customHeight="1">
      <c r="A24" s="27" t="s">
        <v>25</v>
      </c>
      <c r="B24" s="33">
        <f>SUM(C24:H24)</f>
        <v>12094</v>
      </c>
      <c r="C24" s="34">
        <v>1022</v>
      </c>
      <c r="D24" s="34">
        <v>406</v>
      </c>
      <c r="E24" s="34">
        <v>4051</v>
      </c>
      <c r="F24" s="34">
        <v>4719</v>
      </c>
      <c r="G24" s="34">
        <v>1142</v>
      </c>
      <c r="H24" s="34">
        <v>754</v>
      </c>
    </row>
    <row r="25" spans="1:8" ht="13.5" customHeight="1">
      <c r="A25" s="27" t="s">
        <v>26</v>
      </c>
      <c r="B25" s="33">
        <f>SUM(C25:H25)</f>
        <v>11230</v>
      </c>
      <c r="C25" s="34">
        <v>968</v>
      </c>
      <c r="D25" s="34">
        <v>391</v>
      </c>
      <c r="E25" s="34">
        <v>4540</v>
      </c>
      <c r="F25" s="34">
        <v>3274</v>
      </c>
      <c r="G25" s="34">
        <v>888</v>
      </c>
      <c r="H25" s="34">
        <v>1169</v>
      </c>
    </row>
    <row r="26" spans="1:8" ht="13.5" customHeight="1">
      <c r="A26" s="28"/>
      <c r="B26" s="33"/>
      <c r="C26" s="33"/>
      <c r="D26" s="33"/>
      <c r="E26" s="33"/>
      <c r="F26" s="33"/>
      <c r="G26" s="33"/>
      <c r="H26" s="33"/>
    </row>
    <row r="27" spans="1:8" ht="13.5" customHeight="1">
      <c r="A27" s="27" t="s">
        <v>27</v>
      </c>
      <c r="B27" s="33">
        <f>SUM(C27:H27)</f>
        <v>16311</v>
      </c>
      <c r="C27" s="33">
        <f t="shared" ref="C27:H27" si="4">SUM(C28:C29)</f>
        <v>1086</v>
      </c>
      <c r="D27" s="33">
        <f t="shared" si="4"/>
        <v>621</v>
      </c>
      <c r="E27" s="33">
        <f t="shared" si="4"/>
        <v>6560</v>
      </c>
      <c r="F27" s="33">
        <f t="shared" si="4"/>
        <v>5106</v>
      </c>
      <c r="G27" s="33">
        <f t="shared" si="4"/>
        <v>1919</v>
      </c>
      <c r="H27" s="33">
        <f t="shared" si="4"/>
        <v>1019</v>
      </c>
    </row>
    <row r="28" spans="1:8" ht="13.5" customHeight="1">
      <c r="A28" s="27" t="s">
        <v>25</v>
      </c>
      <c r="B28" s="33">
        <f>SUM(C28:H28)</f>
        <v>9994</v>
      </c>
      <c r="C28" s="34">
        <v>558</v>
      </c>
      <c r="D28" s="34">
        <v>316</v>
      </c>
      <c r="E28" s="34">
        <v>3710</v>
      </c>
      <c r="F28" s="34">
        <v>3582</v>
      </c>
      <c r="G28" s="34">
        <v>1291</v>
      </c>
      <c r="H28" s="34">
        <v>537</v>
      </c>
    </row>
    <row r="29" spans="1:8" ht="13.5" customHeight="1">
      <c r="A29" s="27" t="s">
        <v>26</v>
      </c>
      <c r="B29" s="33">
        <f>SUM(C29:H29)</f>
        <v>6317</v>
      </c>
      <c r="C29" s="34">
        <v>528</v>
      </c>
      <c r="D29" s="34">
        <v>305</v>
      </c>
      <c r="E29" s="34">
        <v>2850</v>
      </c>
      <c r="F29" s="34">
        <v>1524</v>
      </c>
      <c r="G29" s="34">
        <v>628</v>
      </c>
      <c r="H29" s="34">
        <v>482</v>
      </c>
    </row>
    <row r="30" spans="1:8" ht="13.5" customHeight="1">
      <c r="A30" s="31"/>
      <c r="B30" s="33"/>
      <c r="C30" s="33"/>
      <c r="D30" s="33"/>
      <c r="E30" s="33"/>
      <c r="F30" s="33"/>
      <c r="G30" s="33"/>
      <c r="H30" s="33"/>
    </row>
    <row r="31" spans="1:8" ht="13.5" customHeight="1">
      <c r="A31" s="29" t="s">
        <v>28</v>
      </c>
      <c r="B31" s="33">
        <f>SUM(C31:H31)</f>
        <v>39635</v>
      </c>
      <c r="C31" s="33">
        <f t="shared" ref="C31:H31" si="5">C23+C27</f>
        <v>3076</v>
      </c>
      <c r="D31" s="33">
        <f t="shared" si="5"/>
        <v>1418</v>
      </c>
      <c r="E31" s="33">
        <f t="shared" si="5"/>
        <v>15151</v>
      </c>
      <c r="F31" s="33">
        <f t="shared" si="5"/>
        <v>13099</v>
      </c>
      <c r="G31" s="33">
        <f t="shared" si="5"/>
        <v>3949</v>
      </c>
      <c r="H31" s="33">
        <f t="shared" si="5"/>
        <v>2942</v>
      </c>
    </row>
    <row r="32" spans="1:8" ht="13.5" customHeight="1">
      <c r="A32" s="30"/>
      <c r="B32" s="24"/>
      <c r="C32" s="24"/>
      <c r="D32" s="24"/>
      <c r="E32" s="24"/>
      <c r="F32" s="24"/>
      <c r="G32" s="24"/>
      <c r="H32" s="24"/>
    </row>
    <row r="33" spans="1:8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8" ht="13.5" customHeight="1">
      <c r="A34" s="23"/>
      <c r="B34" s="24"/>
      <c r="C34" s="24"/>
      <c r="D34" s="24"/>
      <c r="E34" s="24"/>
      <c r="F34" s="24"/>
      <c r="G34" s="24"/>
      <c r="H34" s="24"/>
    </row>
    <row r="35" spans="1:8" ht="13.5" customHeight="1">
      <c r="A35" s="27" t="s">
        <v>24</v>
      </c>
      <c r="B35" s="33">
        <f>SUM(C35:H35)</f>
        <v>-360</v>
      </c>
      <c r="C35" s="33">
        <f t="shared" ref="C35:H37" si="6">+C11-C23</f>
        <v>-638</v>
      </c>
      <c r="D35" s="33">
        <f t="shared" si="6"/>
        <v>112</v>
      </c>
      <c r="E35" s="33">
        <f t="shared" si="6"/>
        <v>2758</v>
      </c>
      <c r="F35" s="33">
        <f t="shared" si="6"/>
        <v>-1192</v>
      </c>
      <c r="G35" s="33">
        <f t="shared" si="6"/>
        <v>-448</v>
      </c>
      <c r="H35" s="33">
        <f t="shared" si="6"/>
        <v>-952</v>
      </c>
    </row>
    <row r="36" spans="1:8" ht="13.5" customHeight="1">
      <c r="A36" s="27" t="s">
        <v>25</v>
      </c>
      <c r="B36" s="33">
        <f>SUM(C36:H36)</f>
        <v>-65</v>
      </c>
      <c r="C36" s="33">
        <f t="shared" si="6"/>
        <v>-302</v>
      </c>
      <c r="D36" s="33">
        <f t="shared" si="6"/>
        <v>22</v>
      </c>
      <c r="E36" s="33">
        <f t="shared" si="6"/>
        <v>1337</v>
      </c>
      <c r="F36" s="33">
        <f t="shared" si="6"/>
        <v>-565</v>
      </c>
      <c r="G36" s="33">
        <f t="shared" si="6"/>
        <v>-183</v>
      </c>
      <c r="H36" s="33">
        <f t="shared" si="6"/>
        <v>-374</v>
      </c>
    </row>
    <row r="37" spans="1:8" ht="13.5" customHeight="1">
      <c r="A37" s="27" t="s">
        <v>26</v>
      </c>
      <c r="B37" s="33">
        <f>SUM(C37:H37)</f>
        <v>-295</v>
      </c>
      <c r="C37" s="33">
        <f t="shared" si="6"/>
        <v>-336</v>
      </c>
      <c r="D37" s="33">
        <f t="shared" si="6"/>
        <v>90</v>
      </c>
      <c r="E37" s="33">
        <f t="shared" si="6"/>
        <v>1421</v>
      </c>
      <c r="F37" s="33">
        <f t="shared" si="6"/>
        <v>-627</v>
      </c>
      <c r="G37" s="33">
        <f t="shared" si="6"/>
        <v>-265</v>
      </c>
      <c r="H37" s="33">
        <f t="shared" si="6"/>
        <v>-578</v>
      </c>
    </row>
    <row r="38" spans="1:8" ht="13.5" customHeight="1">
      <c r="A38" s="28"/>
      <c r="B38" s="33"/>
      <c r="C38" s="33"/>
      <c r="D38" s="33"/>
      <c r="E38" s="33"/>
      <c r="F38" s="33"/>
      <c r="G38" s="33"/>
      <c r="H38" s="33"/>
    </row>
    <row r="39" spans="1:8" ht="13.5" customHeight="1">
      <c r="A39" s="27" t="s">
        <v>27</v>
      </c>
      <c r="B39" s="33">
        <f>SUM(C39:H39)</f>
        <v>2741</v>
      </c>
      <c r="C39" s="33">
        <f t="shared" ref="C39:H41" si="7">+C15-C27</f>
        <v>134</v>
      </c>
      <c r="D39" s="33">
        <f t="shared" si="7"/>
        <v>193</v>
      </c>
      <c r="E39" s="33">
        <f t="shared" si="7"/>
        <v>2543</v>
      </c>
      <c r="F39" s="33">
        <f t="shared" si="7"/>
        <v>337</v>
      </c>
      <c r="G39" s="33">
        <f t="shared" si="7"/>
        <v>-143</v>
      </c>
      <c r="H39" s="33">
        <f t="shared" si="7"/>
        <v>-323</v>
      </c>
    </row>
    <row r="40" spans="1:8" ht="13.5" customHeight="1">
      <c r="A40" s="27" t="s">
        <v>25</v>
      </c>
      <c r="B40" s="33">
        <f>SUM(C40:H40)</f>
        <v>1224</v>
      </c>
      <c r="C40" s="33">
        <f t="shared" si="7"/>
        <v>27</v>
      </c>
      <c r="D40" s="33">
        <f t="shared" si="7"/>
        <v>98</v>
      </c>
      <c r="E40" s="33">
        <f t="shared" si="7"/>
        <v>1237</v>
      </c>
      <c r="F40" s="33">
        <f t="shared" si="7"/>
        <v>214</v>
      </c>
      <c r="G40" s="33">
        <f t="shared" si="7"/>
        <v>-125</v>
      </c>
      <c r="H40" s="33">
        <f t="shared" si="7"/>
        <v>-227</v>
      </c>
    </row>
    <row r="41" spans="1:8" ht="13.5" customHeight="1">
      <c r="A41" s="27" t="s">
        <v>26</v>
      </c>
      <c r="B41" s="33">
        <f>SUM(C41:H41)</f>
        <v>1517</v>
      </c>
      <c r="C41" s="33">
        <f t="shared" si="7"/>
        <v>107</v>
      </c>
      <c r="D41" s="33">
        <f t="shared" si="7"/>
        <v>95</v>
      </c>
      <c r="E41" s="33">
        <f t="shared" si="7"/>
        <v>1306</v>
      </c>
      <c r="F41" s="33">
        <f t="shared" si="7"/>
        <v>123</v>
      </c>
      <c r="G41" s="33">
        <f t="shared" si="7"/>
        <v>-18</v>
      </c>
      <c r="H41" s="33">
        <f t="shared" si="7"/>
        <v>-96</v>
      </c>
    </row>
    <row r="42" spans="1:8" ht="13.5" customHeight="1">
      <c r="A42" s="31"/>
      <c r="B42" s="33"/>
      <c r="C42" s="33"/>
      <c r="D42" s="33"/>
      <c r="E42" s="33"/>
      <c r="F42" s="33"/>
      <c r="G42" s="33"/>
      <c r="H42" s="33"/>
    </row>
    <row r="43" spans="1:8" ht="13.5" customHeight="1">
      <c r="A43" s="29" t="s">
        <v>28</v>
      </c>
      <c r="B43" s="33">
        <f>SUM(C43:H43)</f>
        <v>2381</v>
      </c>
      <c r="C43" s="33">
        <f t="shared" ref="C43:H43" si="8">+C19-C31</f>
        <v>-504</v>
      </c>
      <c r="D43" s="33">
        <f t="shared" si="8"/>
        <v>305</v>
      </c>
      <c r="E43" s="33">
        <f t="shared" si="8"/>
        <v>5301</v>
      </c>
      <c r="F43" s="33">
        <f t="shared" si="8"/>
        <v>-855</v>
      </c>
      <c r="G43" s="33">
        <f t="shared" si="8"/>
        <v>-591</v>
      </c>
      <c r="H43" s="33">
        <f t="shared" si="8"/>
        <v>-1275</v>
      </c>
    </row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48"/>
  <sheetViews>
    <sheetView workbookViewId="0">
      <selection activeCell="D1" sqref="D1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11" ht="13.5" customHeight="1">
      <c r="A1" s="1" t="s">
        <v>35</v>
      </c>
      <c r="B1" s="1"/>
      <c r="C1" s="1"/>
      <c r="D1" s="1"/>
      <c r="E1" s="1"/>
      <c r="F1" s="1"/>
      <c r="G1" s="1"/>
    </row>
    <row r="2" spans="1:11" ht="13.5" customHeight="1">
      <c r="A2" s="3"/>
      <c r="B2" s="3"/>
      <c r="C2" s="3"/>
      <c r="D2" s="3"/>
      <c r="E2" s="3"/>
      <c r="F2" s="3"/>
      <c r="G2" s="3"/>
    </row>
    <row r="3" spans="1:11" ht="13.5" customHeight="1">
      <c r="A3" s="4" t="s">
        <v>33</v>
      </c>
      <c r="B3" s="4"/>
      <c r="C3" s="4"/>
      <c r="D3" s="4"/>
      <c r="E3" s="4"/>
      <c r="F3" s="4"/>
      <c r="G3" s="4"/>
    </row>
    <row r="4" spans="1:11" ht="13.5" customHeight="1">
      <c r="A4" s="5"/>
      <c r="B4" s="5"/>
      <c r="C4" s="5"/>
      <c r="D4" s="5"/>
      <c r="E4" s="5"/>
      <c r="F4" s="5"/>
      <c r="G4" s="5"/>
      <c r="H4" s="32"/>
    </row>
    <row r="5" spans="1:11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11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11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11" ht="13.5" customHeight="1">
      <c r="A8" s="23"/>
      <c r="B8" s="9"/>
      <c r="C8" s="9"/>
      <c r="D8" s="9"/>
      <c r="E8" s="9"/>
      <c r="F8" s="9"/>
      <c r="G8" s="24"/>
      <c r="H8" s="24"/>
    </row>
    <row r="9" spans="1:11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11" ht="13.5" customHeight="1">
      <c r="A10" s="23"/>
      <c r="B10" s="24"/>
      <c r="C10" s="26"/>
      <c r="D10" s="24"/>
      <c r="E10" s="24"/>
      <c r="F10" s="24"/>
      <c r="G10" s="24"/>
      <c r="H10" s="24"/>
      <c r="I10" s="90"/>
      <c r="J10" s="90"/>
      <c r="K10" s="90"/>
    </row>
    <row r="11" spans="1:11" ht="13.5" customHeight="1">
      <c r="A11" s="27" t="s">
        <v>24</v>
      </c>
      <c r="B11" s="24">
        <f>SUM(C11:H11)</f>
        <v>22570</v>
      </c>
      <c r="C11" s="24">
        <f t="shared" ref="C11:H11" si="0">SUM(C12:C13)</f>
        <v>1343</v>
      </c>
      <c r="D11" s="24">
        <f t="shared" si="0"/>
        <v>795</v>
      </c>
      <c r="E11" s="24">
        <f t="shared" si="0"/>
        <v>11145</v>
      </c>
      <c r="F11" s="24">
        <f t="shared" si="0"/>
        <v>6722</v>
      </c>
      <c r="G11" s="24">
        <f t="shared" si="0"/>
        <v>1610</v>
      </c>
      <c r="H11" s="24">
        <f t="shared" si="0"/>
        <v>955</v>
      </c>
      <c r="I11" s="91"/>
      <c r="J11" s="91"/>
      <c r="K11" s="91"/>
    </row>
    <row r="12" spans="1:11" ht="13.5" customHeight="1">
      <c r="A12" s="27" t="s">
        <v>25</v>
      </c>
      <c r="B12" s="24">
        <f>SUM(C12:H12)</f>
        <v>11883</v>
      </c>
      <c r="C12" s="24">
        <v>716</v>
      </c>
      <c r="D12" s="24">
        <v>365</v>
      </c>
      <c r="E12" s="24">
        <v>5376</v>
      </c>
      <c r="F12" s="24">
        <v>4099</v>
      </c>
      <c r="G12" s="24">
        <v>945</v>
      </c>
      <c r="H12" s="24">
        <v>382</v>
      </c>
      <c r="I12" s="92"/>
      <c r="J12" s="92"/>
      <c r="K12" s="92"/>
    </row>
    <row r="13" spans="1:11" ht="13.5" customHeight="1">
      <c r="A13" s="27" t="s">
        <v>26</v>
      </c>
      <c r="B13" s="24">
        <f>SUM(C13:H13)</f>
        <v>10687</v>
      </c>
      <c r="C13" s="24">
        <v>627</v>
      </c>
      <c r="D13" s="24">
        <v>430</v>
      </c>
      <c r="E13" s="24">
        <v>5769</v>
      </c>
      <c r="F13" s="24">
        <v>2623</v>
      </c>
      <c r="G13" s="24">
        <v>665</v>
      </c>
      <c r="H13" s="24">
        <v>573</v>
      </c>
      <c r="I13" s="92"/>
      <c r="J13" s="92"/>
      <c r="K13" s="92"/>
    </row>
    <row r="14" spans="1:11" ht="13.5" customHeight="1">
      <c r="A14" s="28"/>
      <c r="B14" s="24"/>
      <c r="C14" s="24"/>
      <c r="D14" s="24"/>
      <c r="E14" s="24"/>
      <c r="F14" s="24"/>
      <c r="G14" s="24"/>
      <c r="H14" s="24"/>
      <c r="I14" s="92"/>
      <c r="J14" s="92"/>
      <c r="K14" s="92"/>
    </row>
    <row r="15" spans="1:11" ht="13.5" customHeight="1">
      <c r="A15" s="27" t="s">
        <v>27</v>
      </c>
      <c r="B15" s="24">
        <f>SUM(C15:H15)</f>
        <v>17869</v>
      </c>
      <c r="C15" s="24">
        <f t="shared" ref="C15:H15" si="1">SUM(C16:C17)</f>
        <v>1254</v>
      </c>
      <c r="D15" s="24">
        <f t="shared" si="1"/>
        <v>922</v>
      </c>
      <c r="E15" s="24">
        <f t="shared" si="1"/>
        <v>8270</v>
      </c>
      <c r="F15" s="24">
        <f t="shared" si="1"/>
        <v>4979</v>
      </c>
      <c r="G15" s="24">
        <f t="shared" si="1"/>
        <v>1738</v>
      </c>
      <c r="H15" s="24">
        <f t="shared" si="1"/>
        <v>706</v>
      </c>
      <c r="I15" s="91"/>
      <c r="J15" s="91"/>
      <c r="K15" s="91"/>
    </row>
    <row r="16" spans="1:11" ht="13.5" customHeight="1">
      <c r="A16" s="27" t="s">
        <v>25</v>
      </c>
      <c r="B16" s="24">
        <f>SUM(C16:H16)</f>
        <v>10447</v>
      </c>
      <c r="C16" s="24">
        <v>654</v>
      </c>
      <c r="D16" s="24">
        <v>444</v>
      </c>
      <c r="E16" s="24">
        <v>4519</v>
      </c>
      <c r="F16" s="24">
        <v>3348</v>
      </c>
      <c r="G16" s="24">
        <v>1148</v>
      </c>
      <c r="H16" s="24">
        <v>334</v>
      </c>
      <c r="I16" s="92"/>
      <c r="J16" s="92"/>
      <c r="K16" s="92"/>
    </row>
    <row r="17" spans="1:11" ht="13.5" customHeight="1">
      <c r="A17" s="27" t="s">
        <v>26</v>
      </c>
      <c r="B17" s="24">
        <f>SUM(C17:H17)</f>
        <v>7422</v>
      </c>
      <c r="C17" s="24">
        <v>600</v>
      </c>
      <c r="D17" s="24">
        <v>478</v>
      </c>
      <c r="E17" s="24">
        <v>3751</v>
      </c>
      <c r="F17" s="24">
        <v>1631</v>
      </c>
      <c r="G17" s="24">
        <v>590</v>
      </c>
      <c r="H17" s="24">
        <v>372</v>
      </c>
      <c r="I17" s="92"/>
      <c r="J17" s="92"/>
      <c r="K17" s="92"/>
    </row>
    <row r="18" spans="1:11" ht="13.5" customHeight="1">
      <c r="A18" s="28"/>
      <c r="B18" s="24"/>
      <c r="C18" s="24"/>
      <c r="D18" s="24"/>
      <c r="E18" s="24"/>
      <c r="F18" s="24"/>
      <c r="G18" s="24"/>
      <c r="H18" s="24"/>
      <c r="I18" s="92"/>
      <c r="J18" s="92"/>
      <c r="K18" s="92"/>
    </row>
    <row r="19" spans="1:11" ht="13.5" customHeight="1">
      <c r="A19" s="29" t="s">
        <v>28</v>
      </c>
      <c r="B19" s="24">
        <f>SUM(C19:H19)</f>
        <v>40439</v>
      </c>
      <c r="C19" s="24">
        <f t="shared" ref="C19:H19" si="2">C11+C15</f>
        <v>2597</v>
      </c>
      <c r="D19" s="24">
        <f t="shared" si="2"/>
        <v>1717</v>
      </c>
      <c r="E19" s="24">
        <f t="shared" si="2"/>
        <v>19415</v>
      </c>
      <c r="F19" s="24">
        <f t="shared" si="2"/>
        <v>11701</v>
      </c>
      <c r="G19" s="24">
        <f t="shared" si="2"/>
        <v>3348</v>
      </c>
      <c r="H19" s="24">
        <f t="shared" si="2"/>
        <v>1661</v>
      </c>
      <c r="I19" s="91"/>
      <c r="J19" s="91"/>
      <c r="K19" s="91"/>
    </row>
    <row r="20" spans="1:11" ht="13.5" customHeight="1">
      <c r="A20" s="30"/>
      <c r="B20" s="24"/>
      <c r="C20" s="24"/>
      <c r="D20" s="24"/>
      <c r="E20" s="24"/>
      <c r="F20" s="24"/>
      <c r="G20" s="24"/>
      <c r="H20" s="24"/>
      <c r="I20" s="92"/>
      <c r="J20" s="92"/>
      <c r="K20" s="92"/>
    </row>
    <row r="21" spans="1:11" ht="13.5" customHeight="1">
      <c r="A21" s="25" t="s">
        <v>29</v>
      </c>
      <c r="B21" s="14"/>
      <c r="C21" s="14"/>
      <c r="D21" s="14"/>
      <c r="E21" s="14"/>
      <c r="F21" s="14"/>
      <c r="G21" s="14"/>
      <c r="H21" s="14"/>
      <c r="I21" s="91"/>
      <c r="J21" s="91"/>
      <c r="K21" s="91"/>
    </row>
    <row r="22" spans="1:11" ht="13.5" customHeight="1">
      <c r="A22" s="23"/>
      <c r="B22" s="24"/>
      <c r="C22" s="24"/>
      <c r="D22" s="24"/>
      <c r="E22" s="24"/>
      <c r="F22" s="24"/>
      <c r="G22" s="24"/>
      <c r="H22" s="24"/>
      <c r="I22" s="91"/>
      <c r="J22" s="91"/>
      <c r="K22" s="91"/>
    </row>
    <row r="23" spans="1:11" ht="13.5" customHeight="1">
      <c r="A23" s="27" t="s">
        <v>24</v>
      </c>
      <c r="B23" s="24">
        <f>SUM(C23:H23)</f>
        <v>23702</v>
      </c>
      <c r="C23" s="24">
        <f t="shared" ref="C23:H23" si="3">SUM(C24:C25)</f>
        <v>2099</v>
      </c>
      <c r="D23" s="24">
        <f t="shared" si="3"/>
        <v>781</v>
      </c>
      <c r="E23" s="24">
        <f t="shared" si="3"/>
        <v>8741</v>
      </c>
      <c r="F23" s="24">
        <f t="shared" si="3"/>
        <v>8131</v>
      </c>
      <c r="G23" s="24">
        <f t="shared" si="3"/>
        <v>2010</v>
      </c>
      <c r="H23" s="24">
        <f t="shared" si="3"/>
        <v>1940</v>
      </c>
      <c r="I23" s="91"/>
      <c r="J23" s="91"/>
      <c r="K23" s="91"/>
    </row>
    <row r="24" spans="1:11" ht="13.5" customHeight="1">
      <c r="A24" s="27" t="s">
        <v>25</v>
      </c>
      <c r="B24" s="24">
        <f>SUM(C24:H24)</f>
        <v>12272</v>
      </c>
      <c r="C24" s="24">
        <v>1069</v>
      </c>
      <c r="D24" s="24">
        <v>381</v>
      </c>
      <c r="E24" s="24">
        <v>4144</v>
      </c>
      <c r="F24" s="24">
        <v>4797</v>
      </c>
      <c r="G24" s="24">
        <v>1128</v>
      </c>
      <c r="H24" s="24">
        <v>753</v>
      </c>
      <c r="I24" s="92"/>
      <c r="J24" s="92"/>
      <c r="K24" s="92"/>
    </row>
    <row r="25" spans="1:11" ht="13.5" customHeight="1">
      <c r="A25" s="27" t="s">
        <v>26</v>
      </c>
      <c r="B25" s="24">
        <f>SUM(C25:H25)</f>
        <v>11430</v>
      </c>
      <c r="C25" s="24">
        <v>1030</v>
      </c>
      <c r="D25" s="24">
        <v>400</v>
      </c>
      <c r="E25" s="24">
        <v>4597</v>
      </c>
      <c r="F25" s="24">
        <v>3334</v>
      </c>
      <c r="G25" s="24">
        <v>882</v>
      </c>
      <c r="H25" s="24">
        <v>1187</v>
      </c>
      <c r="I25" s="92"/>
      <c r="J25" s="92"/>
      <c r="K25" s="92"/>
    </row>
    <row r="26" spans="1:11" ht="13.5" customHeight="1">
      <c r="A26" s="28"/>
      <c r="B26" s="24"/>
      <c r="C26" s="24"/>
      <c r="D26" s="24"/>
      <c r="E26" s="24"/>
      <c r="F26" s="24"/>
      <c r="G26" s="24"/>
      <c r="H26" s="24"/>
      <c r="I26" s="92"/>
      <c r="J26" s="92"/>
      <c r="K26" s="92"/>
    </row>
    <row r="27" spans="1:11" ht="13.5" customHeight="1">
      <c r="A27" s="27" t="s">
        <v>27</v>
      </c>
      <c r="B27" s="24">
        <f>SUM(C27:H27)</f>
        <v>16373</v>
      </c>
      <c r="C27" s="33">
        <f t="shared" ref="C27:H27" si="4">SUM(C28:C29)</f>
        <v>1285</v>
      </c>
      <c r="D27" s="33">
        <f t="shared" si="4"/>
        <v>679</v>
      </c>
      <c r="E27" s="33">
        <f t="shared" si="4"/>
        <v>6681</v>
      </c>
      <c r="F27" s="33">
        <f t="shared" si="4"/>
        <v>4868</v>
      </c>
      <c r="G27" s="33">
        <f t="shared" si="4"/>
        <v>1781</v>
      </c>
      <c r="H27" s="33">
        <f t="shared" si="4"/>
        <v>1079</v>
      </c>
      <c r="I27" s="90"/>
      <c r="J27" s="90"/>
      <c r="K27" s="90"/>
    </row>
    <row r="28" spans="1:11" ht="13.5" customHeight="1">
      <c r="A28" s="27" t="s">
        <v>25</v>
      </c>
      <c r="B28" s="24">
        <f>SUM(C28:H28)</f>
        <v>10007</v>
      </c>
      <c r="C28" s="24">
        <v>643</v>
      </c>
      <c r="D28" s="24">
        <v>354</v>
      </c>
      <c r="E28" s="24">
        <v>3816</v>
      </c>
      <c r="F28" s="24">
        <v>3419</v>
      </c>
      <c r="G28" s="24">
        <v>1182</v>
      </c>
      <c r="H28" s="24">
        <v>593</v>
      </c>
      <c r="I28" s="92"/>
      <c r="J28" s="92"/>
      <c r="K28" s="92"/>
    </row>
    <row r="29" spans="1:11" ht="13.5" customHeight="1">
      <c r="A29" s="27" t="s">
        <v>26</v>
      </c>
      <c r="B29" s="24">
        <f>SUM(C29:H29)</f>
        <v>6366</v>
      </c>
      <c r="C29" s="24">
        <v>642</v>
      </c>
      <c r="D29" s="24">
        <v>325</v>
      </c>
      <c r="E29" s="24">
        <v>2865</v>
      </c>
      <c r="F29" s="24">
        <v>1449</v>
      </c>
      <c r="G29" s="24">
        <v>599</v>
      </c>
      <c r="H29" s="24">
        <v>486</v>
      </c>
      <c r="I29" s="92"/>
      <c r="J29" s="92"/>
      <c r="K29" s="92"/>
    </row>
    <row r="30" spans="1:11" ht="13.5" customHeight="1">
      <c r="A30" s="31"/>
      <c r="B30" s="24"/>
      <c r="C30" s="24"/>
      <c r="D30" s="24"/>
      <c r="E30" s="24"/>
      <c r="F30" s="24"/>
      <c r="G30" s="24"/>
      <c r="H30" s="24"/>
      <c r="I30" s="92"/>
      <c r="J30" s="92"/>
      <c r="K30" s="92"/>
    </row>
    <row r="31" spans="1:11" ht="13.5" customHeight="1">
      <c r="A31" s="29" t="s">
        <v>28</v>
      </c>
      <c r="B31" s="24">
        <f>SUM(C31:H31)</f>
        <v>40075</v>
      </c>
      <c r="C31" s="24">
        <f t="shared" ref="C31:H31" si="5">C23+C27</f>
        <v>3384</v>
      </c>
      <c r="D31" s="24">
        <f t="shared" si="5"/>
        <v>1460</v>
      </c>
      <c r="E31" s="24">
        <f t="shared" si="5"/>
        <v>15422</v>
      </c>
      <c r="F31" s="24">
        <f t="shared" si="5"/>
        <v>12999</v>
      </c>
      <c r="G31" s="24">
        <f t="shared" si="5"/>
        <v>3791</v>
      </c>
      <c r="H31" s="24">
        <f t="shared" si="5"/>
        <v>3019</v>
      </c>
      <c r="I31" s="90"/>
      <c r="J31" s="90"/>
      <c r="K31" s="90"/>
    </row>
    <row r="32" spans="1:11" ht="13.5" customHeight="1">
      <c r="A32" s="30"/>
      <c r="B32" s="24"/>
      <c r="C32" s="24"/>
      <c r="D32" s="24"/>
      <c r="E32" s="24"/>
      <c r="F32" s="24"/>
      <c r="G32" s="24"/>
      <c r="H32" s="24"/>
      <c r="I32" s="92"/>
      <c r="J32" s="92"/>
      <c r="K32" s="92"/>
    </row>
    <row r="33" spans="1:11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11" ht="13.5" customHeight="1">
      <c r="A34" s="23"/>
      <c r="B34" s="24"/>
      <c r="C34" s="24"/>
      <c r="D34" s="24"/>
      <c r="E34" s="24"/>
      <c r="F34" s="24"/>
      <c r="G34" s="24"/>
      <c r="H34" s="24"/>
    </row>
    <row r="35" spans="1:11" ht="13.5" customHeight="1">
      <c r="A35" s="27" t="s">
        <v>24</v>
      </c>
      <c r="B35" s="24">
        <f>SUM(C35:H35)</f>
        <v>-1132</v>
      </c>
      <c r="C35" s="24">
        <f t="shared" ref="C35:H37" si="6">+C11-C23</f>
        <v>-756</v>
      </c>
      <c r="D35" s="24">
        <f t="shared" si="6"/>
        <v>14</v>
      </c>
      <c r="E35" s="24">
        <f t="shared" si="6"/>
        <v>2404</v>
      </c>
      <c r="F35" s="24">
        <f t="shared" si="6"/>
        <v>-1409</v>
      </c>
      <c r="G35" s="24">
        <f t="shared" si="6"/>
        <v>-400</v>
      </c>
      <c r="H35" s="24">
        <f t="shared" si="6"/>
        <v>-985</v>
      </c>
    </row>
    <row r="36" spans="1:11" ht="13.5" customHeight="1">
      <c r="A36" s="27" t="s">
        <v>25</v>
      </c>
      <c r="B36" s="24">
        <f>SUM(C36:H36)</f>
        <v>-389</v>
      </c>
      <c r="C36" s="24">
        <f t="shared" si="6"/>
        <v>-353</v>
      </c>
      <c r="D36" s="24">
        <f t="shared" si="6"/>
        <v>-16</v>
      </c>
      <c r="E36" s="24">
        <f t="shared" si="6"/>
        <v>1232</v>
      </c>
      <c r="F36" s="24">
        <f t="shared" si="6"/>
        <v>-698</v>
      </c>
      <c r="G36" s="24">
        <f t="shared" si="6"/>
        <v>-183</v>
      </c>
      <c r="H36" s="24">
        <f t="shared" si="6"/>
        <v>-371</v>
      </c>
      <c r="I36" s="24"/>
      <c r="J36" s="24"/>
      <c r="K36" s="24"/>
    </row>
    <row r="37" spans="1:11" ht="13.5" customHeight="1">
      <c r="A37" s="27" t="s">
        <v>26</v>
      </c>
      <c r="B37" s="24">
        <f>SUM(C37:H37)</f>
        <v>-743</v>
      </c>
      <c r="C37" s="24">
        <f t="shared" si="6"/>
        <v>-403</v>
      </c>
      <c r="D37" s="24">
        <f t="shared" si="6"/>
        <v>30</v>
      </c>
      <c r="E37" s="24">
        <f t="shared" si="6"/>
        <v>1172</v>
      </c>
      <c r="F37" s="24">
        <f t="shared" si="6"/>
        <v>-711</v>
      </c>
      <c r="G37" s="24">
        <f t="shared" si="6"/>
        <v>-217</v>
      </c>
      <c r="H37" s="24">
        <f t="shared" si="6"/>
        <v>-614</v>
      </c>
      <c r="I37" s="24"/>
      <c r="J37" s="24"/>
      <c r="K37" s="24"/>
    </row>
    <row r="38" spans="1:11" ht="13.5" customHeight="1">
      <c r="A38" s="28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.5" customHeight="1">
      <c r="A39" s="27" t="s">
        <v>27</v>
      </c>
      <c r="B39" s="24">
        <f>SUM(C39:H39)</f>
        <v>1496</v>
      </c>
      <c r="C39" s="24">
        <f t="shared" ref="C39:H41" si="7">+C15-C27</f>
        <v>-31</v>
      </c>
      <c r="D39" s="24">
        <f t="shared" si="7"/>
        <v>243</v>
      </c>
      <c r="E39" s="24">
        <f t="shared" si="7"/>
        <v>1589</v>
      </c>
      <c r="F39" s="24">
        <f t="shared" si="7"/>
        <v>111</v>
      </c>
      <c r="G39" s="24">
        <f t="shared" si="7"/>
        <v>-43</v>
      </c>
      <c r="H39" s="24">
        <f t="shared" si="7"/>
        <v>-373</v>
      </c>
      <c r="I39" s="24"/>
      <c r="J39" s="24"/>
      <c r="K39" s="24"/>
    </row>
    <row r="40" spans="1:11" ht="13.5" customHeight="1">
      <c r="A40" s="27" t="s">
        <v>25</v>
      </c>
      <c r="B40" s="24">
        <f>SUM(C40:H40)</f>
        <v>440</v>
      </c>
      <c r="C40" s="24">
        <f t="shared" si="7"/>
        <v>11</v>
      </c>
      <c r="D40" s="24">
        <f t="shared" si="7"/>
        <v>90</v>
      </c>
      <c r="E40" s="24">
        <f t="shared" si="7"/>
        <v>703</v>
      </c>
      <c r="F40" s="24">
        <f t="shared" si="7"/>
        <v>-71</v>
      </c>
      <c r="G40" s="24">
        <f t="shared" si="7"/>
        <v>-34</v>
      </c>
      <c r="H40" s="24">
        <f t="shared" si="7"/>
        <v>-259</v>
      </c>
      <c r="I40" s="24"/>
      <c r="J40" s="24"/>
      <c r="K40" s="24"/>
    </row>
    <row r="41" spans="1:11" ht="13.5" customHeight="1">
      <c r="A41" s="27" t="s">
        <v>26</v>
      </c>
      <c r="B41" s="24">
        <f>SUM(C41:H41)</f>
        <v>1056</v>
      </c>
      <c r="C41" s="24">
        <f t="shared" si="7"/>
        <v>-42</v>
      </c>
      <c r="D41" s="24">
        <f t="shared" si="7"/>
        <v>153</v>
      </c>
      <c r="E41" s="24">
        <f t="shared" si="7"/>
        <v>886</v>
      </c>
      <c r="F41" s="24">
        <f t="shared" si="7"/>
        <v>182</v>
      </c>
      <c r="G41" s="24">
        <f t="shared" si="7"/>
        <v>-9</v>
      </c>
      <c r="H41" s="24">
        <f t="shared" si="7"/>
        <v>-114</v>
      </c>
      <c r="I41" s="24"/>
      <c r="J41" s="24"/>
      <c r="K41" s="24"/>
    </row>
    <row r="42" spans="1:11" ht="13.5" customHeight="1">
      <c r="A42" s="31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3.5" customHeight="1">
      <c r="A43" s="29" t="s">
        <v>28</v>
      </c>
      <c r="B43" s="24">
        <f>SUM(C43:H43)</f>
        <v>364</v>
      </c>
      <c r="C43" s="24">
        <f t="shared" ref="C43:H43" si="8">+C19-C31</f>
        <v>-787</v>
      </c>
      <c r="D43" s="24">
        <f t="shared" si="8"/>
        <v>257</v>
      </c>
      <c r="E43" s="24">
        <f t="shared" si="8"/>
        <v>3993</v>
      </c>
      <c r="F43" s="24">
        <f t="shared" si="8"/>
        <v>-1298</v>
      </c>
      <c r="G43" s="24">
        <f t="shared" si="8"/>
        <v>-443</v>
      </c>
      <c r="H43" s="24">
        <f t="shared" si="8"/>
        <v>-1358</v>
      </c>
      <c r="I43" s="24"/>
      <c r="J43" s="24"/>
      <c r="K43" s="24"/>
    </row>
    <row r="44" spans="1:11" ht="13.5" customHeight="1">
      <c r="I44" s="24"/>
      <c r="J44" s="24"/>
      <c r="K44" s="24"/>
    </row>
    <row r="45" spans="1:11" ht="13.5" customHeight="1"/>
    <row r="46" spans="1:11" ht="13.5" customHeight="1"/>
    <row r="47" spans="1:11" ht="13.5" customHeight="1"/>
    <row r="48" spans="1:11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K48"/>
  <sheetViews>
    <sheetView workbookViewId="0">
      <selection activeCell="D1" sqref="D1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11" ht="13.5" customHeight="1">
      <c r="A1" s="1" t="s">
        <v>35</v>
      </c>
      <c r="B1" s="1"/>
      <c r="C1" s="1"/>
      <c r="D1" s="1"/>
      <c r="E1" s="1"/>
      <c r="F1" s="1"/>
      <c r="G1" s="1"/>
    </row>
    <row r="2" spans="1:11" ht="13.5" customHeight="1">
      <c r="A2" s="3"/>
      <c r="B2" s="3"/>
      <c r="C2" s="3"/>
      <c r="D2" s="3"/>
      <c r="E2" s="3"/>
      <c r="F2" s="3"/>
      <c r="G2" s="3"/>
    </row>
    <row r="3" spans="1:11" ht="13.5" customHeight="1">
      <c r="A3" s="4" t="s">
        <v>11</v>
      </c>
      <c r="B3" s="4"/>
      <c r="C3" s="4"/>
      <c r="D3" s="4"/>
      <c r="E3" s="4"/>
      <c r="F3" s="4"/>
      <c r="G3" s="4"/>
    </row>
    <row r="4" spans="1:11" ht="13.5" customHeight="1">
      <c r="A4" s="5"/>
      <c r="B4" s="5"/>
      <c r="C4" s="5"/>
      <c r="D4" s="5"/>
      <c r="E4" s="5"/>
      <c r="F4" s="5"/>
      <c r="G4" s="5"/>
      <c r="H4" s="32"/>
    </row>
    <row r="5" spans="1:11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11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11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11" ht="13.5" customHeight="1">
      <c r="A8" s="23"/>
      <c r="B8" s="9"/>
      <c r="C8" s="9"/>
      <c r="D8" s="9"/>
      <c r="E8" s="9"/>
      <c r="F8" s="9"/>
      <c r="G8" s="24"/>
      <c r="H8" s="24"/>
    </row>
    <row r="9" spans="1:11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11" ht="13.5" customHeight="1">
      <c r="A10" s="23"/>
      <c r="B10" s="24"/>
      <c r="C10" s="26"/>
      <c r="D10" s="24"/>
      <c r="E10" s="24"/>
      <c r="F10" s="24"/>
      <c r="G10" s="24"/>
      <c r="H10" s="24"/>
      <c r="I10" s="90"/>
      <c r="J10" s="90"/>
      <c r="K10" s="90"/>
    </row>
    <row r="11" spans="1:11" ht="13.5" customHeight="1">
      <c r="A11" s="27" t="s">
        <v>24</v>
      </c>
      <c r="B11" s="24">
        <f>SUM(C11:H11)</f>
        <v>22934</v>
      </c>
      <c r="C11" s="24">
        <f t="shared" ref="C11:H11" si="0">SUM(C12:C13)</f>
        <v>1373</v>
      </c>
      <c r="D11" s="24">
        <f t="shared" si="0"/>
        <v>796</v>
      </c>
      <c r="E11" s="24">
        <f t="shared" si="0"/>
        <v>11037</v>
      </c>
      <c r="F11" s="24">
        <f t="shared" si="0"/>
        <v>7015</v>
      </c>
      <c r="G11" s="24">
        <f t="shared" si="0"/>
        <v>1636</v>
      </c>
      <c r="H11" s="24">
        <f t="shared" si="0"/>
        <v>1077</v>
      </c>
      <c r="I11" s="91"/>
      <c r="J11" s="91"/>
      <c r="K11" s="91"/>
    </row>
    <row r="12" spans="1:11" ht="13.5" customHeight="1">
      <c r="A12" s="27" t="s">
        <v>25</v>
      </c>
      <c r="B12" s="24">
        <f>SUM(C12:H12)</f>
        <v>12164</v>
      </c>
      <c r="C12" s="24">
        <v>700</v>
      </c>
      <c r="D12" s="24">
        <v>380</v>
      </c>
      <c r="E12" s="24">
        <v>5396</v>
      </c>
      <c r="F12" s="24">
        <v>4287</v>
      </c>
      <c r="G12" s="24">
        <v>979</v>
      </c>
      <c r="H12" s="24">
        <v>422</v>
      </c>
      <c r="I12" s="92"/>
      <c r="J12" s="92"/>
      <c r="K12" s="92"/>
    </row>
    <row r="13" spans="1:11" ht="13.5" customHeight="1">
      <c r="A13" s="27" t="s">
        <v>26</v>
      </c>
      <c r="B13" s="24">
        <f>SUM(C13:H13)</f>
        <v>10770</v>
      </c>
      <c r="C13" s="24">
        <v>673</v>
      </c>
      <c r="D13" s="24">
        <v>416</v>
      </c>
      <c r="E13" s="24">
        <v>5641</v>
      </c>
      <c r="F13" s="24">
        <v>2728</v>
      </c>
      <c r="G13" s="24">
        <v>657</v>
      </c>
      <c r="H13" s="24">
        <v>655</v>
      </c>
      <c r="I13" s="92"/>
      <c r="J13" s="92"/>
      <c r="K13" s="92"/>
    </row>
    <row r="14" spans="1:11" ht="13.5" customHeight="1">
      <c r="A14" s="28"/>
      <c r="B14" s="24"/>
      <c r="C14" s="24"/>
      <c r="D14" s="24"/>
      <c r="E14" s="24"/>
      <c r="F14" s="24"/>
      <c r="G14" s="24"/>
      <c r="H14" s="24"/>
      <c r="I14" s="92"/>
      <c r="J14" s="92"/>
      <c r="K14" s="92"/>
    </row>
    <row r="15" spans="1:11" ht="13.5" customHeight="1">
      <c r="A15" s="27" t="s">
        <v>27</v>
      </c>
      <c r="B15" s="24">
        <f>SUM(C15:H15)</f>
        <v>18842</v>
      </c>
      <c r="C15" s="24">
        <f t="shared" ref="C15:H15" si="1">SUM(C16:C17)</f>
        <v>1626</v>
      </c>
      <c r="D15" s="24">
        <f t="shared" si="1"/>
        <v>1130</v>
      </c>
      <c r="E15" s="24">
        <f t="shared" si="1"/>
        <v>8338</v>
      </c>
      <c r="F15" s="24">
        <f t="shared" si="1"/>
        <v>5128</v>
      </c>
      <c r="G15" s="24">
        <f t="shared" si="1"/>
        <v>1840</v>
      </c>
      <c r="H15" s="24">
        <f t="shared" si="1"/>
        <v>780</v>
      </c>
      <c r="I15" s="91"/>
      <c r="J15" s="91"/>
      <c r="K15" s="91"/>
    </row>
    <row r="16" spans="1:11" ht="13.5" customHeight="1">
      <c r="A16" s="27" t="s">
        <v>25</v>
      </c>
      <c r="B16" s="24">
        <f>SUM(C16:H16)</f>
        <v>11018</v>
      </c>
      <c r="C16" s="24">
        <v>826</v>
      </c>
      <c r="D16" s="24">
        <v>614</v>
      </c>
      <c r="E16" s="24">
        <v>4577</v>
      </c>
      <c r="F16" s="24">
        <v>3485</v>
      </c>
      <c r="G16" s="24">
        <v>1147</v>
      </c>
      <c r="H16" s="24">
        <v>369</v>
      </c>
      <c r="I16" s="92"/>
      <c r="J16" s="92"/>
      <c r="K16" s="92"/>
    </row>
    <row r="17" spans="1:11" ht="13.5" customHeight="1">
      <c r="A17" s="27" t="s">
        <v>26</v>
      </c>
      <c r="B17" s="24">
        <f>SUM(C17:H17)</f>
        <v>7824</v>
      </c>
      <c r="C17" s="24">
        <v>800</v>
      </c>
      <c r="D17" s="24">
        <v>516</v>
      </c>
      <c r="E17" s="24">
        <v>3761</v>
      </c>
      <c r="F17" s="24">
        <v>1643</v>
      </c>
      <c r="G17" s="24">
        <v>693</v>
      </c>
      <c r="H17" s="24">
        <v>411</v>
      </c>
      <c r="I17" s="92"/>
      <c r="J17" s="92"/>
      <c r="K17" s="92"/>
    </row>
    <row r="18" spans="1:11" ht="13.5" customHeight="1">
      <c r="A18" s="28"/>
      <c r="B18" s="24"/>
      <c r="C18" s="24"/>
      <c r="D18" s="24"/>
      <c r="E18" s="24"/>
      <c r="F18" s="24"/>
      <c r="G18" s="24"/>
      <c r="H18" s="24"/>
      <c r="I18" s="92"/>
      <c r="J18" s="92"/>
      <c r="K18" s="92"/>
    </row>
    <row r="19" spans="1:11" ht="13.5" customHeight="1">
      <c r="A19" s="29" t="s">
        <v>28</v>
      </c>
      <c r="B19" s="24">
        <f>SUM(C19:H19)</f>
        <v>41776</v>
      </c>
      <c r="C19" s="24">
        <f t="shared" ref="C19:H19" si="2">C11+C15</f>
        <v>2999</v>
      </c>
      <c r="D19" s="24">
        <f t="shared" si="2"/>
        <v>1926</v>
      </c>
      <c r="E19" s="24">
        <f t="shared" si="2"/>
        <v>19375</v>
      </c>
      <c r="F19" s="24">
        <f t="shared" si="2"/>
        <v>12143</v>
      </c>
      <c r="G19" s="24">
        <f t="shared" si="2"/>
        <v>3476</v>
      </c>
      <c r="H19" s="24">
        <f t="shared" si="2"/>
        <v>1857</v>
      </c>
      <c r="I19" s="91"/>
      <c r="J19" s="91"/>
      <c r="K19" s="91"/>
    </row>
    <row r="20" spans="1:11" ht="13.5" customHeight="1">
      <c r="A20" s="30"/>
      <c r="B20" s="24"/>
      <c r="C20" s="24"/>
      <c r="D20" s="24"/>
      <c r="E20" s="24"/>
      <c r="F20" s="24"/>
      <c r="G20" s="24"/>
      <c r="H20" s="24"/>
      <c r="I20" s="92"/>
      <c r="J20" s="92"/>
      <c r="K20" s="92"/>
    </row>
    <row r="21" spans="1:11" ht="13.5" customHeight="1">
      <c r="A21" s="25" t="s">
        <v>29</v>
      </c>
      <c r="B21" s="14"/>
      <c r="C21" s="14"/>
      <c r="D21" s="14"/>
      <c r="E21" s="14"/>
      <c r="F21" s="14"/>
      <c r="G21" s="14"/>
      <c r="H21" s="14"/>
      <c r="I21" s="91"/>
      <c r="J21" s="91"/>
      <c r="K21" s="91"/>
    </row>
    <row r="22" spans="1:11" ht="13.5" customHeight="1">
      <c r="A22" s="23"/>
      <c r="B22" s="24"/>
      <c r="C22" s="24"/>
      <c r="D22" s="24"/>
      <c r="E22" s="24"/>
      <c r="F22" s="24"/>
      <c r="G22" s="24"/>
      <c r="H22" s="24"/>
      <c r="I22" s="91"/>
      <c r="J22" s="91"/>
      <c r="K22" s="91"/>
    </row>
    <row r="23" spans="1:11" ht="13.5" customHeight="1">
      <c r="A23" s="27" t="s">
        <v>24</v>
      </c>
      <c r="B23" s="24">
        <f>SUM(C23:H23)</f>
        <v>24472</v>
      </c>
      <c r="C23" s="24">
        <f t="shared" ref="C23:H23" si="3">SUM(C24:C25)</f>
        <v>2259</v>
      </c>
      <c r="D23" s="24">
        <f t="shared" si="3"/>
        <v>739</v>
      </c>
      <c r="E23" s="24">
        <f t="shared" si="3"/>
        <v>8720</v>
      </c>
      <c r="F23" s="24">
        <f t="shared" si="3"/>
        <v>8474</v>
      </c>
      <c r="G23" s="24">
        <f t="shared" si="3"/>
        <v>2301</v>
      </c>
      <c r="H23" s="24">
        <f t="shared" si="3"/>
        <v>1979</v>
      </c>
      <c r="I23" s="91"/>
      <c r="J23" s="91"/>
      <c r="K23" s="91"/>
    </row>
    <row r="24" spans="1:11" ht="13.5" customHeight="1">
      <c r="A24" s="27" t="s">
        <v>25</v>
      </c>
      <c r="B24" s="24">
        <f>SUM(C24:H24)</f>
        <v>12685</v>
      </c>
      <c r="C24" s="24">
        <v>1151</v>
      </c>
      <c r="D24" s="24">
        <v>351</v>
      </c>
      <c r="E24" s="24">
        <v>4121</v>
      </c>
      <c r="F24" s="24">
        <v>4960</v>
      </c>
      <c r="G24" s="24">
        <v>1310</v>
      </c>
      <c r="H24" s="24">
        <v>792</v>
      </c>
      <c r="I24" s="92"/>
      <c r="J24" s="92"/>
      <c r="K24" s="92"/>
    </row>
    <row r="25" spans="1:11" ht="13.5" customHeight="1">
      <c r="A25" s="27" t="s">
        <v>26</v>
      </c>
      <c r="B25" s="24">
        <f>SUM(C25:H25)</f>
        <v>11787</v>
      </c>
      <c r="C25" s="24">
        <v>1108</v>
      </c>
      <c r="D25" s="24">
        <v>388</v>
      </c>
      <c r="E25" s="24">
        <v>4599</v>
      </c>
      <c r="F25" s="24">
        <v>3514</v>
      </c>
      <c r="G25" s="24">
        <v>991</v>
      </c>
      <c r="H25" s="24">
        <v>1187</v>
      </c>
      <c r="I25" s="92"/>
      <c r="J25" s="92"/>
      <c r="K25" s="92"/>
    </row>
    <row r="26" spans="1:11" ht="13.5" customHeight="1">
      <c r="A26" s="28"/>
      <c r="B26" s="24"/>
      <c r="C26" s="24"/>
      <c r="D26" s="24"/>
      <c r="E26" s="24"/>
      <c r="F26" s="24"/>
      <c r="G26" s="24"/>
      <c r="H26" s="24"/>
      <c r="I26" s="92"/>
      <c r="J26" s="92"/>
      <c r="K26" s="92"/>
    </row>
    <row r="27" spans="1:11" ht="13.5" customHeight="1">
      <c r="A27" s="27" t="s">
        <v>27</v>
      </c>
      <c r="B27" s="24">
        <f>SUM(C27:H27)</f>
        <v>17017</v>
      </c>
      <c r="C27" s="24">
        <f t="shared" ref="C27:H27" si="4">SUM(C28:C29)</f>
        <v>1481</v>
      </c>
      <c r="D27" s="24">
        <f t="shared" si="4"/>
        <v>834</v>
      </c>
      <c r="E27" s="24">
        <f t="shared" si="4"/>
        <v>6583</v>
      </c>
      <c r="F27" s="24">
        <f t="shared" si="4"/>
        <v>5051</v>
      </c>
      <c r="G27" s="24">
        <f t="shared" si="4"/>
        <v>1921</v>
      </c>
      <c r="H27" s="24">
        <f t="shared" si="4"/>
        <v>1147</v>
      </c>
      <c r="I27" s="90"/>
      <c r="J27" s="90"/>
      <c r="K27" s="90"/>
    </row>
    <row r="28" spans="1:11" ht="13.5" customHeight="1">
      <c r="A28" s="27" t="s">
        <v>25</v>
      </c>
      <c r="B28" s="24">
        <f>SUM(C28:H28)</f>
        <v>10187</v>
      </c>
      <c r="C28" s="24">
        <v>765</v>
      </c>
      <c r="D28" s="24">
        <v>456</v>
      </c>
      <c r="E28" s="24">
        <v>3669</v>
      </c>
      <c r="F28" s="24">
        <v>3488</v>
      </c>
      <c r="G28" s="24">
        <v>1194</v>
      </c>
      <c r="H28" s="24">
        <v>615</v>
      </c>
      <c r="I28" s="92"/>
      <c r="J28" s="92"/>
      <c r="K28" s="92"/>
    </row>
    <row r="29" spans="1:11" ht="13.5" customHeight="1">
      <c r="A29" s="27" t="s">
        <v>26</v>
      </c>
      <c r="B29" s="24">
        <f>SUM(C29:H29)</f>
        <v>6830</v>
      </c>
      <c r="C29" s="24">
        <v>716</v>
      </c>
      <c r="D29" s="24">
        <v>378</v>
      </c>
      <c r="E29" s="24">
        <v>2914</v>
      </c>
      <c r="F29" s="24">
        <v>1563</v>
      </c>
      <c r="G29" s="24">
        <v>727</v>
      </c>
      <c r="H29" s="24">
        <v>532</v>
      </c>
      <c r="I29" s="92"/>
      <c r="J29" s="92"/>
      <c r="K29" s="92"/>
    </row>
    <row r="30" spans="1:11" ht="13.5" customHeight="1">
      <c r="A30" s="31"/>
      <c r="B30" s="24"/>
      <c r="C30" s="24"/>
      <c r="D30" s="24"/>
      <c r="E30" s="24"/>
      <c r="F30" s="24"/>
      <c r="G30" s="24"/>
      <c r="H30" s="24"/>
      <c r="I30" s="92"/>
      <c r="J30" s="92"/>
      <c r="K30" s="92"/>
    </row>
    <row r="31" spans="1:11" ht="13.5" customHeight="1">
      <c r="A31" s="29" t="s">
        <v>28</v>
      </c>
      <c r="B31" s="24">
        <f>SUM(C31:H31)</f>
        <v>41489</v>
      </c>
      <c r="C31" s="24">
        <f t="shared" ref="C31:H31" si="5">C23+C27</f>
        <v>3740</v>
      </c>
      <c r="D31" s="24">
        <f t="shared" si="5"/>
        <v>1573</v>
      </c>
      <c r="E31" s="24">
        <f t="shared" si="5"/>
        <v>15303</v>
      </c>
      <c r="F31" s="24">
        <f t="shared" si="5"/>
        <v>13525</v>
      </c>
      <c r="G31" s="24">
        <f t="shared" si="5"/>
        <v>4222</v>
      </c>
      <c r="H31" s="24">
        <f t="shared" si="5"/>
        <v>3126</v>
      </c>
      <c r="I31" s="90"/>
      <c r="J31" s="90"/>
      <c r="K31" s="90"/>
    </row>
    <row r="32" spans="1:11" ht="13.5" customHeight="1">
      <c r="A32" s="30"/>
      <c r="B32" s="24"/>
      <c r="C32" s="24"/>
      <c r="D32" s="24"/>
      <c r="E32" s="24"/>
      <c r="F32" s="24"/>
      <c r="G32" s="24"/>
      <c r="H32" s="24"/>
      <c r="I32" s="92"/>
      <c r="J32" s="92"/>
      <c r="K32" s="92"/>
    </row>
    <row r="33" spans="1:11" ht="13.5" customHeight="1">
      <c r="A33" s="25" t="s">
        <v>30</v>
      </c>
      <c r="B33" s="14"/>
      <c r="C33" s="14"/>
      <c r="D33" s="14"/>
      <c r="E33" s="14"/>
      <c r="F33" s="14"/>
      <c r="G33" s="14"/>
      <c r="H33" s="14"/>
    </row>
    <row r="34" spans="1:11" ht="13.5" customHeight="1">
      <c r="A34" s="23"/>
      <c r="B34" s="24"/>
      <c r="C34" s="24"/>
      <c r="D34" s="24"/>
      <c r="E34" s="24"/>
      <c r="F34" s="24"/>
      <c r="G34" s="24"/>
      <c r="H34" s="24"/>
    </row>
    <row r="35" spans="1:11" ht="13.5" customHeight="1">
      <c r="A35" s="27" t="s">
        <v>24</v>
      </c>
      <c r="B35" s="24">
        <f>SUM(C35:H35)</f>
        <v>-1538</v>
      </c>
      <c r="C35" s="24">
        <f t="shared" ref="C35:H37" si="6">+C11-C23</f>
        <v>-886</v>
      </c>
      <c r="D35" s="24">
        <f t="shared" si="6"/>
        <v>57</v>
      </c>
      <c r="E35" s="24">
        <f t="shared" si="6"/>
        <v>2317</v>
      </c>
      <c r="F35" s="24">
        <f t="shared" si="6"/>
        <v>-1459</v>
      </c>
      <c r="G35" s="24">
        <f t="shared" si="6"/>
        <v>-665</v>
      </c>
      <c r="H35" s="24">
        <f t="shared" si="6"/>
        <v>-902</v>
      </c>
    </row>
    <row r="36" spans="1:11" ht="13.5" customHeight="1">
      <c r="A36" s="27" t="s">
        <v>25</v>
      </c>
      <c r="B36" s="24">
        <f>SUM(C36:H36)</f>
        <v>-521</v>
      </c>
      <c r="C36" s="24">
        <f t="shared" si="6"/>
        <v>-451</v>
      </c>
      <c r="D36" s="24">
        <f t="shared" si="6"/>
        <v>29</v>
      </c>
      <c r="E36" s="24">
        <f t="shared" si="6"/>
        <v>1275</v>
      </c>
      <c r="F36" s="24">
        <f t="shared" si="6"/>
        <v>-673</v>
      </c>
      <c r="G36" s="24">
        <f t="shared" si="6"/>
        <v>-331</v>
      </c>
      <c r="H36" s="24">
        <f t="shared" si="6"/>
        <v>-370</v>
      </c>
      <c r="I36" s="24"/>
      <c r="J36" s="24"/>
      <c r="K36" s="24"/>
    </row>
    <row r="37" spans="1:11" ht="13.5" customHeight="1">
      <c r="A37" s="27" t="s">
        <v>26</v>
      </c>
      <c r="B37" s="24">
        <f>SUM(C37:H37)</f>
        <v>-1017</v>
      </c>
      <c r="C37" s="24">
        <f t="shared" si="6"/>
        <v>-435</v>
      </c>
      <c r="D37" s="24">
        <f t="shared" si="6"/>
        <v>28</v>
      </c>
      <c r="E37" s="24">
        <f t="shared" si="6"/>
        <v>1042</v>
      </c>
      <c r="F37" s="24">
        <f t="shared" si="6"/>
        <v>-786</v>
      </c>
      <c r="G37" s="24">
        <f t="shared" si="6"/>
        <v>-334</v>
      </c>
      <c r="H37" s="24">
        <f t="shared" si="6"/>
        <v>-532</v>
      </c>
      <c r="I37" s="24"/>
      <c r="J37" s="24"/>
      <c r="K37" s="24"/>
    </row>
    <row r="38" spans="1:11" ht="13.5" customHeight="1">
      <c r="A38" s="28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.5" customHeight="1">
      <c r="A39" s="27" t="s">
        <v>27</v>
      </c>
      <c r="B39" s="24">
        <f>SUM(C39:H39)</f>
        <v>1825</v>
      </c>
      <c r="C39" s="24">
        <f t="shared" ref="C39:H41" si="7">+C15-C27</f>
        <v>145</v>
      </c>
      <c r="D39" s="24">
        <f t="shared" si="7"/>
        <v>296</v>
      </c>
      <c r="E39" s="24">
        <f t="shared" si="7"/>
        <v>1755</v>
      </c>
      <c r="F39" s="24">
        <f t="shared" si="7"/>
        <v>77</v>
      </c>
      <c r="G39" s="24">
        <f t="shared" si="7"/>
        <v>-81</v>
      </c>
      <c r="H39" s="24">
        <f t="shared" si="7"/>
        <v>-367</v>
      </c>
      <c r="I39" s="24"/>
      <c r="J39" s="24"/>
      <c r="K39" s="24"/>
    </row>
    <row r="40" spans="1:11" ht="13.5" customHeight="1">
      <c r="A40" s="27" t="s">
        <v>25</v>
      </c>
      <c r="B40" s="24">
        <f>SUM(C40:H40)</f>
        <v>831</v>
      </c>
      <c r="C40" s="24">
        <f t="shared" si="7"/>
        <v>61</v>
      </c>
      <c r="D40" s="24">
        <f t="shared" si="7"/>
        <v>158</v>
      </c>
      <c r="E40" s="24">
        <f t="shared" si="7"/>
        <v>908</v>
      </c>
      <c r="F40" s="24">
        <f t="shared" si="7"/>
        <v>-3</v>
      </c>
      <c r="G40" s="24">
        <f t="shared" si="7"/>
        <v>-47</v>
      </c>
      <c r="H40" s="24">
        <f t="shared" si="7"/>
        <v>-246</v>
      </c>
      <c r="I40" s="24"/>
      <c r="J40" s="24"/>
      <c r="K40" s="24"/>
    </row>
    <row r="41" spans="1:11" ht="13.5" customHeight="1">
      <c r="A41" s="27" t="s">
        <v>26</v>
      </c>
      <c r="B41" s="24">
        <f>SUM(C41:H41)</f>
        <v>994</v>
      </c>
      <c r="C41" s="24">
        <f t="shared" si="7"/>
        <v>84</v>
      </c>
      <c r="D41" s="24">
        <f t="shared" si="7"/>
        <v>138</v>
      </c>
      <c r="E41" s="24">
        <f t="shared" si="7"/>
        <v>847</v>
      </c>
      <c r="F41" s="24">
        <f t="shared" si="7"/>
        <v>80</v>
      </c>
      <c r="G41" s="24">
        <f t="shared" si="7"/>
        <v>-34</v>
      </c>
      <c r="H41" s="24">
        <f t="shared" si="7"/>
        <v>-121</v>
      </c>
      <c r="I41" s="24"/>
      <c r="J41" s="24"/>
      <c r="K41" s="24"/>
    </row>
    <row r="42" spans="1:11" ht="13.5" customHeight="1">
      <c r="A42" s="31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3.5" customHeight="1">
      <c r="A43" s="29" t="s">
        <v>28</v>
      </c>
      <c r="B43" s="24">
        <f>SUM(C43:H43)</f>
        <v>287</v>
      </c>
      <c r="C43" s="24">
        <f t="shared" ref="C43:H43" si="8">+C19-C31</f>
        <v>-741</v>
      </c>
      <c r="D43" s="24">
        <f t="shared" si="8"/>
        <v>353</v>
      </c>
      <c r="E43" s="24">
        <f t="shared" si="8"/>
        <v>4072</v>
      </c>
      <c r="F43" s="24">
        <f t="shared" si="8"/>
        <v>-1382</v>
      </c>
      <c r="G43" s="24">
        <f t="shared" si="8"/>
        <v>-746</v>
      </c>
      <c r="H43" s="24">
        <f t="shared" si="8"/>
        <v>-1269</v>
      </c>
      <c r="I43" s="24"/>
      <c r="J43" s="24"/>
      <c r="K43" s="24"/>
    </row>
    <row r="44" spans="1:11" ht="13.5" customHeight="1">
      <c r="I44" s="24"/>
      <c r="J44" s="24"/>
      <c r="K44" s="24"/>
    </row>
    <row r="45" spans="1:11" ht="13.5" customHeight="1"/>
    <row r="46" spans="1:11" ht="13.5" customHeight="1"/>
    <row r="47" spans="1:11" ht="13.5" customHeight="1"/>
    <row r="48" spans="1:11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K48"/>
  <sheetViews>
    <sheetView workbookViewId="0">
      <selection activeCell="D2" sqref="D2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11" ht="13.5" customHeight="1">
      <c r="A1" s="1" t="s">
        <v>35</v>
      </c>
      <c r="B1" s="1"/>
      <c r="C1" s="1"/>
      <c r="D1" s="1"/>
      <c r="E1" s="1"/>
      <c r="F1" s="1"/>
      <c r="G1" s="1"/>
    </row>
    <row r="2" spans="1:11" ht="13.5" customHeight="1">
      <c r="A2" s="3"/>
      <c r="B2" s="3"/>
      <c r="C2" s="3"/>
      <c r="D2" s="3"/>
      <c r="E2" s="3"/>
      <c r="F2" s="3"/>
      <c r="G2" s="3"/>
    </row>
    <row r="3" spans="1:11" ht="13.5" customHeight="1">
      <c r="A3" s="4" t="s">
        <v>31</v>
      </c>
      <c r="B3" s="4"/>
      <c r="C3" s="4"/>
      <c r="D3" s="4"/>
      <c r="E3" s="4"/>
      <c r="F3" s="4"/>
      <c r="G3" s="4"/>
    </row>
    <row r="4" spans="1:11" ht="13.5" customHeight="1">
      <c r="A4" s="5"/>
      <c r="B4" s="5"/>
      <c r="C4" s="5"/>
      <c r="D4" s="5"/>
      <c r="E4" s="5"/>
      <c r="F4" s="5"/>
      <c r="G4" s="5"/>
      <c r="H4" s="32"/>
    </row>
    <row r="5" spans="1:11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11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11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11" ht="13.5" customHeight="1">
      <c r="A8" s="23"/>
      <c r="B8" s="9"/>
      <c r="C8" s="9"/>
      <c r="D8" s="9"/>
      <c r="E8" s="9"/>
      <c r="F8" s="9"/>
      <c r="G8" s="24"/>
      <c r="H8" s="24"/>
    </row>
    <row r="9" spans="1:11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11" ht="13.5" customHeight="1">
      <c r="A10" s="23"/>
      <c r="B10" s="24"/>
      <c r="C10" s="26"/>
      <c r="D10" s="24"/>
      <c r="E10" s="24"/>
      <c r="F10" s="24"/>
      <c r="G10" s="24"/>
      <c r="H10" s="24"/>
      <c r="I10" s="90"/>
      <c r="J10" s="90"/>
      <c r="K10" s="90"/>
    </row>
    <row r="11" spans="1:11" ht="13.5" customHeight="1">
      <c r="A11" s="27" t="s">
        <v>24</v>
      </c>
      <c r="B11" s="24">
        <f>SUM(C11:H11)</f>
        <v>22858</v>
      </c>
      <c r="C11" s="24">
        <f t="shared" ref="C11:H11" si="0">SUM(C12:C13)</f>
        <v>1433</v>
      </c>
      <c r="D11" s="24">
        <f t="shared" si="0"/>
        <v>868</v>
      </c>
      <c r="E11" s="24">
        <f t="shared" si="0"/>
        <v>11221</v>
      </c>
      <c r="F11" s="24">
        <f t="shared" si="0"/>
        <v>6718</v>
      </c>
      <c r="G11" s="24">
        <f t="shared" si="0"/>
        <v>1682</v>
      </c>
      <c r="H11" s="24">
        <f t="shared" si="0"/>
        <v>936</v>
      </c>
      <c r="I11" s="91"/>
      <c r="J11" s="91"/>
      <c r="K11" s="91"/>
    </row>
    <row r="12" spans="1:11" ht="13.5" customHeight="1">
      <c r="A12" s="27" t="s">
        <v>25</v>
      </c>
      <c r="B12" s="24">
        <f>SUM(C12:H12)</f>
        <v>12299</v>
      </c>
      <c r="C12" s="24">
        <v>753</v>
      </c>
      <c r="D12" s="24">
        <v>386</v>
      </c>
      <c r="E12" s="24">
        <v>5670</v>
      </c>
      <c r="F12" s="24">
        <v>4137</v>
      </c>
      <c r="G12" s="24">
        <v>981</v>
      </c>
      <c r="H12" s="24">
        <v>372</v>
      </c>
      <c r="I12" s="92"/>
      <c r="J12" s="92"/>
      <c r="K12" s="92"/>
    </row>
    <row r="13" spans="1:11" ht="13.5" customHeight="1">
      <c r="A13" s="27" t="s">
        <v>26</v>
      </c>
      <c r="B13" s="24">
        <f>SUM(C13:H13)</f>
        <v>10559</v>
      </c>
      <c r="C13" s="24">
        <v>680</v>
      </c>
      <c r="D13" s="24">
        <v>482</v>
      </c>
      <c r="E13" s="24">
        <v>5551</v>
      </c>
      <c r="F13" s="24">
        <v>2581</v>
      </c>
      <c r="G13" s="24">
        <v>701</v>
      </c>
      <c r="H13" s="24">
        <v>564</v>
      </c>
      <c r="I13" s="92"/>
      <c r="J13" s="92"/>
      <c r="K13" s="92"/>
    </row>
    <row r="14" spans="1:11" ht="13.5" customHeight="1">
      <c r="A14" s="28"/>
      <c r="B14" s="24"/>
      <c r="C14" s="24"/>
      <c r="D14" s="24"/>
      <c r="E14" s="24"/>
      <c r="F14" s="24"/>
      <c r="G14" s="24"/>
      <c r="H14" s="24"/>
      <c r="I14" s="92"/>
      <c r="J14" s="92"/>
      <c r="K14" s="92"/>
    </row>
    <row r="15" spans="1:11" ht="13.5" customHeight="1">
      <c r="A15" s="27" t="s">
        <v>27</v>
      </c>
      <c r="B15" s="24">
        <f>SUM(C15:H15)</f>
        <v>17146</v>
      </c>
      <c r="C15" s="24">
        <f t="shared" ref="C15:H15" si="1">SUM(C16:C17)</f>
        <v>1427</v>
      </c>
      <c r="D15" s="24">
        <f t="shared" si="1"/>
        <v>863</v>
      </c>
      <c r="E15" s="24">
        <f t="shared" si="1"/>
        <v>7871</v>
      </c>
      <c r="F15" s="24">
        <f t="shared" si="1"/>
        <v>4672</v>
      </c>
      <c r="G15" s="24">
        <f t="shared" si="1"/>
        <v>1628</v>
      </c>
      <c r="H15" s="24">
        <f t="shared" si="1"/>
        <v>685</v>
      </c>
      <c r="I15" s="91"/>
      <c r="J15" s="91"/>
      <c r="K15" s="91"/>
    </row>
    <row r="16" spans="1:11" ht="13.5" customHeight="1">
      <c r="A16" s="27" t="s">
        <v>25</v>
      </c>
      <c r="B16" s="24">
        <f>SUM(C16:H16)</f>
        <v>9884</v>
      </c>
      <c r="C16" s="24">
        <v>736</v>
      </c>
      <c r="D16" s="24">
        <v>426</v>
      </c>
      <c r="E16" s="24">
        <v>4260</v>
      </c>
      <c r="F16" s="24">
        <v>3178</v>
      </c>
      <c r="G16" s="24">
        <v>996</v>
      </c>
      <c r="H16" s="24">
        <v>288</v>
      </c>
      <c r="I16" s="92"/>
      <c r="J16" s="92"/>
      <c r="K16" s="92"/>
    </row>
    <row r="17" spans="1:11" ht="13.5" customHeight="1">
      <c r="A17" s="27" t="s">
        <v>26</v>
      </c>
      <c r="B17" s="24">
        <f>SUM(C17:H17)</f>
        <v>7262</v>
      </c>
      <c r="C17" s="24">
        <v>691</v>
      </c>
      <c r="D17" s="24">
        <v>437</v>
      </c>
      <c r="E17" s="24">
        <v>3611</v>
      </c>
      <c r="F17" s="24">
        <v>1494</v>
      </c>
      <c r="G17" s="24">
        <v>632</v>
      </c>
      <c r="H17" s="24">
        <v>397</v>
      </c>
      <c r="I17" s="92"/>
      <c r="J17" s="92"/>
      <c r="K17" s="92"/>
    </row>
    <row r="18" spans="1:11" ht="13.5" customHeight="1">
      <c r="A18" s="28"/>
      <c r="B18" s="24"/>
      <c r="C18" s="24"/>
      <c r="D18" s="24"/>
      <c r="E18" s="24"/>
      <c r="F18" s="24"/>
      <c r="G18" s="24"/>
      <c r="H18" s="24"/>
      <c r="I18" s="92"/>
      <c r="J18" s="92"/>
      <c r="K18" s="92"/>
    </row>
    <row r="19" spans="1:11" ht="13.5" customHeight="1">
      <c r="A19" s="29" t="s">
        <v>28</v>
      </c>
      <c r="B19" s="24">
        <f>SUM(C19:H19)</f>
        <v>40004</v>
      </c>
      <c r="C19" s="24">
        <f t="shared" ref="C19:H19" si="2">C11+C15</f>
        <v>2860</v>
      </c>
      <c r="D19" s="24">
        <f t="shared" si="2"/>
        <v>1731</v>
      </c>
      <c r="E19" s="24">
        <f t="shared" si="2"/>
        <v>19092</v>
      </c>
      <c r="F19" s="24">
        <f t="shared" si="2"/>
        <v>11390</v>
      </c>
      <c r="G19" s="24">
        <f t="shared" si="2"/>
        <v>3310</v>
      </c>
      <c r="H19" s="24">
        <f t="shared" si="2"/>
        <v>1621</v>
      </c>
      <c r="I19" s="91"/>
      <c r="J19" s="91"/>
      <c r="K19" s="91"/>
    </row>
    <row r="20" spans="1:11" ht="13.5" customHeight="1">
      <c r="A20" s="30"/>
      <c r="B20" s="24"/>
      <c r="C20" s="24"/>
      <c r="D20" s="24"/>
      <c r="E20" s="24"/>
      <c r="F20" s="24"/>
      <c r="G20" s="24"/>
      <c r="H20" s="24"/>
      <c r="I20" s="92"/>
      <c r="J20" s="92"/>
      <c r="K20" s="92"/>
    </row>
    <row r="21" spans="1:11" ht="13.5" customHeight="1">
      <c r="A21" s="25" t="s">
        <v>29</v>
      </c>
      <c r="B21" s="14"/>
      <c r="C21" s="14"/>
      <c r="D21" s="14"/>
      <c r="E21" s="14"/>
      <c r="F21" s="14"/>
      <c r="G21" s="14"/>
      <c r="H21" s="14"/>
      <c r="I21" s="91"/>
      <c r="J21" s="91"/>
      <c r="K21" s="91"/>
    </row>
    <row r="22" spans="1:11" ht="13.5" customHeight="1">
      <c r="A22" s="23"/>
      <c r="B22" s="24"/>
      <c r="C22" s="24"/>
      <c r="D22" s="24"/>
      <c r="E22" s="24"/>
      <c r="F22" s="24"/>
      <c r="G22" s="24"/>
      <c r="H22" s="24"/>
      <c r="I22" s="91"/>
      <c r="J22" s="91"/>
      <c r="K22" s="91"/>
    </row>
    <row r="23" spans="1:11" ht="13.5" customHeight="1">
      <c r="A23" s="27" t="s">
        <v>24</v>
      </c>
      <c r="B23" s="24">
        <f>SUM(C23:H23)</f>
        <v>24619</v>
      </c>
      <c r="C23" s="24">
        <f t="shared" ref="C23:H23" si="3">SUM(C24:C25)</f>
        <v>2327</v>
      </c>
      <c r="D23" s="24">
        <f t="shared" si="3"/>
        <v>785</v>
      </c>
      <c r="E23" s="24">
        <f t="shared" si="3"/>
        <v>8735</v>
      </c>
      <c r="F23" s="24">
        <f t="shared" si="3"/>
        <v>8320</v>
      </c>
      <c r="G23" s="24">
        <f t="shared" si="3"/>
        <v>2249</v>
      </c>
      <c r="H23" s="24">
        <f t="shared" si="3"/>
        <v>2203</v>
      </c>
      <c r="I23" s="91"/>
      <c r="J23" s="91"/>
      <c r="K23" s="91"/>
    </row>
    <row r="24" spans="1:11" ht="13.5" customHeight="1">
      <c r="A24" s="27" t="s">
        <v>25</v>
      </c>
      <c r="B24" s="24">
        <f>SUM(C24:H24)</f>
        <v>12778</v>
      </c>
      <c r="C24" s="24">
        <v>1212</v>
      </c>
      <c r="D24" s="24">
        <v>370</v>
      </c>
      <c r="E24" s="24">
        <v>4197</v>
      </c>
      <c r="F24" s="24">
        <v>4885</v>
      </c>
      <c r="G24" s="24">
        <v>1276</v>
      </c>
      <c r="H24" s="24">
        <v>838</v>
      </c>
      <c r="I24" s="92"/>
      <c r="J24" s="92"/>
      <c r="K24" s="92"/>
    </row>
    <row r="25" spans="1:11" ht="13.5" customHeight="1">
      <c r="A25" s="27" t="s">
        <v>26</v>
      </c>
      <c r="B25" s="24">
        <f>SUM(C25:H25)</f>
        <v>11841</v>
      </c>
      <c r="C25" s="24">
        <v>1115</v>
      </c>
      <c r="D25" s="24">
        <v>415</v>
      </c>
      <c r="E25" s="24">
        <v>4538</v>
      </c>
      <c r="F25" s="24">
        <v>3435</v>
      </c>
      <c r="G25" s="24">
        <v>973</v>
      </c>
      <c r="H25" s="24">
        <v>1365</v>
      </c>
      <c r="I25" s="92"/>
      <c r="J25" s="92"/>
      <c r="K25" s="92"/>
    </row>
    <row r="26" spans="1:11" ht="13.5" customHeight="1">
      <c r="A26" s="28"/>
      <c r="B26" s="24"/>
      <c r="C26" s="24"/>
      <c r="D26" s="24"/>
      <c r="E26" s="24"/>
      <c r="F26" s="24"/>
      <c r="G26" s="24"/>
      <c r="H26" s="24"/>
      <c r="I26" s="92"/>
      <c r="J26" s="92"/>
      <c r="K26" s="92"/>
    </row>
    <row r="27" spans="1:11" ht="13.5" customHeight="1">
      <c r="A27" s="27" t="s">
        <v>27</v>
      </c>
      <c r="B27" s="24">
        <f>SUM(C27:H27)</f>
        <v>19005</v>
      </c>
      <c r="C27" s="24">
        <f t="shared" ref="C27:H27" si="4">SUM(C28:C29)</f>
        <v>1902</v>
      </c>
      <c r="D27" s="24">
        <f t="shared" si="4"/>
        <v>1021</v>
      </c>
      <c r="E27" s="24">
        <f t="shared" si="4"/>
        <v>6894</v>
      </c>
      <c r="F27" s="24">
        <f t="shared" si="4"/>
        <v>5981</v>
      </c>
      <c r="G27" s="24">
        <f t="shared" si="4"/>
        <v>2048</v>
      </c>
      <c r="H27" s="24">
        <f t="shared" si="4"/>
        <v>1159</v>
      </c>
      <c r="I27" s="90"/>
      <c r="J27" s="90"/>
      <c r="K27" s="90"/>
    </row>
    <row r="28" spans="1:11" ht="13.5" customHeight="1">
      <c r="A28" s="27" t="s">
        <v>25</v>
      </c>
      <c r="B28" s="24">
        <f>SUM(C28:H28)</f>
        <v>11190</v>
      </c>
      <c r="C28" s="24">
        <v>955</v>
      </c>
      <c r="D28" s="24">
        <v>500</v>
      </c>
      <c r="E28" s="24">
        <v>3751</v>
      </c>
      <c r="F28" s="24">
        <v>4076</v>
      </c>
      <c r="G28" s="24">
        <v>1299</v>
      </c>
      <c r="H28" s="24">
        <v>609</v>
      </c>
      <c r="I28" s="92"/>
      <c r="J28" s="92"/>
      <c r="K28" s="92"/>
    </row>
    <row r="29" spans="1:11" ht="13.5" customHeight="1">
      <c r="A29" s="27" t="s">
        <v>26</v>
      </c>
      <c r="B29" s="24">
        <f>SUM(C29:H29)</f>
        <v>7815</v>
      </c>
      <c r="C29" s="24">
        <v>947</v>
      </c>
      <c r="D29" s="24">
        <v>521</v>
      </c>
      <c r="E29" s="24">
        <v>3143</v>
      </c>
      <c r="F29" s="24">
        <v>1905</v>
      </c>
      <c r="G29" s="24">
        <v>749</v>
      </c>
      <c r="H29" s="24">
        <v>550</v>
      </c>
      <c r="I29" s="92"/>
      <c r="J29" s="92"/>
      <c r="K29" s="92"/>
    </row>
    <row r="30" spans="1:11" ht="13.5" customHeight="1">
      <c r="A30" s="31"/>
      <c r="B30" s="24"/>
      <c r="C30" s="24"/>
      <c r="D30" s="24"/>
      <c r="E30" s="24"/>
      <c r="F30" s="24"/>
      <c r="G30" s="24"/>
      <c r="H30" s="24"/>
      <c r="I30" s="92"/>
      <c r="J30" s="92"/>
      <c r="K30" s="92"/>
    </row>
    <row r="31" spans="1:11" ht="13.5" customHeight="1">
      <c r="A31" s="29" t="s">
        <v>28</v>
      </c>
      <c r="B31" s="24">
        <f>SUM(C31:H31)</f>
        <v>43624</v>
      </c>
      <c r="C31" s="24">
        <f t="shared" ref="C31:H31" si="5">C23+C27</f>
        <v>4229</v>
      </c>
      <c r="D31" s="24">
        <f t="shared" si="5"/>
        <v>1806</v>
      </c>
      <c r="E31" s="24">
        <f t="shared" si="5"/>
        <v>15629</v>
      </c>
      <c r="F31" s="24">
        <f t="shared" si="5"/>
        <v>14301</v>
      </c>
      <c r="G31" s="24">
        <f t="shared" si="5"/>
        <v>4297</v>
      </c>
      <c r="H31" s="24">
        <f t="shared" si="5"/>
        <v>3362</v>
      </c>
      <c r="I31" s="90"/>
      <c r="J31" s="90"/>
      <c r="K31" s="90"/>
    </row>
    <row r="32" spans="1:11" ht="13.5" customHeight="1">
      <c r="A32" s="30"/>
      <c r="B32" s="24"/>
      <c r="C32" s="24"/>
      <c r="D32" s="24"/>
      <c r="E32" s="24"/>
      <c r="F32" s="24"/>
      <c r="G32" s="24"/>
      <c r="H32" s="24"/>
      <c r="I32" s="92"/>
      <c r="J32" s="92"/>
      <c r="K32" s="92"/>
    </row>
    <row r="33" spans="1:11" ht="13.5" customHeight="1">
      <c r="A33" s="25" t="s">
        <v>30</v>
      </c>
      <c r="B33" s="14"/>
      <c r="C33" s="14"/>
      <c r="D33" s="14"/>
      <c r="E33" s="14"/>
      <c r="F33" s="14"/>
      <c r="G33" s="14"/>
      <c r="H33" s="14"/>
      <c r="I33" s="90"/>
      <c r="J33" s="90"/>
      <c r="K33" s="90"/>
    </row>
    <row r="34" spans="1:11" ht="13.5" customHeight="1">
      <c r="A34" s="23"/>
      <c r="B34" s="24"/>
      <c r="C34" s="24"/>
      <c r="D34" s="24"/>
      <c r="E34" s="24"/>
      <c r="F34" s="24"/>
      <c r="G34" s="24"/>
      <c r="H34" s="24"/>
    </row>
    <row r="35" spans="1:11" ht="13.5" customHeight="1">
      <c r="A35" s="27" t="s">
        <v>24</v>
      </c>
      <c r="B35" s="24">
        <f>SUM(C35:H35)</f>
        <v>-1761</v>
      </c>
      <c r="C35" s="24">
        <f t="shared" ref="C35:H37" si="6">+C11-C23</f>
        <v>-894</v>
      </c>
      <c r="D35" s="24">
        <f t="shared" si="6"/>
        <v>83</v>
      </c>
      <c r="E35" s="24">
        <f t="shared" si="6"/>
        <v>2486</v>
      </c>
      <c r="F35" s="24">
        <f t="shared" si="6"/>
        <v>-1602</v>
      </c>
      <c r="G35" s="24">
        <f t="shared" si="6"/>
        <v>-567</v>
      </c>
      <c r="H35" s="24">
        <f t="shared" si="6"/>
        <v>-1267</v>
      </c>
    </row>
    <row r="36" spans="1:11" ht="13.5" customHeight="1">
      <c r="A36" s="27" t="s">
        <v>25</v>
      </c>
      <c r="B36" s="24">
        <f>SUM(C36:H36)</f>
        <v>-479</v>
      </c>
      <c r="C36" s="24">
        <f t="shared" si="6"/>
        <v>-459</v>
      </c>
      <c r="D36" s="24">
        <f t="shared" si="6"/>
        <v>16</v>
      </c>
      <c r="E36" s="24">
        <f t="shared" si="6"/>
        <v>1473</v>
      </c>
      <c r="F36" s="24">
        <f t="shared" si="6"/>
        <v>-748</v>
      </c>
      <c r="G36" s="24">
        <f t="shared" si="6"/>
        <v>-295</v>
      </c>
      <c r="H36" s="24">
        <f t="shared" si="6"/>
        <v>-466</v>
      </c>
      <c r="I36" s="24"/>
      <c r="J36" s="24"/>
      <c r="K36" s="24"/>
    </row>
    <row r="37" spans="1:11" ht="13.5" customHeight="1">
      <c r="A37" s="27" t="s">
        <v>26</v>
      </c>
      <c r="B37" s="24">
        <f>SUM(C37:H37)</f>
        <v>-1282</v>
      </c>
      <c r="C37" s="24">
        <f t="shared" si="6"/>
        <v>-435</v>
      </c>
      <c r="D37" s="24">
        <f t="shared" si="6"/>
        <v>67</v>
      </c>
      <c r="E37" s="24">
        <f t="shared" si="6"/>
        <v>1013</v>
      </c>
      <c r="F37" s="24">
        <f t="shared" si="6"/>
        <v>-854</v>
      </c>
      <c r="G37" s="24">
        <f t="shared" si="6"/>
        <v>-272</v>
      </c>
      <c r="H37" s="24">
        <f t="shared" si="6"/>
        <v>-801</v>
      </c>
      <c r="I37" s="24"/>
      <c r="J37" s="24"/>
      <c r="K37" s="24"/>
    </row>
    <row r="38" spans="1:11" ht="13.5" customHeight="1">
      <c r="A38" s="28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.5" customHeight="1">
      <c r="A39" s="27" t="s">
        <v>27</v>
      </c>
      <c r="B39" s="24">
        <f>SUM(C39:H39)</f>
        <v>-1859</v>
      </c>
      <c r="C39" s="24">
        <f t="shared" ref="C39:H41" si="7">+C15-C27</f>
        <v>-475</v>
      </c>
      <c r="D39" s="24">
        <f t="shared" si="7"/>
        <v>-158</v>
      </c>
      <c r="E39" s="24">
        <f t="shared" si="7"/>
        <v>977</v>
      </c>
      <c r="F39" s="24">
        <f t="shared" si="7"/>
        <v>-1309</v>
      </c>
      <c r="G39" s="24">
        <f t="shared" si="7"/>
        <v>-420</v>
      </c>
      <c r="H39" s="24">
        <f t="shared" si="7"/>
        <v>-474</v>
      </c>
      <c r="I39" s="24"/>
      <c r="J39" s="24"/>
      <c r="K39" s="24"/>
    </row>
    <row r="40" spans="1:11" ht="13.5" customHeight="1">
      <c r="A40" s="27" t="s">
        <v>25</v>
      </c>
      <c r="B40" s="24">
        <f>SUM(C40:H40)</f>
        <v>-1306</v>
      </c>
      <c r="C40" s="24">
        <f t="shared" si="7"/>
        <v>-219</v>
      </c>
      <c r="D40" s="24">
        <f t="shared" si="7"/>
        <v>-74</v>
      </c>
      <c r="E40" s="24">
        <f t="shared" si="7"/>
        <v>509</v>
      </c>
      <c r="F40" s="24">
        <f t="shared" si="7"/>
        <v>-898</v>
      </c>
      <c r="G40" s="24">
        <f t="shared" si="7"/>
        <v>-303</v>
      </c>
      <c r="H40" s="24">
        <f t="shared" si="7"/>
        <v>-321</v>
      </c>
      <c r="I40" s="24"/>
      <c r="J40" s="24"/>
      <c r="K40" s="24"/>
    </row>
    <row r="41" spans="1:11" ht="13.5" customHeight="1">
      <c r="A41" s="27" t="s">
        <v>26</v>
      </c>
      <c r="B41" s="24">
        <f>SUM(C41:H41)</f>
        <v>-553</v>
      </c>
      <c r="C41" s="24">
        <f t="shared" si="7"/>
        <v>-256</v>
      </c>
      <c r="D41" s="24">
        <f t="shared" si="7"/>
        <v>-84</v>
      </c>
      <c r="E41" s="24">
        <f t="shared" si="7"/>
        <v>468</v>
      </c>
      <c r="F41" s="24">
        <f t="shared" si="7"/>
        <v>-411</v>
      </c>
      <c r="G41" s="24">
        <f t="shared" si="7"/>
        <v>-117</v>
      </c>
      <c r="H41" s="24">
        <f t="shared" si="7"/>
        <v>-153</v>
      </c>
      <c r="I41" s="24"/>
      <c r="J41" s="24"/>
      <c r="K41" s="24"/>
    </row>
    <row r="42" spans="1:11" ht="13.5" customHeight="1">
      <c r="A42" s="31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3.5" customHeight="1">
      <c r="A43" s="29" t="s">
        <v>28</v>
      </c>
      <c r="B43" s="24">
        <f>SUM(C43:H43)</f>
        <v>-3620</v>
      </c>
      <c r="C43" s="24">
        <f t="shared" ref="C43:H43" si="8">+C19-C31</f>
        <v>-1369</v>
      </c>
      <c r="D43" s="24">
        <f t="shared" si="8"/>
        <v>-75</v>
      </c>
      <c r="E43" s="24">
        <f t="shared" si="8"/>
        <v>3463</v>
      </c>
      <c r="F43" s="24">
        <f t="shared" si="8"/>
        <v>-2911</v>
      </c>
      <c r="G43" s="24">
        <f t="shared" si="8"/>
        <v>-987</v>
      </c>
      <c r="H43" s="24">
        <f t="shared" si="8"/>
        <v>-1741</v>
      </c>
      <c r="I43" s="24"/>
      <c r="J43" s="24"/>
      <c r="K43" s="24"/>
    </row>
    <row r="44" spans="1:11" ht="13.5" customHeight="1">
      <c r="I44" s="24"/>
      <c r="J44" s="24"/>
      <c r="K44" s="24"/>
    </row>
    <row r="45" spans="1:11" ht="13.5" customHeight="1"/>
    <row r="46" spans="1:11" ht="13.5" customHeight="1"/>
    <row r="47" spans="1:11" ht="13.5" customHeight="1"/>
    <row r="48" spans="1:11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K48"/>
  <sheetViews>
    <sheetView workbookViewId="0">
      <selection activeCell="D1" sqref="D1"/>
    </sheetView>
  </sheetViews>
  <sheetFormatPr baseColWidth="10" defaultRowHeight="11.25"/>
  <cols>
    <col min="1" max="1" width="9.42578125" style="2" customWidth="1"/>
    <col min="2" max="2" width="15.28515625" style="2" customWidth="1"/>
    <col min="3" max="7" width="11.28515625" style="2" customWidth="1"/>
    <col min="8" max="8" width="10.7109375" style="2" customWidth="1"/>
    <col min="9" max="16384" width="11.42578125" style="2"/>
  </cols>
  <sheetData>
    <row r="1" spans="1:11" ht="13.5" customHeight="1">
      <c r="A1" s="1" t="s">
        <v>35</v>
      </c>
      <c r="B1" s="1"/>
      <c r="C1" s="1"/>
      <c r="D1" s="1"/>
      <c r="E1" s="1"/>
      <c r="F1" s="1"/>
      <c r="G1" s="1"/>
    </row>
    <row r="2" spans="1:11" ht="13.5" customHeight="1">
      <c r="A2" s="3"/>
      <c r="B2" s="3"/>
      <c r="C2" s="3"/>
      <c r="D2" s="3"/>
      <c r="E2" s="3"/>
      <c r="F2" s="3"/>
      <c r="G2" s="3"/>
    </row>
    <row r="3" spans="1:11" ht="13.5" customHeight="1">
      <c r="A3" s="4" t="s">
        <v>32</v>
      </c>
      <c r="B3" s="4"/>
      <c r="C3" s="4"/>
      <c r="D3" s="4"/>
      <c r="E3" s="4"/>
      <c r="F3" s="4"/>
      <c r="G3" s="4"/>
    </row>
    <row r="4" spans="1:11" ht="13.5" customHeight="1">
      <c r="A4" s="5"/>
      <c r="B4" s="5"/>
      <c r="C4" s="5"/>
      <c r="D4" s="5"/>
      <c r="E4" s="5"/>
      <c r="F4" s="5"/>
      <c r="G4" s="5"/>
      <c r="H4" s="32"/>
    </row>
    <row r="5" spans="1:11" ht="13.5" customHeight="1">
      <c r="A5" s="6"/>
      <c r="B5" s="7" t="s">
        <v>12</v>
      </c>
      <c r="C5" s="8"/>
      <c r="D5" s="9"/>
      <c r="E5" s="9"/>
      <c r="F5" s="9"/>
      <c r="G5" s="9"/>
      <c r="H5" s="9"/>
    </row>
    <row r="6" spans="1:11">
      <c r="A6" s="10" t="s">
        <v>13</v>
      </c>
      <c r="B6" s="11" t="s">
        <v>14</v>
      </c>
      <c r="C6" s="12" t="s">
        <v>15</v>
      </c>
      <c r="D6" s="13"/>
      <c r="E6" s="13"/>
      <c r="F6" s="14"/>
      <c r="G6" s="15"/>
      <c r="H6" s="15"/>
    </row>
    <row r="7" spans="1:11" ht="14.25" customHeight="1">
      <c r="A7" s="16"/>
      <c r="B7" s="17" t="s">
        <v>16</v>
      </c>
      <c r="C7" s="13" t="s">
        <v>17</v>
      </c>
      <c r="D7" s="18" t="s">
        <v>18</v>
      </c>
      <c r="E7" s="19" t="s">
        <v>19</v>
      </c>
      <c r="F7" s="20" t="s">
        <v>20</v>
      </c>
      <c r="G7" s="21" t="s">
        <v>21</v>
      </c>
      <c r="H7" s="22" t="s">
        <v>22</v>
      </c>
    </row>
    <row r="8" spans="1:11" ht="13.5" customHeight="1">
      <c r="A8" s="23"/>
      <c r="B8" s="9"/>
      <c r="C8" s="9"/>
      <c r="D8" s="9"/>
      <c r="E8" s="9"/>
      <c r="F8" s="9"/>
      <c r="G8" s="24"/>
      <c r="H8" s="24"/>
    </row>
    <row r="9" spans="1:11" ht="13.5" customHeight="1">
      <c r="A9" s="25" t="s">
        <v>23</v>
      </c>
      <c r="B9" s="9"/>
      <c r="C9" s="9"/>
      <c r="D9" s="9"/>
      <c r="E9" s="9"/>
      <c r="F9" s="9"/>
      <c r="G9" s="14"/>
      <c r="H9" s="14"/>
    </row>
    <row r="10" spans="1:11" ht="13.5" customHeight="1">
      <c r="A10" s="23"/>
      <c r="B10" s="24"/>
      <c r="C10" s="26"/>
      <c r="D10" s="24"/>
      <c r="E10" s="24"/>
      <c r="F10" s="24"/>
      <c r="G10" s="24"/>
      <c r="H10" s="24"/>
      <c r="I10" s="90"/>
      <c r="J10" s="90"/>
      <c r="K10" s="90"/>
    </row>
    <row r="11" spans="1:11" ht="13.5" customHeight="1">
      <c r="A11" s="27" t="s">
        <v>24</v>
      </c>
      <c r="B11" s="24">
        <f>SUM(C11:H11)</f>
        <v>23572</v>
      </c>
      <c r="C11" s="24">
        <f t="shared" ref="C11:H11" si="0">SUM(C12:C13)</f>
        <v>1397</v>
      </c>
      <c r="D11" s="24">
        <f t="shared" si="0"/>
        <v>881</v>
      </c>
      <c r="E11" s="24">
        <f t="shared" si="0"/>
        <v>11021</v>
      </c>
      <c r="F11" s="24">
        <f t="shared" si="0"/>
        <v>6554</v>
      </c>
      <c r="G11" s="24">
        <f t="shared" si="0"/>
        <v>2081</v>
      </c>
      <c r="H11" s="24">
        <f t="shared" si="0"/>
        <v>1638</v>
      </c>
      <c r="I11" s="91"/>
      <c r="J11" s="91"/>
      <c r="K11" s="91"/>
    </row>
    <row r="12" spans="1:11" ht="13.5" customHeight="1">
      <c r="A12" s="27" t="s">
        <v>25</v>
      </c>
      <c r="B12" s="24">
        <f>SUM(C12:H12)</f>
        <v>12601</v>
      </c>
      <c r="C12" s="24">
        <v>725</v>
      </c>
      <c r="D12" s="24">
        <v>411</v>
      </c>
      <c r="E12" s="24">
        <v>5595</v>
      </c>
      <c r="F12" s="24">
        <v>3997</v>
      </c>
      <c r="G12" s="24">
        <v>1233</v>
      </c>
      <c r="H12" s="24">
        <v>640</v>
      </c>
      <c r="I12" s="92"/>
      <c r="J12" s="92"/>
      <c r="K12" s="92"/>
    </row>
    <row r="13" spans="1:11" ht="13.5" customHeight="1">
      <c r="A13" s="27" t="s">
        <v>26</v>
      </c>
      <c r="B13" s="24">
        <f>SUM(C13:H13)</f>
        <v>10971</v>
      </c>
      <c r="C13" s="24">
        <v>672</v>
      </c>
      <c r="D13" s="24">
        <v>470</v>
      </c>
      <c r="E13" s="24">
        <v>5426</v>
      </c>
      <c r="F13" s="24">
        <v>2557</v>
      </c>
      <c r="G13" s="24">
        <v>848</v>
      </c>
      <c r="H13" s="24">
        <v>998</v>
      </c>
      <c r="I13" s="92"/>
      <c r="J13" s="92"/>
      <c r="K13" s="92"/>
    </row>
    <row r="14" spans="1:11" ht="13.5" customHeight="1">
      <c r="A14" s="28"/>
      <c r="B14" s="24"/>
      <c r="C14" s="24"/>
      <c r="D14" s="24"/>
      <c r="E14" s="24"/>
      <c r="F14" s="24"/>
      <c r="G14" s="24"/>
      <c r="H14" s="24"/>
      <c r="I14" s="92"/>
      <c r="J14" s="92"/>
      <c r="K14" s="92"/>
    </row>
    <row r="15" spans="1:11" ht="13.5" customHeight="1">
      <c r="A15" s="27" t="s">
        <v>27</v>
      </c>
      <c r="B15" s="24">
        <f>SUM(C15:H15)</f>
        <v>17342</v>
      </c>
      <c r="C15" s="24">
        <f t="shared" ref="C15:H15" si="1">SUM(C16:C17)</f>
        <v>1355</v>
      </c>
      <c r="D15" s="24">
        <f t="shared" si="1"/>
        <v>932</v>
      </c>
      <c r="E15" s="24">
        <f t="shared" si="1"/>
        <v>7815</v>
      </c>
      <c r="F15" s="24">
        <f t="shared" si="1"/>
        <v>4980</v>
      </c>
      <c r="G15" s="24">
        <f t="shared" si="1"/>
        <v>1605</v>
      </c>
      <c r="H15" s="24">
        <f t="shared" si="1"/>
        <v>655</v>
      </c>
      <c r="I15" s="91"/>
      <c r="J15" s="91"/>
      <c r="K15" s="91"/>
    </row>
    <row r="16" spans="1:11" ht="13.5" customHeight="1">
      <c r="A16" s="27" t="s">
        <v>25</v>
      </c>
      <c r="B16" s="24">
        <f>SUM(C16:H16)</f>
        <v>10198</v>
      </c>
      <c r="C16" s="24">
        <v>702</v>
      </c>
      <c r="D16" s="24">
        <v>464</v>
      </c>
      <c r="E16" s="24">
        <v>4302</v>
      </c>
      <c r="F16" s="24">
        <v>3468</v>
      </c>
      <c r="G16" s="24">
        <v>967</v>
      </c>
      <c r="H16" s="24">
        <v>295</v>
      </c>
      <c r="I16" s="92"/>
      <c r="J16" s="92"/>
      <c r="K16" s="92"/>
    </row>
    <row r="17" spans="1:11" ht="13.5" customHeight="1">
      <c r="A17" s="27" t="s">
        <v>26</v>
      </c>
      <c r="B17" s="24">
        <f>SUM(C17:H17)</f>
        <v>7144</v>
      </c>
      <c r="C17" s="24">
        <v>653</v>
      </c>
      <c r="D17" s="24">
        <v>468</v>
      </c>
      <c r="E17" s="24">
        <v>3513</v>
      </c>
      <c r="F17" s="24">
        <v>1512</v>
      </c>
      <c r="G17" s="24">
        <v>638</v>
      </c>
      <c r="H17" s="24">
        <v>360</v>
      </c>
      <c r="I17" s="92"/>
      <c r="J17" s="92"/>
      <c r="K17" s="92"/>
    </row>
    <row r="18" spans="1:11" ht="13.5" customHeight="1">
      <c r="A18" s="28"/>
      <c r="B18" s="24"/>
      <c r="C18" s="24"/>
      <c r="D18" s="24"/>
      <c r="E18" s="24"/>
      <c r="F18" s="24"/>
      <c r="G18" s="24"/>
      <c r="H18" s="24"/>
      <c r="I18" s="92"/>
      <c r="J18" s="92"/>
      <c r="K18" s="92"/>
    </row>
    <row r="19" spans="1:11" ht="13.5" customHeight="1">
      <c r="A19" s="29" t="s">
        <v>28</v>
      </c>
      <c r="B19" s="24">
        <f>SUM(C19:H19)</f>
        <v>40914</v>
      </c>
      <c r="C19" s="24">
        <f t="shared" ref="C19:H19" si="2">C11+C15</f>
        <v>2752</v>
      </c>
      <c r="D19" s="24">
        <f t="shared" si="2"/>
        <v>1813</v>
      </c>
      <c r="E19" s="24">
        <f t="shared" si="2"/>
        <v>18836</v>
      </c>
      <c r="F19" s="24">
        <f t="shared" si="2"/>
        <v>11534</v>
      </c>
      <c r="G19" s="24">
        <f t="shared" si="2"/>
        <v>3686</v>
      </c>
      <c r="H19" s="24">
        <f t="shared" si="2"/>
        <v>2293</v>
      </c>
      <c r="I19" s="91"/>
      <c r="J19" s="91"/>
      <c r="K19" s="91"/>
    </row>
    <row r="20" spans="1:11" ht="13.5" customHeight="1">
      <c r="A20" s="30"/>
      <c r="B20" s="24"/>
      <c r="C20" s="24"/>
      <c r="D20" s="24"/>
      <c r="E20" s="24"/>
      <c r="F20" s="24"/>
      <c r="G20" s="24"/>
      <c r="H20" s="24"/>
      <c r="I20" s="92"/>
      <c r="J20" s="92"/>
      <c r="K20" s="92"/>
    </row>
    <row r="21" spans="1:11" ht="13.5" customHeight="1">
      <c r="A21" s="25" t="s">
        <v>29</v>
      </c>
      <c r="B21" s="14"/>
      <c r="C21" s="14"/>
      <c r="D21" s="14"/>
      <c r="E21" s="14"/>
      <c r="F21" s="14"/>
      <c r="G21" s="14"/>
      <c r="H21" s="14"/>
      <c r="I21" s="91"/>
      <c r="J21" s="91"/>
      <c r="K21" s="91"/>
    </row>
    <row r="22" spans="1:11" ht="13.5" customHeight="1">
      <c r="A22" s="23"/>
      <c r="B22" s="24"/>
      <c r="C22" s="24"/>
      <c r="D22" s="24"/>
      <c r="E22" s="24"/>
      <c r="F22" s="24"/>
      <c r="G22" s="24"/>
      <c r="H22" s="24"/>
      <c r="I22" s="91"/>
      <c r="J22" s="91"/>
      <c r="K22" s="91"/>
    </row>
    <row r="23" spans="1:11" ht="13.5" customHeight="1">
      <c r="A23" s="27" t="s">
        <v>24</v>
      </c>
      <c r="B23" s="24">
        <f>SUM(C23:H23)</f>
        <v>24867</v>
      </c>
      <c r="C23" s="24">
        <f t="shared" ref="C23:H23" si="3">SUM(C24:C25)</f>
        <v>2294</v>
      </c>
      <c r="D23" s="24">
        <f t="shared" si="3"/>
        <v>892</v>
      </c>
      <c r="E23" s="24">
        <f t="shared" si="3"/>
        <v>9215</v>
      </c>
      <c r="F23" s="24">
        <f t="shared" si="3"/>
        <v>8034</v>
      </c>
      <c r="G23" s="24">
        <f t="shared" si="3"/>
        <v>2295</v>
      </c>
      <c r="H23" s="24">
        <f t="shared" si="3"/>
        <v>2137</v>
      </c>
      <c r="I23" s="91"/>
      <c r="J23" s="91"/>
      <c r="K23" s="91"/>
    </row>
    <row r="24" spans="1:11" ht="13.5" customHeight="1">
      <c r="A24" s="27" t="s">
        <v>25</v>
      </c>
      <c r="B24" s="24">
        <f>SUM(C24:H24)</f>
        <v>12957</v>
      </c>
      <c r="C24" s="24">
        <v>1212</v>
      </c>
      <c r="D24" s="24">
        <v>451</v>
      </c>
      <c r="E24" s="24">
        <v>4455</v>
      </c>
      <c r="F24" s="24">
        <v>4772</v>
      </c>
      <c r="G24" s="24">
        <v>1287</v>
      </c>
      <c r="H24" s="24">
        <v>780</v>
      </c>
      <c r="I24" s="92"/>
      <c r="J24" s="92"/>
      <c r="K24" s="92"/>
    </row>
    <row r="25" spans="1:11" ht="13.5" customHeight="1">
      <c r="A25" s="27" t="s">
        <v>26</v>
      </c>
      <c r="B25" s="24">
        <f>SUM(C25:H25)</f>
        <v>11910</v>
      </c>
      <c r="C25" s="24">
        <v>1082</v>
      </c>
      <c r="D25" s="24">
        <v>441</v>
      </c>
      <c r="E25" s="24">
        <v>4760</v>
      </c>
      <c r="F25" s="24">
        <v>3262</v>
      </c>
      <c r="G25" s="24">
        <v>1008</v>
      </c>
      <c r="H25" s="24">
        <v>1357</v>
      </c>
      <c r="I25" s="92"/>
      <c r="J25" s="92"/>
      <c r="K25" s="92"/>
    </row>
    <row r="26" spans="1:11" ht="13.5" customHeight="1">
      <c r="A26" s="28"/>
      <c r="B26" s="24"/>
      <c r="C26" s="24"/>
      <c r="D26" s="24"/>
      <c r="E26" s="24"/>
      <c r="F26" s="24"/>
      <c r="G26" s="24"/>
      <c r="H26" s="24"/>
      <c r="I26" s="92"/>
      <c r="J26" s="92"/>
      <c r="K26" s="92"/>
    </row>
    <row r="27" spans="1:11" ht="13.5" customHeight="1">
      <c r="A27" s="27" t="s">
        <v>27</v>
      </c>
      <c r="B27" s="24">
        <f>SUM(C27:H27)</f>
        <v>18432</v>
      </c>
      <c r="C27" s="24">
        <f t="shared" ref="C27:H27" si="4">SUM(C28:C29)</f>
        <v>1641</v>
      </c>
      <c r="D27" s="24">
        <f t="shared" si="4"/>
        <v>886</v>
      </c>
      <c r="E27" s="24">
        <f t="shared" si="4"/>
        <v>6923</v>
      </c>
      <c r="F27" s="24">
        <f t="shared" si="4"/>
        <v>5702</v>
      </c>
      <c r="G27" s="24">
        <f t="shared" si="4"/>
        <v>2075</v>
      </c>
      <c r="H27" s="24">
        <f t="shared" si="4"/>
        <v>1205</v>
      </c>
      <c r="I27" s="90"/>
      <c r="J27" s="90"/>
      <c r="K27" s="90"/>
    </row>
    <row r="28" spans="1:11" ht="13.5" customHeight="1">
      <c r="A28" s="27" t="s">
        <v>25</v>
      </c>
      <c r="B28" s="24">
        <f>SUM(C28:H28)</f>
        <v>10981</v>
      </c>
      <c r="C28" s="24">
        <v>832</v>
      </c>
      <c r="D28" s="24">
        <v>437</v>
      </c>
      <c r="E28" s="24">
        <v>3775</v>
      </c>
      <c r="F28" s="24">
        <v>4024</v>
      </c>
      <c r="G28" s="24">
        <v>1278</v>
      </c>
      <c r="H28" s="24">
        <v>635</v>
      </c>
      <c r="I28" s="92"/>
      <c r="J28" s="92"/>
      <c r="K28" s="92"/>
    </row>
    <row r="29" spans="1:11" ht="13.5" customHeight="1">
      <c r="A29" s="27" t="s">
        <v>26</v>
      </c>
      <c r="B29" s="24">
        <f>SUM(C29:H29)</f>
        <v>7451</v>
      </c>
      <c r="C29" s="24">
        <v>809</v>
      </c>
      <c r="D29" s="24">
        <v>449</v>
      </c>
      <c r="E29" s="24">
        <v>3148</v>
      </c>
      <c r="F29" s="24">
        <v>1678</v>
      </c>
      <c r="G29" s="24">
        <v>797</v>
      </c>
      <c r="H29" s="24">
        <v>570</v>
      </c>
      <c r="I29" s="92"/>
      <c r="J29" s="92"/>
      <c r="K29" s="92"/>
    </row>
    <row r="30" spans="1:11" ht="13.5" customHeight="1">
      <c r="A30" s="31"/>
      <c r="B30" s="24"/>
      <c r="C30" s="24"/>
      <c r="D30" s="24"/>
      <c r="E30" s="24"/>
      <c r="F30" s="24"/>
      <c r="G30" s="24"/>
      <c r="H30" s="24"/>
      <c r="I30" s="92"/>
      <c r="J30" s="92"/>
      <c r="K30" s="92"/>
    </row>
    <row r="31" spans="1:11" ht="13.5" customHeight="1">
      <c r="A31" s="29" t="s">
        <v>28</v>
      </c>
      <c r="B31" s="24">
        <f>SUM(C31:H31)</f>
        <v>43299</v>
      </c>
      <c r="C31" s="24">
        <f t="shared" ref="C31:H31" si="5">C23+C27</f>
        <v>3935</v>
      </c>
      <c r="D31" s="24">
        <f t="shared" si="5"/>
        <v>1778</v>
      </c>
      <c r="E31" s="24">
        <f t="shared" si="5"/>
        <v>16138</v>
      </c>
      <c r="F31" s="24">
        <f t="shared" si="5"/>
        <v>13736</v>
      </c>
      <c r="G31" s="24">
        <f t="shared" si="5"/>
        <v>4370</v>
      </c>
      <c r="H31" s="24">
        <f t="shared" si="5"/>
        <v>3342</v>
      </c>
      <c r="I31" s="90"/>
      <c r="J31" s="90"/>
      <c r="K31" s="90"/>
    </row>
    <row r="32" spans="1:11" ht="13.5" customHeight="1">
      <c r="A32" s="30"/>
      <c r="B32" s="24"/>
      <c r="C32" s="24"/>
      <c r="D32" s="24"/>
      <c r="E32" s="24"/>
      <c r="F32" s="24"/>
      <c r="G32" s="24"/>
      <c r="H32" s="24"/>
      <c r="I32" s="92"/>
      <c r="J32" s="92"/>
      <c r="K32" s="92"/>
    </row>
    <row r="33" spans="1:11" ht="13.5" customHeight="1">
      <c r="A33" s="25" t="s">
        <v>30</v>
      </c>
      <c r="B33" s="14"/>
      <c r="C33" s="14"/>
      <c r="D33" s="14"/>
      <c r="E33" s="14"/>
      <c r="F33" s="14"/>
      <c r="G33" s="14"/>
      <c r="H33" s="14"/>
      <c r="I33" s="90"/>
      <c r="J33" s="90"/>
      <c r="K33" s="90"/>
    </row>
    <row r="34" spans="1:11" ht="13.5" customHeight="1">
      <c r="A34" s="23"/>
      <c r="B34" s="24"/>
      <c r="C34" s="24"/>
      <c r="D34" s="24"/>
      <c r="E34" s="24"/>
      <c r="F34" s="24"/>
      <c r="G34" s="24"/>
      <c r="H34" s="24"/>
    </row>
    <row r="35" spans="1:11" ht="13.5" customHeight="1">
      <c r="A35" s="27" t="s">
        <v>24</v>
      </c>
      <c r="B35" s="24">
        <f>SUM(C35:H35)</f>
        <v>-1295</v>
      </c>
      <c r="C35" s="24">
        <f t="shared" ref="C35:H37" si="6">+C11-C23</f>
        <v>-897</v>
      </c>
      <c r="D35" s="24">
        <f t="shared" si="6"/>
        <v>-11</v>
      </c>
      <c r="E35" s="24">
        <f t="shared" si="6"/>
        <v>1806</v>
      </c>
      <c r="F35" s="24">
        <f t="shared" si="6"/>
        <v>-1480</v>
      </c>
      <c r="G35" s="24">
        <f t="shared" si="6"/>
        <v>-214</v>
      </c>
      <c r="H35" s="24">
        <f t="shared" si="6"/>
        <v>-499</v>
      </c>
    </row>
    <row r="36" spans="1:11" ht="13.5" customHeight="1">
      <c r="A36" s="27" t="s">
        <v>25</v>
      </c>
      <c r="B36" s="24">
        <f>SUM(C36:H36)</f>
        <v>-356</v>
      </c>
      <c r="C36" s="24">
        <f t="shared" si="6"/>
        <v>-487</v>
      </c>
      <c r="D36" s="24">
        <f t="shared" si="6"/>
        <v>-40</v>
      </c>
      <c r="E36" s="24">
        <f t="shared" si="6"/>
        <v>1140</v>
      </c>
      <c r="F36" s="24">
        <f t="shared" si="6"/>
        <v>-775</v>
      </c>
      <c r="G36" s="24">
        <f t="shared" si="6"/>
        <v>-54</v>
      </c>
      <c r="H36" s="24">
        <f t="shared" si="6"/>
        <v>-140</v>
      </c>
      <c r="I36" s="24"/>
      <c r="J36" s="24"/>
      <c r="K36" s="24"/>
    </row>
    <row r="37" spans="1:11" ht="13.5" customHeight="1">
      <c r="A37" s="27" t="s">
        <v>26</v>
      </c>
      <c r="B37" s="24">
        <f>SUM(C37:H37)</f>
        <v>-939</v>
      </c>
      <c r="C37" s="24">
        <f t="shared" si="6"/>
        <v>-410</v>
      </c>
      <c r="D37" s="24">
        <f t="shared" si="6"/>
        <v>29</v>
      </c>
      <c r="E37" s="24">
        <f t="shared" si="6"/>
        <v>666</v>
      </c>
      <c r="F37" s="24">
        <f t="shared" si="6"/>
        <v>-705</v>
      </c>
      <c r="G37" s="24">
        <f t="shared" si="6"/>
        <v>-160</v>
      </c>
      <c r="H37" s="24">
        <f t="shared" si="6"/>
        <v>-359</v>
      </c>
      <c r="I37" s="24"/>
      <c r="J37" s="24"/>
      <c r="K37" s="24"/>
    </row>
    <row r="38" spans="1:11" ht="13.5" customHeight="1">
      <c r="A38" s="28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.5" customHeight="1">
      <c r="A39" s="27" t="s">
        <v>27</v>
      </c>
      <c r="B39" s="24">
        <f>SUM(C39:H39)</f>
        <v>-1090</v>
      </c>
      <c r="C39" s="24">
        <f t="shared" ref="C39:H41" si="7">+C15-C27</f>
        <v>-286</v>
      </c>
      <c r="D39" s="24">
        <f t="shared" si="7"/>
        <v>46</v>
      </c>
      <c r="E39" s="24">
        <f t="shared" si="7"/>
        <v>892</v>
      </c>
      <c r="F39" s="24">
        <f t="shared" si="7"/>
        <v>-722</v>
      </c>
      <c r="G39" s="24">
        <f t="shared" si="7"/>
        <v>-470</v>
      </c>
      <c r="H39" s="24">
        <f t="shared" si="7"/>
        <v>-550</v>
      </c>
      <c r="I39" s="24"/>
      <c r="J39" s="24"/>
      <c r="K39" s="24"/>
    </row>
    <row r="40" spans="1:11" ht="13.5" customHeight="1">
      <c r="A40" s="27" t="s">
        <v>25</v>
      </c>
      <c r="B40" s="24">
        <f>SUM(C40:H40)</f>
        <v>-783</v>
      </c>
      <c r="C40" s="24">
        <f t="shared" si="7"/>
        <v>-130</v>
      </c>
      <c r="D40" s="24">
        <f t="shared" si="7"/>
        <v>27</v>
      </c>
      <c r="E40" s="24">
        <f t="shared" si="7"/>
        <v>527</v>
      </c>
      <c r="F40" s="24">
        <f t="shared" si="7"/>
        <v>-556</v>
      </c>
      <c r="G40" s="24">
        <f t="shared" si="7"/>
        <v>-311</v>
      </c>
      <c r="H40" s="24">
        <f t="shared" si="7"/>
        <v>-340</v>
      </c>
      <c r="I40" s="24"/>
      <c r="J40" s="24"/>
      <c r="K40" s="24"/>
    </row>
    <row r="41" spans="1:11" ht="13.5" customHeight="1">
      <c r="A41" s="27" t="s">
        <v>26</v>
      </c>
      <c r="B41" s="24">
        <f>SUM(C41:H41)</f>
        <v>-307</v>
      </c>
      <c r="C41" s="24">
        <f t="shared" si="7"/>
        <v>-156</v>
      </c>
      <c r="D41" s="24">
        <f t="shared" si="7"/>
        <v>19</v>
      </c>
      <c r="E41" s="24">
        <f t="shared" si="7"/>
        <v>365</v>
      </c>
      <c r="F41" s="24">
        <f t="shared" si="7"/>
        <v>-166</v>
      </c>
      <c r="G41" s="24">
        <f t="shared" si="7"/>
        <v>-159</v>
      </c>
      <c r="H41" s="24">
        <f t="shared" si="7"/>
        <v>-210</v>
      </c>
      <c r="I41" s="24"/>
      <c r="J41" s="24"/>
      <c r="K41" s="24"/>
    </row>
    <row r="42" spans="1:11" ht="13.5" customHeight="1">
      <c r="A42" s="31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3.5" customHeight="1">
      <c r="A43" s="29" t="s">
        <v>28</v>
      </c>
      <c r="B43" s="24">
        <f>SUM(C43:H43)</f>
        <v>-2385</v>
      </c>
      <c r="C43" s="24">
        <f t="shared" ref="C43:H43" si="8">+C19-C31</f>
        <v>-1183</v>
      </c>
      <c r="D43" s="24">
        <f t="shared" si="8"/>
        <v>35</v>
      </c>
      <c r="E43" s="24">
        <f t="shared" si="8"/>
        <v>2698</v>
      </c>
      <c r="F43" s="24">
        <f t="shared" si="8"/>
        <v>-2202</v>
      </c>
      <c r="G43" s="24">
        <f t="shared" si="8"/>
        <v>-684</v>
      </c>
      <c r="H43" s="24">
        <f t="shared" si="8"/>
        <v>-1049</v>
      </c>
      <c r="I43" s="24"/>
      <c r="J43" s="24"/>
      <c r="K43" s="24"/>
    </row>
    <row r="44" spans="1:11" ht="13.5" customHeight="1">
      <c r="I44" s="24"/>
      <c r="J44" s="24"/>
      <c r="K44" s="24"/>
    </row>
    <row r="45" spans="1:11" ht="13.5" customHeight="1"/>
    <row r="46" spans="1:11" ht="13.5" customHeight="1"/>
    <row r="47" spans="1:11" ht="13.5" customHeight="1"/>
    <row r="48" spans="1:11" ht="13.5" customHeight="1"/>
  </sheetData>
  <phoneticPr fontId="6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16" sqref="J16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71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v>20153</v>
      </c>
      <c r="C9" s="110">
        <v>1070</v>
      </c>
      <c r="D9" s="110">
        <v>471</v>
      </c>
      <c r="E9" s="110">
        <v>11943</v>
      </c>
      <c r="F9" s="110">
        <v>4287</v>
      </c>
      <c r="G9" s="110">
        <v>1296</v>
      </c>
      <c r="H9" s="110">
        <v>1086</v>
      </c>
    </row>
    <row r="10" spans="1:8" ht="12.6" customHeight="1">
      <c r="A10" s="109" t="s">
        <v>25</v>
      </c>
      <c r="B10" s="110">
        <v>10247</v>
      </c>
      <c r="C10" s="110">
        <v>546</v>
      </c>
      <c r="D10" s="110">
        <v>242</v>
      </c>
      <c r="E10" s="110">
        <v>5708</v>
      </c>
      <c r="F10" s="110">
        <v>2520</v>
      </c>
      <c r="G10" s="110">
        <v>750</v>
      </c>
      <c r="H10" s="110">
        <v>481</v>
      </c>
    </row>
    <row r="11" spans="1:8" ht="12.6" customHeight="1">
      <c r="A11" s="109" t="s">
        <v>26</v>
      </c>
      <c r="B11" s="110">
        <v>9906</v>
      </c>
      <c r="C11" s="110">
        <v>524</v>
      </c>
      <c r="D11" s="110">
        <v>229</v>
      </c>
      <c r="E11" s="110">
        <v>6235</v>
      </c>
      <c r="F11" s="110">
        <v>1767</v>
      </c>
      <c r="G11" s="110">
        <v>546</v>
      </c>
      <c r="H11" s="110">
        <v>605</v>
      </c>
    </row>
    <row r="12" spans="1:8" ht="12.6" customHeight="1">
      <c r="A12" s="109" t="s">
        <v>27</v>
      </c>
      <c r="B12" s="110">
        <v>34264</v>
      </c>
      <c r="C12" s="110">
        <v>3246</v>
      </c>
      <c r="D12" s="110">
        <v>2797</v>
      </c>
      <c r="E12" s="110">
        <v>12299</v>
      </c>
      <c r="F12" s="110">
        <v>10320</v>
      </c>
      <c r="G12" s="110">
        <v>3857</v>
      </c>
      <c r="H12" s="110">
        <v>1745</v>
      </c>
    </row>
    <row r="13" spans="1:8" ht="12.6" customHeight="1">
      <c r="A13" s="109" t="s">
        <v>25</v>
      </c>
      <c r="B13" s="110">
        <v>18021</v>
      </c>
      <c r="C13" s="110">
        <v>1664</v>
      </c>
      <c r="D13" s="110">
        <v>1558</v>
      </c>
      <c r="E13" s="110">
        <v>6523</v>
      </c>
      <c r="F13" s="110">
        <v>5671</v>
      </c>
      <c r="G13" s="110">
        <v>1948</v>
      </c>
      <c r="H13" s="110">
        <v>657</v>
      </c>
    </row>
    <row r="14" spans="1:8" ht="12.6" customHeight="1">
      <c r="A14" s="109" t="s">
        <v>26</v>
      </c>
      <c r="B14" s="110">
        <v>16243</v>
      </c>
      <c r="C14" s="110">
        <v>1582</v>
      </c>
      <c r="D14" s="110">
        <v>1239</v>
      </c>
      <c r="E14" s="110">
        <v>5776</v>
      </c>
      <c r="F14" s="110">
        <v>4649</v>
      </c>
      <c r="G14" s="110">
        <v>1909</v>
      </c>
      <c r="H14" s="110">
        <v>1088</v>
      </c>
    </row>
    <row r="15" spans="1:8" s="117" customFormat="1" ht="17.100000000000001" customHeight="1">
      <c r="A15" s="111" t="s">
        <v>28</v>
      </c>
      <c r="B15" s="113">
        <v>54417</v>
      </c>
      <c r="C15" s="113">
        <v>4316</v>
      </c>
      <c r="D15" s="113">
        <v>3268</v>
      </c>
      <c r="E15" s="113">
        <v>24242</v>
      </c>
      <c r="F15" s="113">
        <v>14607</v>
      </c>
      <c r="G15" s="113">
        <v>5153</v>
      </c>
      <c r="H15" s="113">
        <v>2831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v>27182</v>
      </c>
      <c r="C17" s="110">
        <v>3136</v>
      </c>
      <c r="D17" s="110">
        <v>647</v>
      </c>
      <c r="E17" s="110">
        <v>10405</v>
      </c>
      <c r="F17" s="110">
        <v>8966</v>
      </c>
      <c r="G17" s="110">
        <v>2111</v>
      </c>
      <c r="H17" s="110">
        <v>1917</v>
      </c>
    </row>
    <row r="18" spans="1:8" ht="12.6" customHeight="1">
      <c r="A18" s="109" t="s">
        <v>25</v>
      </c>
      <c r="B18" s="110">
        <v>13733</v>
      </c>
      <c r="C18" s="110">
        <v>1584</v>
      </c>
      <c r="D18" s="110">
        <v>321</v>
      </c>
      <c r="E18" s="110">
        <v>4795</v>
      </c>
      <c r="F18" s="110">
        <v>4945</v>
      </c>
      <c r="G18" s="110">
        <v>1219</v>
      </c>
      <c r="H18" s="110">
        <v>869</v>
      </c>
    </row>
    <row r="19" spans="1:8" ht="12.6" customHeight="1">
      <c r="A19" s="109" t="s">
        <v>26</v>
      </c>
      <c r="B19" s="110">
        <v>13449</v>
      </c>
      <c r="C19" s="110">
        <v>1552</v>
      </c>
      <c r="D19" s="110">
        <v>326</v>
      </c>
      <c r="E19" s="110">
        <v>5610</v>
      </c>
      <c r="F19" s="110">
        <v>4021</v>
      </c>
      <c r="G19" s="110">
        <v>892</v>
      </c>
      <c r="H19" s="110">
        <v>1048</v>
      </c>
    </row>
    <row r="20" spans="1:8" ht="12.6" customHeight="1">
      <c r="A20" s="109" t="s">
        <v>27</v>
      </c>
      <c r="B20" s="110">
        <v>20614</v>
      </c>
      <c r="C20" s="110">
        <v>1363</v>
      </c>
      <c r="D20" s="110">
        <v>885</v>
      </c>
      <c r="E20" s="110">
        <v>7426</v>
      </c>
      <c r="F20" s="110">
        <v>7121</v>
      </c>
      <c r="G20" s="110">
        <v>2630</v>
      </c>
      <c r="H20" s="110">
        <v>1189</v>
      </c>
    </row>
    <row r="21" spans="1:8" ht="12.6" customHeight="1">
      <c r="A21" s="109" t="s">
        <v>25</v>
      </c>
      <c r="B21" s="110">
        <v>11984</v>
      </c>
      <c r="C21" s="110">
        <v>719</v>
      </c>
      <c r="D21" s="110">
        <v>487</v>
      </c>
      <c r="E21" s="110">
        <v>4106</v>
      </c>
      <c r="F21" s="110">
        <v>4429</v>
      </c>
      <c r="G21" s="110">
        <v>1677</v>
      </c>
      <c r="H21" s="110">
        <v>566</v>
      </c>
    </row>
    <row r="22" spans="1:8" ht="12.6" customHeight="1">
      <c r="A22" s="109" t="s">
        <v>26</v>
      </c>
      <c r="B22" s="110">
        <v>8630</v>
      </c>
      <c r="C22" s="110">
        <v>644</v>
      </c>
      <c r="D22" s="110">
        <v>398</v>
      </c>
      <c r="E22" s="110">
        <v>3320</v>
      </c>
      <c r="F22" s="110">
        <v>2692</v>
      </c>
      <c r="G22" s="110">
        <v>953</v>
      </c>
      <c r="H22" s="110">
        <v>623</v>
      </c>
    </row>
    <row r="23" spans="1:8" s="117" customFormat="1" ht="17.100000000000001" customHeight="1">
      <c r="A23" s="111" t="s">
        <v>28</v>
      </c>
      <c r="B23" s="113">
        <v>47796</v>
      </c>
      <c r="C23" s="113">
        <v>4499</v>
      </c>
      <c r="D23" s="113">
        <v>1532</v>
      </c>
      <c r="E23" s="113">
        <v>17831</v>
      </c>
      <c r="F23" s="113">
        <v>16087</v>
      </c>
      <c r="G23" s="113">
        <v>4741</v>
      </c>
      <c r="H23" s="113">
        <v>3106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v>-7029</v>
      </c>
      <c r="C25" s="115">
        <v>-2066</v>
      </c>
      <c r="D25" s="115">
        <v>-176</v>
      </c>
      <c r="E25" s="115">
        <v>1538</v>
      </c>
      <c r="F25" s="115">
        <v>-4679</v>
      </c>
      <c r="G25" s="115">
        <v>-815</v>
      </c>
      <c r="H25" s="115">
        <v>-831</v>
      </c>
    </row>
    <row r="26" spans="1:8" ht="12.6" customHeight="1">
      <c r="A26" s="109" t="s">
        <v>25</v>
      </c>
      <c r="B26" s="115">
        <v>-3486</v>
      </c>
      <c r="C26" s="115">
        <v>-1038</v>
      </c>
      <c r="D26" s="115">
        <v>-79</v>
      </c>
      <c r="E26" s="115">
        <v>913</v>
      </c>
      <c r="F26" s="115">
        <v>-2425</v>
      </c>
      <c r="G26" s="115">
        <v>-469</v>
      </c>
      <c r="H26" s="115">
        <v>-388</v>
      </c>
    </row>
    <row r="27" spans="1:8" ht="12.6" customHeight="1">
      <c r="A27" s="109" t="s">
        <v>26</v>
      </c>
      <c r="B27" s="115">
        <v>-3543</v>
      </c>
      <c r="C27" s="115">
        <v>-1028</v>
      </c>
      <c r="D27" s="115">
        <v>-97</v>
      </c>
      <c r="E27" s="115">
        <v>625</v>
      </c>
      <c r="F27" s="115">
        <v>-2254</v>
      </c>
      <c r="G27" s="115">
        <v>-346</v>
      </c>
      <c r="H27" s="115">
        <v>-443</v>
      </c>
    </row>
    <row r="28" spans="1:8" ht="12.6" customHeight="1">
      <c r="A28" s="109" t="s">
        <v>27</v>
      </c>
      <c r="B28" s="115">
        <v>13650</v>
      </c>
      <c r="C28" s="115">
        <v>1883</v>
      </c>
      <c r="D28" s="115">
        <v>1912</v>
      </c>
      <c r="E28" s="115">
        <v>4873</v>
      </c>
      <c r="F28" s="115">
        <v>3199</v>
      </c>
      <c r="G28" s="115">
        <v>1227</v>
      </c>
      <c r="H28" s="115">
        <v>556</v>
      </c>
    </row>
    <row r="29" spans="1:8" ht="12.6" customHeight="1">
      <c r="A29" s="109" t="s">
        <v>25</v>
      </c>
      <c r="B29" s="115">
        <v>6037</v>
      </c>
      <c r="C29" s="115">
        <v>945</v>
      </c>
      <c r="D29" s="115">
        <v>1071</v>
      </c>
      <c r="E29" s="115">
        <v>2417</v>
      </c>
      <c r="F29" s="115">
        <v>1242</v>
      </c>
      <c r="G29" s="115">
        <v>271</v>
      </c>
      <c r="H29" s="115">
        <v>91</v>
      </c>
    </row>
    <row r="30" spans="1:8" ht="12.6" customHeight="1">
      <c r="A30" s="109" t="s">
        <v>26</v>
      </c>
      <c r="B30" s="115">
        <v>7613</v>
      </c>
      <c r="C30" s="115">
        <v>938</v>
      </c>
      <c r="D30" s="115">
        <v>841</v>
      </c>
      <c r="E30" s="115">
        <v>2456</v>
      </c>
      <c r="F30" s="115">
        <v>1957</v>
      </c>
      <c r="G30" s="115">
        <v>956</v>
      </c>
      <c r="H30" s="115">
        <v>465</v>
      </c>
    </row>
    <row r="31" spans="1:8" ht="17.100000000000001" customHeight="1">
      <c r="A31" s="111" t="s">
        <v>28</v>
      </c>
      <c r="B31" s="116">
        <v>6621</v>
      </c>
      <c r="C31" s="116">
        <v>-183</v>
      </c>
      <c r="D31" s="116">
        <v>1736</v>
      </c>
      <c r="E31" s="116">
        <v>6411</v>
      </c>
      <c r="F31" s="116">
        <v>-1480</v>
      </c>
      <c r="G31" s="116">
        <v>412</v>
      </c>
      <c r="H31" s="116">
        <v>-275</v>
      </c>
    </row>
    <row r="32" spans="1:8" ht="12.75" customHeight="1"/>
  </sheetData>
  <mergeCells count="3">
    <mergeCell ref="A5:A6"/>
    <mergeCell ref="B5:B6"/>
    <mergeCell ref="C5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O28" sqref="O28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70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v>21028</v>
      </c>
      <c r="C9" s="110">
        <v>1051</v>
      </c>
      <c r="D9" s="110">
        <v>473</v>
      </c>
      <c r="E9" s="110">
        <v>12778</v>
      </c>
      <c r="F9" s="110">
        <v>4394</v>
      </c>
      <c r="G9" s="110">
        <v>1347</v>
      </c>
      <c r="H9" s="110">
        <v>985</v>
      </c>
    </row>
    <row r="10" spans="1:8" ht="12.6" customHeight="1">
      <c r="A10" s="109" t="s">
        <v>25</v>
      </c>
      <c r="B10" s="110">
        <v>10624</v>
      </c>
      <c r="C10" s="110">
        <v>533</v>
      </c>
      <c r="D10" s="110">
        <v>228</v>
      </c>
      <c r="E10" s="110">
        <v>6037</v>
      </c>
      <c r="F10" s="110">
        <v>2570</v>
      </c>
      <c r="G10" s="110">
        <v>808</v>
      </c>
      <c r="H10" s="110">
        <v>448</v>
      </c>
    </row>
    <row r="11" spans="1:8" ht="12.6" customHeight="1">
      <c r="A11" s="109" t="s">
        <v>26</v>
      </c>
      <c r="B11" s="110">
        <v>10404</v>
      </c>
      <c r="C11" s="110">
        <v>518</v>
      </c>
      <c r="D11" s="110">
        <v>245</v>
      </c>
      <c r="E11" s="110">
        <v>6741</v>
      </c>
      <c r="F11" s="110">
        <v>1824</v>
      </c>
      <c r="G11" s="110">
        <v>539</v>
      </c>
      <c r="H11" s="110">
        <v>537</v>
      </c>
    </row>
    <row r="12" spans="1:8" ht="12.6" customHeight="1">
      <c r="A12" s="109" t="s">
        <v>27</v>
      </c>
      <c r="B12" s="110">
        <v>20982</v>
      </c>
      <c r="C12" s="110">
        <v>1375</v>
      </c>
      <c r="D12" s="110">
        <v>790</v>
      </c>
      <c r="E12" s="110">
        <v>9442</v>
      </c>
      <c r="F12" s="110">
        <v>6438</v>
      </c>
      <c r="G12" s="110">
        <v>2350</v>
      </c>
      <c r="H12" s="110">
        <v>587</v>
      </c>
    </row>
    <row r="13" spans="1:8" ht="12.6" customHeight="1">
      <c r="A13" s="109" t="s">
        <v>25</v>
      </c>
      <c r="B13" s="110">
        <v>12666</v>
      </c>
      <c r="C13" s="110">
        <v>718</v>
      </c>
      <c r="D13" s="110">
        <v>465</v>
      </c>
      <c r="E13" s="110">
        <v>5313</v>
      </c>
      <c r="F13" s="110">
        <v>4249</v>
      </c>
      <c r="G13" s="110">
        <v>1597</v>
      </c>
      <c r="H13" s="110">
        <v>324</v>
      </c>
    </row>
    <row r="14" spans="1:8" ht="12.6" customHeight="1">
      <c r="A14" s="109" t="s">
        <v>26</v>
      </c>
      <c r="B14" s="110">
        <v>8316</v>
      </c>
      <c r="C14" s="110">
        <v>657</v>
      </c>
      <c r="D14" s="110">
        <v>325</v>
      </c>
      <c r="E14" s="110">
        <v>4129</v>
      </c>
      <c r="F14" s="110">
        <v>2189</v>
      </c>
      <c r="G14" s="110">
        <v>753</v>
      </c>
      <c r="H14" s="110">
        <v>263</v>
      </c>
    </row>
    <row r="15" spans="1:8" ht="17.100000000000001" customHeight="1">
      <c r="A15" s="111" t="s">
        <v>28</v>
      </c>
      <c r="B15" s="110">
        <v>42010</v>
      </c>
      <c r="C15" s="110">
        <v>2426</v>
      </c>
      <c r="D15" s="110">
        <v>1263</v>
      </c>
      <c r="E15" s="110">
        <v>22220</v>
      </c>
      <c r="F15" s="110">
        <v>10832</v>
      </c>
      <c r="G15" s="110">
        <v>3697</v>
      </c>
      <c r="H15" s="110">
        <v>1572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v>29177</v>
      </c>
      <c r="C17" s="110">
        <v>3311</v>
      </c>
      <c r="D17" s="110">
        <v>705</v>
      </c>
      <c r="E17" s="110">
        <v>11491</v>
      </c>
      <c r="F17" s="110">
        <v>9512</v>
      </c>
      <c r="G17" s="110">
        <v>2263</v>
      </c>
      <c r="H17" s="110">
        <v>1895</v>
      </c>
    </row>
    <row r="18" spans="1:8" ht="12.6" customHeight="1">
      <c r="A18" s="109" t="s">
        <v>25</v>
      </c>
      <c r="B18" s="110">
        <v>14648</v>
      </c>
      <c r="C18" s="110">
        <v>1697</v>
      </c>
      <c r="D18" s="110">
        <v>356</v>
      </c>
      <c r="E18" s="110">
        <v>5206</v>
      </c>
      <c r="F18" s="110">
        <v>5237</v>
      </c>
      <c r="G18" s="110">
        <v>1308</v>
      </c>
      <c r="H18" s="110">
        <v>844</v>
      </c>
    </row>
    <row r="19" spans="1:8" ht="12.6" customHeight="1">
      <c r="A19" s="109" t="s">
        <v>26</v>
      </c>
      <c r="B19" s="110">
        <v>14529</v>
      </c>
      <c r="C19" s="110">
        <v>1614</v>
      </c>
      <c r="D19" s="110">
        <v>349</v>
      </c>
      <c r="E19" s="110">
        <v>6285</v>
      </c>
      <c r="F19" s="110">
        <v>4275</v>
      </c>
      <c r="G19" s="110">
        <v>955</v>
      </c>
      <c r="H19" s="110">
        <v>1051</v>
      </c>
    </row>
    <row r="20" spans="1:8" ht="12.6" customHeight="1">
      <c r="A20" s="109" t="s">
        <v>27</v>
      </c>
      <c r="B20" s="110">
        <v>18269</v>
      </c>
      <c r="C20" s="110">
        <v>1040</v>
      </c>
      <c r="D20" s="110">
        <v>483</v>
      </c>
      <c r="E20" s="110">
        <v>6489</v>
      </c>
      <c r="F20" s="110">
        <v>6635</v>
      </c>
      <c r="G20" s="110">
        <v>2606</v>
      </c>
      <c r="H20" s="110">
        <v>1016</v>
      </c>
    </row>
    <row r="21" spans="1:8" ht="12.6" customHeight="1">
      <c r="A21" s="109" t="s">
        <v>25</v>
      </c>
      <c r="B21" s="110">
        <v>11331</v>
      </c>
      <c r="C21" s="110">
        <v>521</v>
      </c>
      <c r="D21" s="110">
        <v>265</v>
      </c>
      <c r="E21" s="110">
        <v>3709</v>
      </c>
      <c r="F21" s="110">
        <v>4387</v>
      </c>
      <c r="G21" s="110">
        <v>1876</v>
      </c>
      <c r="H21" s="110">
        <v>573</v>
      </c>
    </row>
    <row r="22" spans="1:8" ht="12.6" customHeight="1">
      <c r="A22" s="109" t="s">
        <v>26</v>
      </c>
      <c r="B22" s="110">
        <v>6938</v>
      </c>
      <c r="C22" s="110">
        <v>519</v>
      </c>
      <c r="D22" s="110">
        <v>218</v>
      </c>
      <c r="E22" s="110">
        <v>2780</v>
      </c>
      <c r="F22" s="110">
        <v>2248</v>
      </c>
      <c r="G22" s="110">
        <v>730</v>
      </c>
      <c r="H22" s="110">
        <v>443</v>
      </c>
    </row>
    <row r="23" spans="1:8" ht="17.100000000000001" customHeight="1">
      <c r="A23" s="111" t="s">
        <v>28</v>
      </c>
      <c r="B23" s="110">
        <v>47446</v>
      </c>
      <c r="C23" s="110">
        <v>4351</v>
      </c>
      <c r="D23" s="110">
        <v>1188</v>
      </c>
      <c r="E23" s="110">
        <v>17980</v>
      </c>
      <c r="F23" s="110">
        <v>16147</v>
      </c>
      <c r="G23" s="110">
        <v>4869</v>
      </c>
      <c r="H23" s="110">
        <v>2911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v>-8149</v>
      </c>
      <c r="C25" s="115">
        <v>-2260</v>
      </c>
      <c r="D25" s="115">
        <v>-232</v>
      </c>
      <c r="E25" s="115">
        <v>1287</v>
      </c>
      <c r="F25" s="115">
        <v>-5118</v>
      </c>
      <c r="G25" s="115">
        <v>-916</v>
      </c>
      <c r="H25" s="115">
        <v>-910</v>
      </c>
    </row>
    <row r="26" spans="1:8" ht="12.6" customHeight="1">
      <c r="A26" s="109" t="s">
        <v>25</v>
      </c>
      <c r="B26" s="115">
        <v>-4024</v>
      </c>
      <c r="C26" s="115">
        <v>-1164</v>
      </c>
      <c r="D26" s="115">
        <v>-128</v>
      </c>
      <c r="E26" s="115">
        <v>831</v>
      </c>
      <c r="F26" s="115">
        <v>-2667</v>
      </c>
      <c r="G26" s="115">
        <v>-500</v>
      </c>
      <c r="H26" s="115">
        <v>-396</v>
      </c>
    </row>
    <row r="27" spans="1:8" ht="12.6" customHeight="1">
      <c r="A27" s="109" t="s">
        <v>26</v>
      </c>
      <c r="B27" s="115">
        <v>-4125</v>
      </c>
      <c r="C27" s="115">
        <v>-1096</v>
      </c>
      <c r="D27" s="115">
        <v>-104</v>
      </c>
      <c r="E27" s="115">
        <v>456</v>
      </c>
      <c r="F27" s="115">
        <v>-2451</v>
      </c>
      <c r="G27" s="115">
        <v>-416</v>
      </c>
      <c r="H27" s="115">
        <v>-514</v>
      </c>
    </row>
    <row r="28" spans="1:8" ht="12.6" customHeight="1">
      <c r="A28" s="109" t="s">
        <v>27</v>
      </c>
      <c r="B28" s="115">
        <v>2713</v>
      </c>
      <c r="C28" s="115">
        <v>335</v>
      </c>
      <c r="D28" s="115">
        <v>307</v>
      </c>
      <c r="E28" s="115">
        <v>2953</v>
      </c>
      <c r="F28" s="115">
        <v>-197</v>
      </c>
      <c r="G28" s="115">
        <v>-256</v>
      </c>
      <c r="H28" s="115">
        <v>-429</v>
      </c>
    </row>
    <row r="29" spans="1:8" ht="12.6" customHeight="1">
      <c r="A29" s="109" t="s">
        <v>25</v>
      </c>
      <c r="B29" s="115">
        <v>1335</v>
      </c>
      <c r="C29" s="115">
        <v>197</v>
      </c>
      <c r="D29" s="115">
        <v>200</v>
      </c>
      <c r="E29" s="115">
        <v>1604</v>
      </c>
      <c r="F29" s="115">
        <v>-138</v>
      </c>
      <c r="G29" s="115">
        <v>-279</v>
      </c>
      <c r="H29" s="115">
        <v>-249</v>
      </c>
    </row>
    <row r="30" spans="1:8" ht="12.6" customHeight="1">
      <c r="A30" s="109" t="s">
        <v>26</v>
      </c>
      <c r="B30" s="115">
        <v>1378</v>
      </c>
      <c r="C30" s="115">
        <v>138</v>
      </c>
      <c r="D30" s="115">
        <v>107</v>
      </c>
      <c r="E30" s="115">
        <v>1349</v>
      </c>
      <c r="F30" s="115">
        <v>-59</v>
      </c>
      <c r="G30" s="115">
        <v>23</v>
      </c>
      <c r="H30" s="115">
        <v>-180</v>
      </c>
    </row>
    <row r="31" spans="1:8" ht="17.100000000000001" customHeight="1">
      <c r="A31" s="111" t="s">
        <v>28</v>
      </c>
      <c r="B31" s="116">
        <v>-5436</v>
      </c>
      <c r="C31" s="116">
        <v>-1925</v>
      </c>
      <c r="D31" s="116">
        <v>75</v>
      </c>
      <c r="E31" s="116">
        <v>4240</v>
      </c>
      <c r="F31" s="116">
        <v>-5315</v>
      </c>
      <c r="G31" s="116">
        <v>-1172</v>
      </c>
      <c r="H31" s="116">
        <v>-1339</v>
      </c>
    </row>
    <row r="32" spans="1:8" ht="12.75" customHeight="1"/>
  </sheetData>
  <mergeCells count="3">
    <mergeCell ref="A5:A6"/>
    <mergeCell ref="B5:B6"/>
    <mergeCell ref="C5:H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K30" sqref="K30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69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v>20867</v>
      </c>
      <c r="C9" s="110">
        <v>933</v>
      </c>
      <c r="D9" s="110">
        <v>421</v>
      </c>
      <c r="E9" s="110">
        <v>12999</v>
      </c>
      <c r="F9" s="110">
        <v>4326</v>
      </c>
      <c r="G9" s="110">
        <v>1250</v>
      </c>
      <c r="H9" s="110">
        <v>938</v>
      </c>
    </row>
    <row r="10" spans="1:8" ht="12.6" customHeight="1">
      <c r="A10" s="109" t="s">
        <v>25</v>
      </c>
      <c r="B10" s="110">
        <v>10433</v>
      </c>
      <c r="C10" s="110">
        <v>473</v>
      </c>
      <c r="D10" s="110">
        <v>209</v>
      </c>
      <c r="E10" s="110">
        <v>6048</v>
      </c>
      <c r="F10" s="110">
        <v>2506</v>
      </c>
      <c r="G10" s="110">
        <v>788</v>
      </c>
      <c r="H10" s="110">
        <v>409</v>
      </c>
    </row>
    <row r="11" spans="1:8" ht="12.6" customHeight="1">
      <c r="A11" s="109" t="s">
        <v>26</v>
      </c>
      <c r="B11" s="110">
        <v>10434</v>
      </c>
      <c r="C11" s="110">
        <v>460</v>
      </c>
      <c r="D11" s="110">
        <v>212</v>
      </c>
      <c r="E11" s="110">
        <v>6951</v>
      </c>
      <c r="F11" s="110">
        <v>1820</v>
      </c>
      <c r="G11" s="110">
        <v>462</v>
      </c>
      <c r="H11" s="110">
        <v>529</v>
      </c>
    </row>
    <row r="12" spans="1:8" ht="12.6" customHeight="1">
      <c r="A12" s="109" t="s">
        <v>27</v>
      </c>
      <c r="B12" s="110">
        <v>19110</v>
      </c>
      <c r="C12" s="110">
        <v>922</v>
      </c>
      <c r="D12" s="110">
        <v>610</v>
      </c>
      <c r="E12" s="110">
        <v>8385</v>
      </c>
      <c r="F12" s="110">
        <v>5970</v>
      </c>
      <c r="G12" s="110">
        <v>2644</v>
      </c>
      <c r="H12" s="110">
        <v>579</v>
      </c>
    </row>
    <row r="13" spans="1:8" ht="12.6" customHeight="1">
      <c r="A13" s="109" t="s">
        <v>25</v>
      </c>
      <c r="B13" s="110">
        <v>11854</v>
      </c>
      <c r="C13" s="110">
        <v>484</v>
      </c>
      <c r="D13" s="110">
        <v>356</v>
      </c>
      <c r="E13" s="110">
        <v>4736</v>
      </c>
      <c r="F13" s="110">
        <v>4055</v>
      </c>
      <c r="G13" s="110">
        <v>1893</v>
      </c>
      <c r="H13" s="110">
        <v>330</v>
      </c>
    </row>
    <row r="14" spans="1:8" ht="12.6" customHeight="1">
      <c r="A14" s="109" t="s">
        <v>26</v>
      </c>
      <c r="B14" s="110">
        <v>7256</v>
      </c>
      <c r="C14" s="110">
        <v>438</v>
      </c>
      <c r="D14" s="110">
        <v>254</v>
      </c>
      <c r="E14" s="110">
        <v>3649</v>
      </c>
      <c r="F14" s="110">
        <v>1915</v>
      </c>
      <c r="G14" s="110">
        <v>751</v>
      </c>
      <c r="H14" s="110">
        <v>249</v>
      </c>
    </row>
    <row r="15" spans="1:8" ht="17.100000000000001" customHeight="1">
      <c r="A15" s="111" t="s">
        <v>28</v>
      </c>
      <c r="B15" s="110">
        <v>39977</v>
      </c>
      <c r="C15" s="110">
        <v>1855</v>
      </c>
      <c r="D15" s="110">
        <v>1031</v>
      </c>
      <c r="E15" s="110">
        <v>21384</v>
      </c>
      <c r="F15" s="110">
        <v>10296</v>
      </c>
      <c r="G15" s="110">
        <v>3894</v>
      </c>
      <c r="H15" s="110">
        <v>1517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v>27267</v>
      </c>
      <c r="C17" s="110">
        <v>2796</v>
      </c>
      <c r="D17" s="110">
        <v>672</v>
      </c>
      <c r="E17" s="110">
        <v>11478</v>
      </c>
      <c r="F17" s="110">
        <v>8474</v>
      </c>
      <c r="G17" s="110">
        <v>2069</v>
      </c>
      <c r="H17" s="110">
        <v>1778</v>
      </c>
    </row>
    <row r="18" spans="1:8" ht="12.6" customHeight="1">
      <c r="A18" s="109" t="s">
        <v>25</v>
      </c>
      <c r="B18" s="110">
        <v>13739</v>
      </c>
      <c r="C18" s="110">
        <v>1430</v>
      </c>
      <c r="D18" s="110">
        <v>354</v>
      </c>
      <c r="E18" s="110">
        <v>5329</v>
      </c>
      <c r="F18" s="110">
        <v>4607</v>
      </c>
      <c r="G18" s="110">
        <v>1215</v>
      </c>
      <c r="H18" s="110">
        <v>804</v>
      </c>
    </row>
    <row r="19" spans="1:8" ht="12.6" customHeight="1">
      <c r="A19" s="109" t="s">
        <v>26</v>
      </c>
      <c r="B19" s="110">
        <v>13528</v>
      </c>
      <c r="C19" s="110">
        <v>1366</v>
      </c>
      <c r="D19" s="110">
        <v>318</v>
      </c>
      <c r="E19" s="110">
        <v>6149</v>
      </c>
      <c r="F19" s="110">
        <v>3867</v>
      </c>
      <c r="G19" s="110">
        <v>854</v>
      </c>
      <c r="H19" s="110">
        <v>974</v>
      </c>
    </row>
    <row r="20" spans="1:8" ht="12.6" customHeight="1">
      <c r="A20" s="109" t="s">
        <v>27</v>
      </c>
      <c r="B20" s="110">
        <v>19856</v>
      </c>
      <c r="C20" s="110">
        <v>1049</v>
      </c>
      <c r="D20" s="110">
        <v>538</v>
      </c>
      <c r="E20" s="110">
        <v>7654</v>
      </c>
      <c r="F20" s="110">
        <v>6887</v>
      </c>
      <c r="G20" s="110">
        <v>2815</v>
      </c>
      <c r="H20" s="110">
        <v>913</v>
      </c>
    </row>
    <row r="21" spans="1:8" ht="12.6" customHeight="1">
      <c r="A21" s="109" t="s">
        <v>25</v>
      </c>
      <c r="B21" s="110">
        <v>12601</v>
      </c>
      <c r="C21" s="110">
        <v>542</v>
      </c>
      <c r="D21" s="110">
        <v>307</v>
      </c>
      <c r="E21" s="110">
        <v>4405</v>
      </c>
      <c r="F21" s="110">
        <v>4763</v>
      </c>
      <c r="G21" s="110">
        <v>2056</v>
      </c>
      <c r="H21" s="110">
        <v>528</v>
      </c>
    </row>
    <row r="22" spans="1:8" ht="12.6" customHeight="1">
      <c r="A22" s="109" t="s">
        <v>26</v>
      </c>
      <c r="B22" s="110">
        <v>7255</v>
      </c>
      <c r="C22" s="110">
        <v>507</v>
      </c>
      <c r="D22" s="110">
        <v>231</v>
      </c>
      <c r="E22" s="110">
        <v>3249</v>
      </c>
      <c r="F22" s="110">
        <v>2124</v>
      </c>
      <c r="G22" s="110">
        <v>759</v>
      </c>
      <c r="H22" s="110">
        <v>385</v>
      </c>
    </row>
    <row r="23" spans="1:8" ht="17.100000000000001" customHeight="1">
      <c r="A23" s="111" t="s">
        <v>28</v>
      </c>
      <c r="B23" s="110">
        <v>47123</v>
      </c>
      <c r="C23" s="110">
        <v>3845</v>
      </c>
      <c r="D23" s="110">
        <v>1210</v>
      </c>
      <c r="E23" s="110">
        <v>19132</v>
      </c>
      <c r="F23" s="110">
        <v>15361</v>
      </c>
      <c r="G23" s="110">
        <v>4884</v>
      </c>
      <c r="H23" s="110">
        <v>2691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v>-6400</v>
      </c>
      <c r="C25" s="115">
        <v>-1863</v>
      </c>
      <c r="D25" s="115">
        <v>-251</v>
      </c>
      <c r="E25" s="115">
        <v>1521</v>
      </c>
      <c r="F25" s="115">
        <v>-4148</v>
      </c>
      <c r="G25" s="115">
        <v>-819</v>
      </c>
      <c r="H25" s="115">
        <v>-840</v>
      </c>
    </row>
    <row r="26" spans="1:8" ht="12.6" customHeight="1">
      <c r="A26" s="109" t="s">
        <v>25</v>
      </c>
      <c r="B26" s="115">
        <v>-3306</v>
      </c>
      <c r="C26" s="115">
        <v>-957</v>
      </c>
      <c r="D26" s="115">
        <v>-145</v>
      </c>
      <c r="E26" s="115">
        <v>719</v>
      </c>
      <c r="F26" s="115">
        <v>-2101</v>
      </c>
      <c r="G26" s="115">
        <v>-427</v>
      </c>
      <c r="H26" s="115">
        <v>-395</v>
      </c>
    </row>
    <row r="27" spans="1:8" ht="12.6" customHeight="1">
      <c r="A27" s="109" t="s">
        <v>26</v>
      </c>
      <c r="B27" s="115">
        <v>-3094</v>
      </c>
      <c r="C27" s="115">
        <v>-906</v>
      </c>
      <c r="D27" s="115">
        <v>-106</v>
      </c>
      <c r="E27" s="115">
        <v>802</v>
      </c>
      <c r="F27" s="115">
        <v>-2047</v>
      </c>
      <c r="G27" s="115">
        <v>-392</v>
      </c>
      <c r="H27" s="115">
        <v>-445</v>
      </c>
    </row>
    <row r="28" spans="1:8" ht="12.6" customHeight="1">
      <c r="A28" s="109" t="s">
        <v>27</v>
      </c>
      <c r="B28" s="115">
        <v>-746</v>
      </c>
      <c r="C28" s="115">
        <v>-127</v>
      </c>
      <c r="D28" s="115">
        <v>72</v>
      </c>
      <c r="E28" s="115">
        <v>731</v>
      </c>
      <c r="F28" s="115">
        <v>-917</v>
      </c>
      <c r="G28" s="115">
        <v>-171</v>
      </c>
      <c r="H28" s="115">
        <v>-334</v>
      </c>
    </row>
    <row r="29" spans="1:8" ht="12.6" customHeight="1">
      <c r="A29" s="109" t="s">
        <v>25</v>
      </c>
      <c r="B29" s="115">
        <v>-747</v>
      </c>
      <c r="C29" s="115">
        <v>-58</v>
      </c>
      <c r="D29" s="115">
        <v>49</v>
      </c>
      <c r="E29" s="115">
        <v>331</v>
      </c>
      <c r="F29" s="115">
        <v>-708</v>
      </c>
      <c r="G29" s="115">
        <v>-163</v>
      </c>
      <c r="H29" s="115">
        <v>-198</v>
      </c>
    </row>
    <row r="30" spans="1:8" ht="12.6" customHeight="1">
      <c r="A30" s="109" t="s">
        <v>26</v>
      </c>
      <c r="B30" s="115">
        <v>1</v>
      </c>
      <c r="C30" s="115">
        <v>-69</v>
      </c>
      <c r="D30" s="115">
        <v>23</v>
      </c>
      <c r="E30" s="115">
        <v>400</v>
      </c>
      <c r="F30" s="115">
        <v>-209</v>
      </c>
      <c r="G30" s="115">
        <v>-8</v>
      </c>
      <c r="H30" s="115">
        <v>-136</v>
      </c>
    </row>
    <row r="31" spans="1:8" ht="17.100000000000001" customHeight="1">
      <c r="A31" s="111" t="s">
        <v>28</v>
      </c>
      <c r="B31" s="116">
        <v>-7146</v>
      </c>
      <c r="C31" s="116">
        <v>-1990</v>
      </c>
      <c r="D31" s="116">
        <v>-179</v>
      </c>
      <c r="E31" s="116">
        <v>2252</v>
      </c>
      <c r="F31" s="116">
        <v>-5065</v>
      </c>
      <c r="G31" s="116">
        <v>-990</v>
      </c>
      <c r="H31" s="116">
        <v>-1174</v>
      </c>
    </row>
    <row r="32" spans="1:8" ht="12.75" customHeight="1"/>
  </sheetData>
  <mergeCells count="3">
    <mergeCell ref="A5:A6"/>
    <mergeCell ref="B5:B6"/>
    <mergeCell ref="C5:H5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XFD1048576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68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v>23736</v>
      </c>
      <c r="C9" s="110">
        <v>1054</v>
      </c>
      <c r="D9" s="110">
        <v>508</v>
      </c>
      <c r="E9" s="110">
        <v>14528</v>
      </c>
      <c r="F9" s="110">
        <v>5127</v>
      </c>
      <c r="G9" s="110">
        <v>1515</v>
      </c>
      <c r="H9" s="110">
        <v>1004</v>
      </c>
    </row>
    <row r="10" spans="1:8" ht="12.6" customHeight="1">
      <c r="A10" s="109" t="s">
        <v>25</v>
      </c>
      <c r="B10" s="110">
        <v>12156</v>
      </c>
      <c r="C10" s="110">
        <v>556</v>
      </c>
      <c r="D10" s="110">
        <v>249</v>
      </c>
      <c r="E10" s="110">
        <v>6947</v>
      </c>
      <c r="F10" s="110">
        <v>3012</v>
      </c>
      <c r="G10" s="110">
        <v>923</v>
      </c>
      <c r="H10" s="110">
        <v>469</v>
      </c>
    </row>
    <row r="11" spans="1:8" ht="12.6" customHeight="1">
      <c r="A11" s="109" t="s">
        <v>26</v>
      </c>
      <c r="B11" s="110">
        <v>11580</v>
      </c>
      <c r="C11" s="110">
        <v>498</v>
      </c>
      <c r="D11" s="110">
        <v>259</v>
      </c>
      <c r="E11" s="110">
        <v>7581</v>
      </c>
      <c r="F11" s="110">
        <v>2115</v>
      </c>
      <c r="G11" s="110">
        <v>592</v>
      </c>
      <c r="H11" s="110">
        <v>535</v>
      </c>
    </row>
    <row r="12" spans="1:8" ht="12.6" customHeight="1">
      <c r="A12" s="109" t="s">
        <v>27</v>
      </c>
      <c r="B12" s="110">
        <v>25176</v>
      </c>
      <c r="C12" s="110">
        <v>1289</v>
      </c>
      <c r="D12" s="110">
        <v>737</v>
      </c>
      <c r="E12" s="110">
        <v>11551</v>
      </c>
      <c r="F12" s="110">
        <v>7930</v>
      </c>
      <c r="G12" s="110">
        <v>3051</v>
      </c>
      <c r="H12" s="110">
        <v>618</v>
      </c>
    </row>
    <row r="13" spans="1:8" ht="12.6" customHeight="1">
      <c r="A13" s="109" t="s">
        <v>25</v>
      </c>
      <c r="B13" s="110">
        <v>15549</v>
      </c>
      <c r="C13" s="110">
        <v>634</v>
      </c>
      <c r="D13" s="110">
        <v>418</v>
      </c>
      <c r="E13" s="110">
        <v>6532</v>
      </c>
      <c r="F13" s="110">
        <v>5433</v>
      </c>
      <c r="G13" s="110">
        <v>2185</v>
      </c>
      <c r="H13" s="110">
        <v>347</v>
      </c>
    </row>
    <row r="14" spans="1:8" ht="12.6" customHeight="1">
      <c r="A14" s="109" t="s">
        <v>26</v>
      </c>
      <c r="B14" s="110">
        <v>9627</v>
      </c>
      <c r="C14" s="110">
        <v>655</v>
      </c>
      <c r="D14" s="110">
        <v>319</v>
      </c>
      <c r="E14" s="110">
        <v>5019</v>
      </c>
      <c r="F14" s="110">
        <v>2497</v>
      </c>
      <c r="G14" s="110">
        <v>866</v>
      </c>
      <c r="H14" s="110">
        <v>271</v>
      </c>
    </row>
    <row r="15" spans="1:8" ht="17.100000000000001" customHeight="1">
      <c r="A15" s="111" t="s">
        <v>28</v>
      </c>
      <c r="B15" s="110">
        <v>48912</v>
      </c>
      <c r="C15" s="110">
        <v>2343</v>
      </c>
      <c r="D15" s="110">
        <v>1245</v>
      </c>
      <c r="E15" s="110">
        <v>26079</v>
      </c>
      <c r="F15" s="110">
        <v>13057</v>
      </c>
      <c r="G15" s="110">
        <v>4566</v>
      </c>
      <c r="H15" s="110">
        <v>1622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v>27252</v>
      </c>
      <c r="C17" s="110">
        <v>2826</v>
      </c>
      <c r="D17" s="110">
        <v>682</v>
      </c>
      <c r="E17" s="110">
        <v>11391</v>
      </c>
      <c r="F17" s="110">
        <v>8325</v>
      </c>
      <c r="G17" s="110">
        <v>2245</v>
      </c>
      <c r="H17" s="110">
        <v>1783</v>
      </c>
    </row>
    <row r="18" spans="1:8" ht="12.6" customHeight="1">
      <c r="A18" s="109" t="s">
        <v>25</v>
      </c>
      <c r="B18" s="110">
        <v>13872</v>
      </c>
      <c r="C18" s="110">
        <v>1489</v>
      </c>
      <c r="D18" s="110">
        <v>353</v>
      </c>
      <c r="E18" s="110">
        <v>5351</v>
      </c>
      <c r="F18" s="110">
        <v>4596</v>
      </c>
      <c r="G18" s="110">
        <v>1338</v>
      </c>
      <c r="H18" s="110">
        <v>745</v>
      </c>
    </row>
    <row r="19" spans="1:8" ht="12.6" customHeight="1">
      <c r="A19" s="109" t="s">
        <v>26</v>
      </c>
      <c r="B19" s="110">
        <v>13380</v>
      </c>
      <c r="C19" s="110">
        <v>1337</v>
      </c>
      <c r="D19" s="110">
        <v>329</v>
      </c>
      <c r="E19" s="110">
        <v>6040</v>
      </c>
      <c r="F19" s="110">
        <v>3729</v>
      </c>
      <c r="G19" s="110">
        <v>907</v>
      </c>
      <c r="H19" s="110">
        <v>1038</v>
      </c>
    </row>
    <row r="20" spans="1:8" ht="12.6" customHeight="1">
      <c r="A20" s="109" t="s">
        <v>27</v>
      </c>
      <c r="B20" s="110">
        <v>22759</v>
      </c>
      <c r="C20" s="110">
        <v>1130</v>
      </c>
      <c r="D20" s="110">
        <v>511</v>
      </c>
      <c r="E20" s="110">
        <v>9167</v>
      </c>
      <c r="F20" s="110">
        <v>7881</v>
      </c>
      <c r="G20" s="110">
        <v>3043</v>
      </c>
      <c r="H20" s="110">
        <v>1027</v>
      </c>
    </row>
    <row r="21" spans="1:8" ht="12.6" customHeight="1">
      <c r="A21" s="109" t="s">
        <v>25</v>
      </c>
      <c r="B21" s="110">
        <v>14424</v>
      </c>
      <c r="C21" s="110">
        <v>582</v>
      </c>
      <c r="D21" s="110">
        <v>260</v>
      </c>
      <c r="E21" s="110">
        <v>5322</v>
      </c>
      <c r="F21" s="110">
        <v>5476</v>
      </c>
      <c r="G21" s="110">
        <v>2205</v>
      </c>
      <c r="H21" s="110">
        <v>579</v>
      </c>
    </row>
    <row r="22" spans="1:8" ht="12.6" customHeight="1">
      <c r="A22" s="109" t="s">
        <v>26</v>
      </c>
      <c r="B22" s="110">
        <v>8335</v>
      </c>
      <c r="C22" s="110">
        <v>548</v>
      </c>
      <c r="D22" s="110">
        <v>251</v>
      </c>
      <c r="E22" s="110">
        <v>3845</v>
      </c>
      <c r="F22" s="110">
        <v>2405</v>
      </c>
      <c r="G22" s="110">
        <v>838</v>
      </c>
      <c r="H22" s="110">
        <v>448</v>
      </c>
    </row>
    <row r="23" spans="1:8" ht="17.100000000000001" customHeight="1">
      <c r="A23" s="111" t="s">
        <v>28</v>
      </c>
      <c r="B23" s="110">
        <v>50011</v>
      </c>
      <c r="C23" s="110">
        <v>3956</v>
      </c>
      <c r="D23" s="110">
        <v>1193</v>
      </c>
      <c r="E23" s="110">
        <v>20558</v>
      </c>
      <c r="F23" s="110">
        <v>16206</v>
      </c>
      <c r="G23" s="110">
        <v>5288</v>
      </c>
      <c r="H23" s="110">
        <v>2810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v>-3516</v>
      </c>
      <c r="C25" s="115">
        <v>-1772</v>
      </c>
      <c r="D25" s="115">
        <v>-174</v>
      </c>
      <c r="E25" s="115">
        <v>3137</v>
      </c>
      <c r="F25" s="115">
        <v>-3198</v>
      </c>
      <c r="G25" s="115">
        <v>-730</v>
      </c>
      <c r="H25" s="115">
        <v>-779</v>
      </c>
    </row>
    <row r="26" spans="1:8" ht="12.6" customHeight="1">
      <c r="A26" s="109" t="s">
        <v>25</v>
      </c>
      <c r="B26" s="115">
        <v>-1716</v>
      </c>
      <c r="C26" s="115">
        <v>-933</v>
      </c>
      <c r="D26" s="115">
        <v>-104</v>
      </c>
      <c r="E26" s="115">
        <v>1596</v>
      </c>
      <c r="F26" s="115">
        <v>-1584</v>
      </c>
      <c r="G26" s="115">
        <v>-415</v>
      </c>
      <c r="H26" s="115">
        <v>-276</v>
      </c>
    </row>
    <row r="27" spans="1:8" ht="12.6" customHeight="1">
      <c r="A27" s="109" t="s">
        <v>26</v>
      </c>
      <c r="B27" s="115">
        <v>-1800</v>
      </c>
      <c r="C27" s="115">
        <v>-839</v>
      </c>
      <c r="D27" s="115">
        <v>-70</v>
      </c>
      <c r="E27" s="115">
        <v>1541</v>
      </c>
      <c r="F27" s="115">
        <v>-1614</v>
      </c>
      <c r="G27" s="115">
        <v>-315</v>
      </c>
      <c r="H27" s="115">
        <v>-503</v>
      </c>
    </row>
    <row r="28" spans="1:8" ht="12.6" customHeight="1">
      <c r="A28" s="109" t="s">
        <v>27</v>
      </c>
      <c r="B28" s="115">
        <v>2417</v>
      </c>
      <c r="C28" s="115">
        <v>159</v>
      </c>
      <c r="D28" s="115">
        <v>226</v>
      </c>
      <c r="E28" s="115">
        <v>2384</v>
      </c>
      <c r="F28" s="115">
        <v>49</v>
      </c>
      <c r="G28" s="115">
        <v>8</v>
      </c>
      <c r="H28" s="115">
        <v>-409</v>
      </c>
    </row>
    <row r="29" spans="1:8" ht="12.6" customHeight="1">
      <c r="A29" s="109" t="s">
        <v>25</v>
      </c>
      <c r="B29" s="115">
        <v>1125</v>
      </c>
      <c r="C29" s="115">
        <v>52</v>
      </c>
      <c r="D29" s="115">
        <v>158</v>
      </c>
      <c r="E29" s="115">
        <v>1210</v>
      </c>
      <c r="F29" s="115">
        <v>-43</v>
      </c>
      <c r="G29" s="115">
        <v>-20</v>
      </c>
      <c r="H29" s="115">
        <v>-232</v>
      </c>
    </row>
    <row r="30" spans="1:8" ht="12.6" customHeight="1">
      <c r="A30" s="109" t="s">
        <v>26</v>
      </c>
      <c r="B30" s="115">
        <v>1292</v>
      </c>
      <c r="C30" s="115">
        <v>107</v>
      </c>
      <c r="D30" s="115">
        <v>68</v>
      </c>
      <c r="E30" s="115">
        <v>1174</v>
      </c>
      <c r="F30" s="115">
        <v>92</v>
      </c>
      <c r="G30" s="115">
        <v>28</v>
      </c>
      <c r="H30" s="115">
        <v>-177</v>
      </c>
    </row>
    <row r="31" spans="1:8" ht="17.100000000000001" customHeight="1">
      <c r="A31" s="111" t="s">
        <v>28</v>
      </c>
      <c r="B31" s="116">
        <v>-1099</v>
      </c>
      <c r="C31" s="116">
        <v>-1613</v>
      </c>
      <c r="D31" s="116">
        <v>52</v>
      </c>
      <c r="E31" s="116">
        <v>5521</v>
      </c>
      <c r="F31" s="116">
        <v>-3149</v>
      </c>
      <c r="G31" s="116">
        <v>-722</v>
      </c>
      <c r="H31" s="116">
        <v>-1188</v>
      </c>
    </row>
    <row r="32" spans="1:8" ht="12.75" customHeight="1"/>
  </sheetData>
  <mergeCells count="3">
    <mergeCell ref="A5:A6"/>
    <mergeCell ref="B5:B6"/>
    <mergeCell ref="C5:H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sqref="A1:IV65536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67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f>SUM(C9:I9)</f>
        <v>24287</v>
      </c>
      <c r="C9" s="110">
        <v>1041</v>
      </c>
      <c r="D9" s="110">
        <v>462</v>
      </c>
      <c r="E9" s="110">
        <v>15027</v>
      </c>
      <c r="F9" s="110">
        <v>5129</v>
      </c>
      <c r="G9" s="110">
        <v>1639</v>
      </c>
      <c r="H9" s="110">
        <v>989</v>
      </c>
    </row>
    <row r="10" spans="1:8" ht="12.6" customHeight="1">
      <c r="A10" s="109" t="s">
        <v>25</v>
      </c>
      <c r="B10" s="110">
        <f t="shared" ref="B10:B15" si="0">SUM(C10:H10)</f>
        <v>12322</v>
      </c>
      <c r="C10" s="110">
        <v>550</v>
      </c>
      <c r="D10" s="110">
        <v>233</v>
      </c>
      <c r="E10" s="110">
        <v>7079</v>
      </c>
      <c r="F10" s="110">
        <v>3010</v>
      </c>
      <c r="G10" s="110">
        <v>1035</v>
      </c>
      <c r="H10" s="110">
        <v>415</v>
      </c>
    </row>
    <row r="11" spans="1:8" ht="12.6" customHeight="1">
      <c r="A11" s="109" t="s">
        <v>26</v>
      </c>
      <c r="B11" s="110">
        <f t="shared" si="0"/>
        <v>11965</v>
      </c>
      <c r="C11" s="110">
        <v>491</v>
      </c>
      <c r="D11" s="110">
        <v>229</v>
      </c>
      <c r="E11" s="110">
        <v>7948</v>
      </c>
      <c r="F11" s="110">
        <v>2119</v>
      </c>
      <c r="G11" s="110">
        <v>604</v>
      </c>
      <c r="H11" s="110">
        <v>574</v>
      </c>
    </row>
    <row r="12" spans="1:8" ht="12.6" customHeight="1">
      <c r="A12" s="109" t="s">
        <v>27</v>
      </c>
      <c r="B12" s="110">
        <f t="shared" si="0"/>
        <v>26046</v>
      </c>
      <c r="C12" s="110">
        <v>1348</v>
      </c>
      <c r="D12" s="110">
        <v>791</v>
      </c>
      <c r="E12" s="110">
        <v>12182</v>
      </c>
      <c r="F12" s="110">
        <v>8071</v>
      </c>
      <c r="G12" s="110">
        <v>3057</v>
      </c>
      <c r="H12" s="110">
        <v>597</v>
      </c>
    </row>
    <row r="13" spans="1:8" ht="12.6" customHeight="1">
      <c r="A13" s="109" t="s">
        <v>25</v>
      </c>
      <c r="B13" s="110">
        <f t="shared" si="0"/>
        <v>16177</v>
      </c>
      <c r="C13" s="110">
        <v>713</v>
      </c>
      <c r="D13" s="110">
        <v>416</v>
      </c>
      <c r="E13" s="110">
        <v>7007</v>
      </c>
      <c r="F13" s="110">
        <v>5564</v>
      </c>
      <c r="G13" s="110">
        <v>2145</v>
      </c>
      <c r="H13" s="110">
        <v>332</v>
      </c>
    </row>
    <row r="14" spans="1:8" ht="12.6" customHeight="1">
      <c r="A14" s="109" t="s">
        <v>26</v>
      </c>
      <c r="B14" s="110">
        <f t="shared" si="0"/>
        <v>9869</v>
      </c>
      <c r="C14" s="110">
        <v>635</v>
      </c>
      <c r="D14" s="110">
        <v>375</v>
      </c>
      <c r="E14" s="110">
        <v>5175</v>
      </c>
      <c r="F14" s="110">
        <v>2507</v>
      </c>
      <c r="G14" s="110">
        <v>912</v>
      </c>
      <c r="H14" s="110">
        <v>265</v>
      </c>
    </row>
    <row r="15" spans="1:8" ht="17.100000000000001" customHeight="1">
      <c r="A15" s="111" t="s">
        <v>28</v>
      </c>
      <c r="B15" s="110">
        <f t="shared" si="0"/>
        <v>50333</v>
      </c>
      <c r="C15" s="110">
        <f t="shared" ref="C15:H15" si="1">C9+C12</f>
        <v>2389</v>
      </c>
      <c r="D15" s="110">
        <f t="shared" si="1"/>
        <v>1253</v>
      </c>
      <c r="E15" s="110">
        <f t="shared" si="1"/>
        <v>27209</v>
      </c>
      <c r="F15" s="110">
        <f t="shared" si="1"/>
        <v>13200</v>
      </c>
      <c r="G15" s="110">
        <f t="shared" si="1"/>
        <v>4696</v>
      </c>
      <c r="H15" s="110">
        <f t="shared" si="1"/>
        <v>1586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f>SUM(C17:H17)</f>
        <v>25978</v>
      </c>
      <c r="C17" s="110">
        <v>2598</v>
      </c>
      <c r="D17" s="110">
        <v>658</v>
      </c>
      <c r="E17" s="110">
        <v>11208</v>
      </c>
      <c r="F17" s="110">
        <v>7854</v>
      </c>
      <c r="G17" s="110">
        <v>2131</v>
      </c>
      <c r="H17" s="110">
        <v>1529</v>
      </c>
    </row>
    <row r="18" spans="1:8" ht="12.6" customHeight="1">
      <c r="A18" s="109" t="s">
        <v>25</v>
      </c>
      <c r="B18" s="110">
        <f>SUM(C18:H18)</f>
        <v>13253</v>
      </c>
      <c r="C18" s="110">
        <v>1353</v>
      </c>
      <c r="D18" s="110">
        <v>323</v>
      </c>
      <c r="E18" s="110">
        <v>5234</v>
      </c>
      <c r="F18" s="110">
        <v>4378</v>
      </c>
      <c r="G18" s="110">
        <v>1279</v>
      </c>
      <c r="H18" s="110">
        <v>686</v>
      </c>
    </row>
    <row r="19" spans="1:8" ht="12.6" customHeight="1">
      <c r="A19" s="109" t="s">
        <v>26</v>
      </c>
      <c r="B19" s="110">
        <f>SUM(C19:I19)</f>
        <v>12725</v>
      </c>
      <c r="C19" s="110">
        <v>1245</v>
      </c>
      <c r="D19" s="110">
        <v>335</v>
      </c>
      <c r="E19" s="110">
        <v>5974</v>
      </c>
      <c r="F19" s="110">
        <v>3476</v>
      </c>
      <c r="G19" s="110">
        <v>852</v>
      </c>
      <c r="H19" s="110">
        <v>843</v>
      </c>
    </row>
    <row r="20" spans="1:8" ht="12.6" customHeight="1">
      <c r="A20" s="109" t="s">
        <v>27</v>
      </c>
      <c r="B20" s="110">
        <f>SUM(C20:H20)</f>
        <v>22718</v>
      </c>
      <c r="C20" s="110">
        <v>1060</v>
      </c>
      <c r="D20" s="110">
        <v>551</v>
      </c>
      <c r="E20" s="110">
        <v>9340</v>
      </c>
      <c r="F20" s="110">
        <v>7660</v>
      </c>
      <c r="G20" s="110">
        <v>3121</v>
      </c>
      <c r="H20" s="110">
        <v>986</v>
      </c>
    </row>
    <row r="21" spans="1:8" ht="12.6" customHeight="1">
      <c r="A21" s="109" t="s">
        <v>25</v>
      </c>
      <c r="B21" s="110">
        <f>SUM(C21:H21)</f>
        <v>14680</v>
      </c>
      <c r="C21" s="110">
        <v>553</v>
      </c>
      <c r="D21" s="110">
        <v>287</v>
      </c>
      <c r="E21" s="110">
        <v>5528</v>
      </c>
      <c r="F21" s="110">
        <v>5379</v>
      </c>
      <c r="G21" s="110">
        <v>2361</v>
      </c>
      <c r="H21" s="110">
        <v>572</v>
      </c>
    </row>
    <row r="22" spans="1:8" ht="12.6" customHeight="1">
      <c r="A22" s="109" t="s">
        <v>26</v>
      </c>
      <c r="B22" s="110">
        <f>SUM(C22:H22)</f>
        <v>8038</v>
      </c>
      <c r="C22" s="110">
        <v>507</v>
      </c>
      <c r="D22" s="110">
        <v>264</v>
      </c>
      <c r="E22" s="110">
        <v>3812</v>
      </c>
      <c r="F22" s="110">
        <v>2281</v>
      </c>
      <c r="G22" s="110">
        <v>760</v>
      </c>
      <c r="H22" s="110">
        <v>414</v>
      </c>
    </row>
    <row r="23" spans="1:8" ht="17.100000000000001" customHeight="1">
      <c r="A23" s="111" t="s">
        <v>28</v>
      </c>
      <c r="B23" s="110">
        <f>SUM(C23:H23)</f>
        <v>48696</v>
      </c>
      <c r="C23" s="110">
        <f t="shared" ref="C23:H23" si="2">C17+C20</f>
        <v>3658</v>
      </c>
      <c r="D23" s="110">
        <f t="shared" si="2"/>
        <v>1209</v>
      </c>
      <c r="E23" s="110">
        <f t="shared" si="2"/>
        <v>20548</v>
      </c>
      <c r="F23" s="110">
        <f t="shared" si="2"/>
        <v>15514</v>
      </c>
      <c r="G23" s="110">
        <f t="shared" si="2"/>
        <v>5252</v>
      </c>
      <c r="H23" s="110">
        <f t="shared" si="2"/>
        <v>2515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5">
        <f t="shared" ref="B25:B31" si="3">SUM(C25:H25)</f>
        <v>-1691</v>
      </c>
      <c r="C25" s="115">
        <f t="shared" ref="C25:H31" si="4">+C9-C17</f>
        <v>-1557</v>
      </c>
      <c r="D25" s="115">
        <f t="shared" si="4"/>
        <v>-196</v>
      </c>
      <c r="E25" s="115">
        <f t="shared" si="4"/>
        <v>3819</v>
      </c>
      <c r="F25" s="115">
        <f t="shared" si="4"/>
        <v>-2725</v>
      </c>
      <c r="G25" s="115">
        <f t="shared" si="4"/>
        <v>-492</v>
      </c>
      <c r="H25" s="115">
        <f t="shared" si="4"/>
        <v>-540</v>
      </c>
    </row>
    <row r="26" spans="1:8" ht="12.6" customHeight="1">
      <c r="A26" s="109" t="s">
        <v>25</v>
      </c>
      <c r="B26" s="115">
        <f t="shared" si="3"/>
        <v>-931</v>
      </c>
      <c r="C26" s="115">
        <f t="shared" si="4"/>
        <v>-803</v>
      </c>
      <c r="D26" s="115">
        <f t="shared" si="4"/>
        <v>-90</v>
      </c>
      <c r="E26" s="115">
        <f t="shared" si="4"/>
        <v>1845</v>
      </c>
      <c r="F26" s="115">
        <f t="shared" si="4"/>
        <v>-1368</v>
      </c>
      <c r="G26" s="115">
        <f t="shared" si="4"/>
        <v>-244</v>
      </c>
      <c r="H26" s="115">
        <f t="shared" si="4"/>
        <v>-271</v>
      </c>
    </row>
    <row r="27" spans="1:8" ht="12.6" customHeight="1">
      <c r="A27" s="109" t="s">
        <v>26</v>
      </c>
      <c r="B27" s="115">
        <f t="shared" si="3"/>
        <v>-760</v>
      </c>
      <c r="C27" s="115">
        <f t="shared" si="4"/>
        <v>-754</v>
      </c>
      <c r="D27" s="115">
        <f t="shared" si="4"/>
        <v>-106</v>
      </c>
      <c r="E27" s="115">
        <f t="shared" si="4"/>
        <v>1974</v>
      </c>
      <c r="F27" s="115">
        <f t="shared" si="4"/>
        <v>-1357</v>
      </c>
      <c r="G27" s="115">
        <f t="shared" si="4"/>
        <v>-248</v>
      </c>
      <c r="H27" s="115">
        <f t="shared" si="4"/>
        <v>-269</v>
      </c>
    </row>
    <row r="28" spans="1:8" ht="12.6" customHeight="1">
      <c r="A28" s="109" t="s">
        <v>27</v>
      </c>
      <c r="B28" s="115">
        <f t="shared" si="3"/>
        <v>3328</v>
      </c>
      <c r="C28" s="115">
        <f t="shared" si="4"/>
        <v>288</v>
      </c>
      <c r="D28" s="115">
        <f t="shared" si="4"/>
        <v>240</v>
      </c>
      <c r="E28" s="115">
        <f t="shared" si="4"/>
        <v>2842</v>
      </c>
      <c r="F28" s="115">
        <f t="shared" si="4"/>
        <v>411</v>
      </c>
      <c r="G28" s="115">
        <f t="shared" si="4"/>
        <v>-64</v>
      </c>
      <c r="H28" s="115">
        <f t="shared" si="4"/>
        <v>-389</v>
      </c>
    </row>
    <row r="29" spans="1:8" ht="12.6" customHeight="1">
      <c r="A29" s="109" t="s">
        <v>25</v>
      </c>
      <c r="B29" s="115">
        <f t="shared" si="3"/>
        <v>1497</v>
      </c>
      <c r="C29" s="115">
        <f t="shared" si="4"/>
        <v>160</v>
      </c>
      <c r="D29" s="115">
        <f t="shared" si="4"/>
        <v>129</v>
      </c>
      <c r="E29" s="115">
        <f t="shared" si="4"/>
        <v>1479</v>
      </c>
      <c r="F29" s="115">
        <f t="shared" si="4"/>
        <v>185</v>
      </c>
      <c r="G29" s="115">
        <f t="shared" si="4"/>
        <v>-216</v>
      </c>
      <c r="H29" s="115">
        <f t="shared" si="4"/>
        <v>-240</v>
      </c>
    </row>
    <row r="30" spans="1:8" ht="12.6" customHeight="1">
      <c r="A30" s="109" t="s">
        <v>26</v>
      </c>
      <c r="B30" s="115">
        <f t="shared" si="3"/>
        <v>1831</v>
      </c>
      <c r="C30" s="115">
        <f t="shared" si="4"/>
        <v>128</v>
      </c>
      <c r="D30" s="115">
        <f t="shared" si="4"/>
        <v>111</v>
      </c>
      <c r="E30" s="115">
        <f t="shared" si="4"/>
        <v>1363</v>
      </c>
      <c r="F30" s="115">
        <f t="shared" si="4"/>
        <v>226</v>
      </c>
      <c r="G30" s="115">
        <f t="shared" si="4"/>
        <v>152</v>
      </c>
      <c r="H30" s="115">
        <f t="shared" si="4"/>
        <v>-149</v>
      </c>
    </row>
    <row r="31" spans="1:8" ht="17.100000000000001" customHeight="1">
      <c r="A31" s="111" t="s">
        <v>28</v>
      </c>
      <c r="B31" s="116">
        <f t="shared" si="3"/>
        <v>1637</v>
      </c>
      <c r="C31" s="116">
        <f t="shared" si="4"/>
        <v>-1269</v>
      </c>
      <c r="D31" s="116">
        <f t="shared" si="4"/>
        <v>44</v>
      </c>
      <c r="E31" s="116">
        <f t="shared" si="4"/>
        <v>6661</v>
      </c>
      <c r="F31" s="116">
        <f t="shared" si="4"/>
        <v>-2314</v>
      </c>
      <c r="G31" s="116">
        <f t="shared" si="4"/>
        <v>-556</v>
      </c>
      <c r="H31" s="116">
        <f t="shared" si="4"/>
        <v>-929</v>
      </c>
    </row>
    <row r="32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E9" sqref="E9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66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f>SUM(C9:I9)</f>
        <v>24833</v>
      </c>
      <c r="C9" s="110">
        <v>1106</v>
      </c>
      <c r="D9" s="110">
        <v>515</v>
      </c>
      <c r="E9" s="110">
        <v>15338</v>
      </c>
      <c r="F9" s="110">
        <v>5186</v>
      </c>
      <c r="G9" s="110">
        <v>1636</v>
      </c>
      <c r="H9" s="110">
        <v>1052</v>
      </c>
    </row>
    <row r="10" spans="1:8" ht="12.6" customHeight="1">
      <c r="A10" s="109" t="s">
        <v>25</v>
      </c>
      <c r="B10" s="110">
        <f t="shared" ref="B10:B15" si="0">SUM(C10:H10)</f>
        <v>12635</v>
      </c>
      <c r="C10" s="110">
        <v>568</v>
      </c>
      <c r="D10" s="110">
        <v>252</v>
      </c>
      <c r="E10" s="110">
        <v>7305</v>
      </c>
      <c r="F10" s="110">
        <v>3085</v>
      </c>
      <c r="G10" s="110">
        <v>965</v>
      </c>
      <c r="H10" s="110">
        <v>460</v>
      </c>
    </row>
    <row r="11" spans="1:8" ht="12.6" customHeight="1">
      <c r="A11" s="109" t="s">
        <v>26</v>
      </c>
      <c r="B11" s="110">
        <f t="shared" si="0"/>
        <v>12198</v>
      </c>
      <c r="C11" s="110">
        <v>538</v>
      </c>
      <c r="D11" s="110">
        <v>263</v>
      </c>
      <c r="E11" s="110">
        <v>8033</v>
      </c>
      <c r="F11" s="110">
        <v>2101</v>
      </c>
      <c r="G11" s="110">
        <v>671</v>
      </c>
      <c r="H11" s="110">
        <v>592</v>
      </c>
    </row>
    <row r="12" spans="1:8" ht="12.6" customHeight="1">
      <c r="A12" s="109" t="s">
        <v>27</v>
      </c>
      <c r="B12" s="110">
        <f t="shared" si="0"/>
        <v>26713</v>
      </c>
      <c r="C12" s="110">
        <v>1538</v>
      </c>
      <c r="D12" s="110">
        <v>861</v>
      </c>
      <c r="E12" s="110">
        <v>12193</v>
      </c>
      <c r="F12" s="110">
        <v>8199</v>
      </c>
      <c r="G12" s="110">
        <v>3327</v>
      </c>
      <c r="H12" s="110">
        <v>595</v>
      </c>
    </row>
    <row r="13" spans="1:8" ht="12.6" customHeight="1">
      <c r="A13" s="109" t="s">
        <v>25</v>
      </c>
      <c r="B13" s="110">
        <f t="shared" si="0"/>
        <v>16765</v>
      </c>
      <c r="C13" s="110">
        <v>826</v>
      </c>
      <c r="D13" s="110">
        <v>481</v>
      </c>
      <c r="E13" s="110">
        <v>7012</v>
      </c>
      <c r="F13" s="110">
        <v>5640</v>
      </c>
      <c r="G13" s="110">
        <v>2456</v>
      </c>
      <c r="H13" s="110">
        <v>350</v>
      </c>
    </row>
    <row r="14" spans="1:8" ht="12.6" customHeight="1">
      <c r="A14" s="109" t="s">
        <v>26</v>
      </c>
      <c r="B14" s="110">
        <f t="shared" si="0"/>
        <v>9948</v>
      </c>
      <c r="C14" s="110">
        <v>712</v>
      </c>
      <c r="D14" s="110">
        <v>380</v>
      </c>
      <c r="E14" s="110">
        <v>5181</v>
      </c>
      <c r="F14" s="110">
        <v>2559</v>
      </c>
      <c r="G14" s="110">
        <v>871</v>
      </c>
      <c r="H14" s="110">
        <v>245</v>
      </c>
    </row>
    <row r="15" spans="1:8" ht="17.100000000000001" customHeight="1">
      <c r="A15" s="111" t="s">
        <v>28</v>
      </c>
      <c r="B15" s="110">
        <f t="shared" si="0"/>
        <v>51546</v>
      </c>
      <c r="C15" s="110">
        <f t="shared" ref="C15:H15" si="1">C9+C12</f>
        <v>2644</v>
      </c>
      <c r="D15" s="110">
        <f t="shared" si="1"/>
        <v>1376</v>
      </c>
      <c r="E15" s="110">
        <f t="shared" si="1"/>
        <v>27531</v>
      </c>
      <c r="F15" s="110">
        <f t="shared" si="1"/>
        <v>13385</v>
      </c>
      <c r="G15" s="110">
        <f t="shared" si="1"/>
        <v>4963</v>
      </c>
      <c r="H15" s="110">
        <f t="shared" si="1"/>
        <v>1647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f>SUM(C17:H17)</f>
        <v>27104</v>
      </c>
      <c r="C17" s="110">
        <v>2707</v>
      </c>
      <c r="D17" s="110">
        <v>669</v>
      </c>
      <c r="E17" s="110">
        <v>11786</v>
      </c>
      <c r="F17" s="110">
        <v>8093</v>
      </c>
      <c r="G17" s="110">
        <v>2251</v>
      </c>
      <c r="H17" s="110">
        <v>1598</v>
      </c>
    </row>
    <row r="18" spans="1:8" ht="12.6" customHeight="1">
      <c r="A18" s="109" t="s">
        <v>25</v>
      </c>
      <c r="B18" s="110">
        <f>SUM(C18:H18)</f>
        <v>13812</v>
      </c>
      <c r="C18" s="110">
        <v>1420</v>
      </c>
      <c r="D18" s="110">
        <v>341</v>
      </c>
      <c r="E18" s="110">
        <v>5480</v>
      </c>
      <c r="F18" s="110">
        <v>4551</v>
      </c>
      <c r="G18" s="110">
        <v>1314</v>
      </c>
      <c r="H18" s="110">
        <v>706</v>
      </c>
    </row>
    <row r="19" spans="1:8" ht="12.6" customHeight="1">
      <c r="A19" s="109" t="s">
        <v>26</v>
      </c>
      <c r="B19" s="110">
        <f>SUM(C19:I19)</f>
        <v>13292</v>
      </c>
      <c r="C19" s="110">
        <v>1287</v>
      </c>
      <c r="D19" s="110">
        <v>328</v>
      </c>
      <c r="E19" s="110">
        <v>6306</v>
      </c>
      <c r="F19" s="110">
        <v>3542</v>
      </c>
      <c r="G19" s="110">
        <v>937</v>
      </c>
      <c r="H19" s="110">
        <v>892</v>
      </c>
    </row>
    <row r="20" spans="1:8" ht="12.6" customHeight="1">
      <c r="A20" s="109" t="s">
        <v>27</v>
      </c>
      <c r="B20" s="110">
        <f>SUM(C20:H20)</f>
        <v>23214</v>
      </c>
      <c r="C20" s="110">
        <v>1224</v>
      </c>
      <c r="D20" s="110">
        <v>642</v>
      </c>
      <c r="E20" s="110">
        <v>9380</v>
      </c>
      <c r="F20" s="110">
        <v>7960</v>
      </c>
      <c r="G20" s="110">
        <v>3117</v>
      </c>
      <c r="H20" s="110">
        <v>891</v>
      </c>
    </row>
    <row r="21" spans="1:8" ht="12.6" customHeight="1">
      <c r="A21" s="109" t="s">
        <v>25</v>
      </c>
      <c r="B21" s="110">
        <f>SUM(C21:H21)</f>
        <v>14920</v>
      </c>
      <c r="C21" s="110">
        <v>642</v>
      </c>
      <c r="D21" s="110">
        <v>382</v>
      </c>
      <c r="E21" s="110">
        <v>5502</v>
      </c>
      <c r="F21" s="110">
        <v>5566</v>
      </c>
      <c r="G21" s="110">
        <v>2303</v>
      </c>
      <c r="H21" s="110">
        <v>525</v>
      </c>
    </row>
    <row r="22" spans="1:8" ht="12.6" customHeight="1">
      <c r="A22" s="109" t="s">
        <v>26</v>
      </c>
      <c r="B22" s="110">
        <f>SUM(C22:H22)</f>
        <v>8294</v>
      </c>
      <c r="C22" s="110">
        <v>582</v>
      </c>
      <c r="D22" s="110">
        <v>260</v>
      </c>
      <c r="E22" s="110">
        <v>3878</v>
      </c>
      <c r="F22" s="110">
        <v>2394</v>
      </c>
      <c r="G22" s="110">
        <v>814</v>
      </c>
      <c r="H22" s="110">
        <v>366</v>
      </c>
    </row>
    <row r="23" spans="1:8" ht="17.100000000000001" customHeight="1">
      <c r="A23" s="111" t="s">
        <v>28</v>
      </c>
      <c r="B23" s="110">
        <f>SUM(C23:H23)</f>
        <v>50318</v>
      </c>
      <c r="C23" s="110">
        <f t="shared" ref="C23:H23" si="2">C17+C20</f>
        <v>3931</v>
      </c>
      <c r="D23" s="110">
        <f t="shared" si="2"/>
        <v>1311</v>
      </c>
      <c r="E23" s="110">
        <f t="shared" si="2"/>
        <v>21166</v>
      </c>
      <c r="F23" s="110">
        <f t="shared" si="2"/>
        <v>16053</v>
      </c>
      <c r="G23" s="110">
        <f t="shared" si="2"/>
        <v>5368</v>
      </c>
      <c r="H23" s="110">
        <f t="shared" si="2"/>
        <v>2489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0">
        <f t="shared" ref="B25:B31" si="3">SUM(C25:H25)</f>
        <v>-2271</v>
      </c>
      <c r="C25" s="110">
        <f t="shared" ref="C25:H31" si="4">+C9-C17</f>
        <v>-1601</v>
      </c>
      <c r="D25" s="110">
        <f t="shared" si="4"/>
        <v>-154</v>
      </c>
      <c r="E25" s="110">
        <f t="shared" si="4"/>
        <v>3552</v>
      </c>
      <c r="F25" s="110">
        <f t="shared" si="4"/>
        <v>-2907</v>
      </c>
      <c r="G25" s="110">
        <f t="shared" si="4"/>
        <v>-615</v>
      </c>
      <c r="H25" s="110">
        <f t="shared" si="4"/>
        <v>-546</v>
      </c>
    </row>
    <row r="26" spans="1:8" ht="12.6" customHeight="1">
      <c r="A26" s="109" t="s">
        <v>25</v>
      </c>
      <c r="B26" s="110">
        <f t="shared" si="3"/>
        <v>-1177</v>
      </c>
      <c r="C26" s="110">
        <f t="shared" si="4"/>
        <v>-852</v>
      </c>
      <c r="D26" s="110">
        <f t="shared" si="4"/>
        <v>-89</v>
      </c>
      <c r="E26" s="110">
        <f t="shared" si="4"/>
        <v>1825</v>
      </c>
      <c r="F26" s="110">
        <f t="shared" si="4"/>
        <v>-1466</v>
      </c>
      <c r="G26" s="110">
        <f t="shared" si="4"/>
        <v>-349</v>
      </c>
      <c r="H26" s="110">
        <f t="shared" si="4"/>
        <v>-246</v>
      </c>
    </row>
    <row r="27" spans="1:8" ht="12.6" customHeight="1">
      <c r="A27" s="109" t="s">
        <v>26</v>
      </c>
      <c r="B27" s="110">
        <f t="shared" si="3"/>
        <v>-1094</v>
      </c>
      <c r="C27" s="110">
        <f t="shared" si="4"/>
        <v>-749</v>
      </c>
      <c r="D27" s="110">
        <f t="shared" si="4"/>
        <v>-65</v>
      </c>
      <c r="E27" s="110">
        <f t="shared" si="4"/>
        <v>1727</v>
      </c>
      <c r="F27" s="110">
        <f t="shared" si="4"/>
        <v>-1441</v>
      </c>
      <c r="G27" s="110">
        <f t="shared" si="4"/>
        <v>-266</v>
      </c>
      <c r="H27" s="110">
        <f t="shared" si="4"/>
        <v>-300</v>
      </c>
    </row>
    <row r="28" spans="1:8" ht="12.6" customHeight="1">
      <c r="A28" s="109" t="s">
        <v>27</v>
      </c>
      <c r="B28" s="110">
        <f t="shared" si="3"/>
        <v>3499</v>
      </c>
      <c r="C28" s="110">
        <f t="shared" si="4"/>
        <v>314</v>
      </c>
      <c r="D28" s="110">
        <f t="shared" si="4"/>
        <v>219</v>
      </c>
      <c r="E28" s="110">
        <f t="shared" si="4"/>
        <v>2813</v>
      </c>
      <c r="F28" s="110">
        <f t="shared" si="4"/>
        <v>239</v>
      </c>
      <c r="G28" s="110">
        <f t="shared" si="4"/>
        <v>210</v>
      </c>
      <c r="H28" s="110">
        <f t="shared" si="4"/>
        <v>-296</v>
      </c>
    </row>
    <row r="29" spans="1:8" ht="12.6" customHeight="1">
      <c r="A29" s="109" t="s">
        <v>25</v>
      </c>
      <c r="B29" s="110">
        <f t="shared" si="3"/>
        <v>1845</v>
      </c>
      <c r="C29" s="110">
        <f t="shared" si="4"/>
        <v>184</v>
      </c>
      <c r="D29" s="110">
        <f t="shared" si="4"/>
        <v>99</v>
      </c>
      <c r="E29" s="110">
        <f t="shared" si="4"/>
        <v>1510</v>
      </c>
      <c r="F29" s="110">
        <f t="shared" si="4"/>
        <v>74</v>
      </c>
      <c r="G29" s="110">
        <f t="shared" si="4"/>
        <v>153</v>
      </c>
      <c r="H29" s="110">
        <f t="shared" si="4"/>
        <v>-175</v>
      </c>
    </row>
    <row r="30" spans="1:8" ht="12.6" customHeight="1">
      <c r="A30" s="109" t="s">
        <v>26</v>
      </c>
      <c r="B30" s="110">
        <f t="shared" si="3"/>
        <v>1654</v>
      </c>
      <c r="C30" s="110">
        <f t="shared" si="4"/>
        <v>130</v>
      </c>
      <c r="D30" s="110">
        <f t="shared" si="4"/>
        <v>120</v>
      </c>
      <c r="E30" s="110">
        <f t="shared" si="4"/>
        <v>1303</v>
      </c>
      <c r="F30" s="110">
        <f t="shared" si="4"/>
        <v>165</v>
      </c>
      <c r="G30" s="110">
        <f t="shared" si="4"/>
        <v>57</v>
      </c>
      <c r="H30" s="110">
        <f t="shared" si="4"/>
        <v>-121</v>
      </c>
    </row>
    <row r="31" spans="1:8" ht="17.100000000000001" customHeight="1">
      <c r="A31" s="111" t="s">
        <v>28</v>
      </c>
      <c r="B31" s="113">
        <f t="shared" si="3"/>
        <v>1228</v>
      </c>
      <c r="C31" s="113">
        <f t="shared" si="4"/>
        <v>-1287</v>
      </c>
      <c r="D31" s="113">
        <f t="shared" si="4"/>
        <v>65</v>
      </c>
      <c r="E31" s="113">
        <f t="shared" si="4"/>
        <v>6365</v>
      </c>
      <c r="F31" s="113">
        <f t="shared" si="4"/>
        <v>-2668</v>
      </c>
      <c r="G31" s="113">
        <f t="shared" si="4"/>
        <v>-405</v>
      </c>
      <c r="H31" s="113">
        <f t="shared" si="4"/>
        <v>-842</v>
      </c>
    </row>
    <row r="32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D1" sqref="D1"/>
    </sheetView>
  </sheetViews>
  <sheetFormatPr baseColWidth="10" defaultRowHeight="11.25"/>
  <cols>
    <col min="1" max="1" width="11.85546875" style="2" customWidth="1"/>
    <col min="2" max="2" width="15.28515625" style="2" customWidth="1"/>
    <col min="3" max="8" width="11.5703125" style="2" customWidth="1"/>
    <col min="9" max="16384" width="11.42578125" style="2"/>
  </cols>
  <sheetData>
    <row r="1" spans="1:8" ht="13.5" customHeight="1">
      <c r="A1" s="94" t="s">
        <v>45</v>
      </c>
      <c r="B1" s="94"/>
      <c r="C1" s="94"/>
      <c r="D1" s="94"/>
      <c r="E1" s="94"/>
      <c r="F1" s="94"/>
      <c r="G1" s="94"/>
    </row>
    <row r="2" spans="1:8" ht="13.5" customHeight="1">
      <c r="A2" s="95"/>
      <c r="B2" s="95"/>
      <c r="C2" s="95"/>
      <c r="D2" s="95"/>
      <c r="E2" s="95"/>
      <c r="F2" s="95"/>
      <c r="G2" s="95"/>
    </row>
    <row r="3" spans="1:8" ht="26.25" customHeight="1">
      <c r="A3" s="96" t="s">
        <v>64</v>
      </c>
      <c r="B3" s="97"/>
      <c r="C3" s="97"/>
      <c r="D3" s="97"/>
      <c r="E3" s="97"/>
      <c r="F3" s="97"/>
      <c r="G3" s="97"/>
      <c r="H3" s="97"/>
    </row>
    <row r="4" spans="1:8" ht="13.5" customHeight="1">
      <c r="A4" s="91"/>
      <c r="B4" s="91"/>
      <c r="C4" s="91"/>
      <c r="D4" s="91"/>
      <c r="E4" s="91"/>
      <c r="F4" s="91"/>
      <c r="G4" s="98"/>
      <c r="H4" s="91"/>
    </row>
    <row r="5" spans="1:8" ht="12.6" customHeight="1" thickBot="1">
      <c r="A5" s="118" t="s">
        <v>13</v>
      </c>
      <c r="B5" s="120" t="s">
        <v>50</v>
      </c>
      <c r="C5" s="122" t="s">
        <v>49</v>
      </c>
      <c r="D5" s="122"/>
      <c r="E5" s="122"/>
      <c r="F5" s="122"/>
      <c r="G5" s="122"/>
      <c r="H5" s="123"/>
    </row>
    <row r="6" spans="1:8" ht="24.95" customHeight="1" thickBot="1">
      <c r="A6" s="119"/>
      <c r="B6" s="121"/>
      <c r="C6" s="99" t="s">
        <v>17</v>
      </c>
      <c r="D6" s="100" t="s">
        <v>18</v>
      </c>
      <c r="E6" s="100" t="s">
        <v>19</v>
      </c>
      <c r="F6" s="100" t="s">
        <v>20</v>
      </c>
      <c r="G6" s="101" t="s">
        <v>21</v>
      </c>
      <c r="H6" s="102" t="s">
        <v>61</v>
      </c>
    </row>
    <row r="7" spans="1:8" ht="6" customHeight="1">
      <c r="A7" s="103"/>
      <c r="B7" s="104"/>
      <c r="C7" s="104"/>
      <c r="D7" s="104"/>
      <c r="E7" s="104"/>
      <c r="F7" s="104"/>
      <c r="G7" s="91"/>
      <c r="H7" s="91"/>
    </row>
    <row r="8" spans="1:8" ht="17.100000000000001" customHeight="1">
      <c r="A8" s="105"/>
      <c r="B8" s="106" t="s">
        <v>23</v>
      </c>
      <c r="C8" s="104"/>
      <c r="D8" s="104"/>
      <c r="E8" s="104"/>
      <c r="F8" s="104"/>
      <c r="G8" s="104"/>
      <c r="H8" s="104"/>
    </row>
    <row r="9" spans="1:8" ht="12.6" customHeight="1">
      <c r="A9" s="109" t="s">
        <v>24</v>
      </c>
      <c r="B9" s="110">
        <f>SUM(C9:I9)</f>
        <v>25038</v>
      </c>
      <c r="C9" s="110">
        <v>1102</v>
      </c>
      <c r="D9" s="110">
        <v>520</v>
      </c>
      <c r="E9" s="110">
        <v>15582</v>
      </c>
      <c r="F9" s="110">
        <v>5230</v>
      </c>
      <c r="G9" s="110">
        <v>1610</v>
      </c>
      <c r="H9" s="110">
        <v>994</v>
      </c>
    </row>
    <row r="10" spans="1:8" ht="12.6" customHeight="1">
      <c r="A10" s="109" t="s">
        <v>25</v>
      </c>
      <c r="B10" s="110">
        <f t="shared" ref="B10:B15" si="0">SUM(C10:H10)</f>
        <v>12852</v>
      </c>
      <c r="C10" s="110">
        <v>576</v>
      </c>
      <c r="D10" s="110">
        <v>235</v>
      </c>
      <c r="E10" s="110">
        <v>7446</v>
      </c>
      <c r="F10" s="110">
        <v>3123</v>
      </c>
      <c r="G10" s="110">
        <v>1016</v>
      </c>
      <c r="H10" s="110">
        <v>456</v>
      </c>
    </row>
    <row r="11" spans="1:8" ht="12.6" customHeight="1">
      <c r="A11" s="109" t="s">
        <v>26</v>
      </c>
      <c r="B11" s="110">
        <f t="shared" si="0"/>
        <v>12186</v>
      </c>
      <c r="C11" s="110">
        <v>526</v>
      </c>
      <c r="D11" s="110">
        <v>285</v>
      </c>
      <c r="E11" s="110">
        <v>8136</v>
      </c>
      <c r="F11" s="110">
        <v>2107</v>
      </c>
      <c r="G11" s="110">
        <v>594</v>
      </c>
      <c r="H11" s="110">
        <v>538</v>
      </c>
    </row>
    <row r="12" spans="1:8" ht="12.6" customHeight="1">
      <c r="A12" s="109" t="s">
        <v>27</v>
      </c>
      <c r="B12" s="110">
        <f t="shared" si="0"/>
        <v>31960</v>
      </c>
      <c r="C12" s="110">
        <v>2509</v>
      </c>
      <c r="D12" s="110">
        <v>1633</v>
      </c>
      <c r="E12" s="110">
        <v>13776</v>
      </c>
      <c r="F12" s="110">
        <v>9568</v>
      </c>
      <c r="G12" s="110">
        <v>3806</v>
      </c>
      <c r="H12" s="110">
        <v>668</v>
      </c>
    </row>
    <row r="13" spans="1:8" ht="12.6" customHeight="1">
      <c r="A13" s="109" t="s">
        <v>25</v>
      </c>
      <c r="B13" s="110">
        <f t="shared" si="0"/>
        <v>20091</v>
      </c>
      <c r="C13" s="110">
        <v>1324</v>
      </c>
      <c r="D13" s="110">
        <v>970</v>
      </c>
      <c r="E13" s="110">
        <v>8044</v>
      </c>
      <c r="F13" s="110">
        <v>6615</v>
      </c>
      <c r="G13" s="110">
        <v>2755</v>
      </c>
      <c r="H13" s="110">
        <v>383</v>
      </c>
    </row>
    <row r="14" spans="1:8" ht="12.6" customHeight="1">
      <c r="A14" s="109" t="s">
        <v>26</v>
      </c>
      <c r="B14" s="110">
        <f t="shared" si="0"/>
        <v>11869</v>
      </c>
      <c r="C14" s="110">
        <v>1185</v>
      </c>
      <c r="D14" s="110">
        <v>663</v>
      </c>
      <c r="E14" s="110">
        <v>5732</v>
      </c>
      <c r="F14" s="110">
        <v>2953</v>
      </c>
      <c r="G14" s="110">
        <v>1051</v>
      </c>
      <c r="H14" s="110">
        <v>285</v>
      </c>
    </row>
    <row r="15" spans="1:8" ht="17.100000000000001" customHeight="1">
      <c r="A15" s="111" t="s">
        <v>28</v>
      </c>
      <c r="B15" s="110">
        <f t="shared" si="0"/>
        <v>56998</v>
      </c>
      <c r="C15" s="110">
        <f t="shared" ref="C15:H15" si="1">C9+C12</f>
        <v>3611</v>
      </c>
      <c r="D15" s="110">
        <f t="shared" si="1"/>
        <v>2153</v>
      </c>
      <c r="E15" s="110">
        <f t="shared" si="1"/>
        <v>29358</v>
      </c>
      <c r="F15" s="110">
        <f t="shared" si="1"/>
        <v>14798</v>
      </c>
      <c r="G15" s="110">
        <f t="shared" si="1"/>
        <v>5416</v>
      </c>
      <c r="H15" s="110">
        <f t="shared" si="1"/>
        <v>1662</v>
      </c>
    </row>
    <row r="16" spans="1:8" ht="17.100000000000001" customHeight="1">
      <c r="A16" s="111"/>
      <c r="B16" s="106" t="s">
        <v>29</v>
      </c>
      <c r="C16" s="104"/>
      <c r="D16" s="104"/>
      <c r="E16" s="104"/>
      <c r="F16" s="104"/>
      <c r="G16" s="104"/>
      <c r="H16" s="104"/>
    </row>
    <row r="17" spans="1:8" ht="12.6" customHeight="1">
      <c r="A17" s="109" t="s">
        <v>24</v>
      </c>
      <c r="B17" s="110">
        <f>SUM(C17:H17)</f>
        <v>26464</v>
      </c>
      <c r="C17" s="110">
        <v>2574</v>
      </c>
      <c r="D17" s="110">
        <v>675</v>
      </c>
      <c r="E17" s="110">
        <v>11594</v>
      </c>
      <c r="F17" s="110">
        <v>7745</v>
      </c>
      <c r="G17" s="110">
        <v>2326</v>
      </c>
      <c r="H17" s="110">
        <v>1550</v>
      </c>
    </row>
    <row r="18" spans="1:8" ht="12.6" customHeight="1">
      <c r="A18" s="109" t="s">
        <v>25</v>
      </c>
      <c r="B18" s="110">
        <f>SUM(C18:H18)</f>
        <v>13363</v>
      </c>
      <c r="C18" s="110">
        <v>1335</v>
      </c>
      <c r="D18" s="110">
        <v>333</v>
      </c>
      <c r="E18" s="110">
        <v>5340</v>
      </c>
      <c r="F18" s="110">
        <v>4298</v>
      </c>
      <c r="G18" s="110">
        <v>1379</v>
      </c>
      <c r="H18" s="110">
        <v>678</v>
      </c>
    </row>
    <row r="19" spans="1:8" ht="12.6" customHeight="1">
      <c r="A19" s="109" t="s">
        <v>26</v>
      </c>
      <c r="B19" s="110">
        <f>SUM(C19:I19)</f>
        <v>13101</v>
      </c>
      <c r="C19" s="110">
        <v>1239</v>
      </c>
      <c r="D19" s="110">
        <v>342</v>
      </c>
      <c r="E19" s="110">
        <v>6254</v>
      </c>
      <c r="F19" s="110">
        <v>3447</v>
      </c>
      <c r="G19" s="110">
        <v>947</v>
      </c>
      <c r="H19" s="110">
        <v>872</v>
      </c>
    </row>
    <row r="20" spans="1:8" ht="12.6" customHeight="1">
      <c r="A20" s="109" t="s">
        <v>27</v>
      </c>
      <c r="B20" s="110">
        <f>SUM(C20:H20)</f>
        <v>25100</v>
      </c>
      <c r="C20" s="110">
        <v>1456</v>
      </c>
      <c r="D20" s="110">
        <v>898</v>
      </c>
      <c r="E20" s="110">
        <v>10062</v>
      </c>
      <c r="F20" s="110">
        <v>8280</v>
      </c>
      <c r="G20" s="110">
        <v>3362</v>
      </c>
      <c r="H20" s="110">
        <v>1042</v>
      </c>
    </row>
    <row r="21" spans="1:8" ht="12.6" customHeight="1">
      <c r="A21" s="109" t="s">
        <v>25</v>
      </c>
      <c r="B21" s="110">
        <f>SUM(C21:H21)</f>
        <v>16058</v>
      </c>
      <c r="C21" s="110">
        <v>734</v>
      </c>
      <c r="D21" s="110">
        <v>553</v>
      </c>
      <c r="E21" s="110">
        <v>5885</v>
      </c>
      <c r="F21" s="110">
        <v>5778</v>
      </c>
      <c r="G21" s="110">
        <v>2534</v>
      </c>
      <c r="H21" s="110">
        <v>574</v>
      </c>
    </row>
    <row r="22" spans="1:8" ht="12.6" customHeight="1">
      <c r="A22" s="109" t="s">
        <v>26</v>
      </c>
      <c r="B22" s="110">
        <f>SUM(C22:H22)</f>
        <v>9042</v>
      </c>
      <c r="C22" s="110">
        <v>722</v>
      </c>
      <c r="D22" s="110">
        <v>345</v>
      </c>
      <c r="E22" s="110">
        <v>4177</v>
      </c>
      <c r="F22" s="110">
        <v>2502</v>
      </c>
      <c r="G22" s="110">
        <v>828</v>
      </c>
      <c r="H22" s="110">
        <v>468</v>
      </c>
    </row>
    <row r="23" spans="1:8" ht="17.100000000000001" customHeight="1">
      <c r="A23" s="111" t="s">
        <v>28</v>
      </c>
      <c r="B23" s="110">
        <f>SUM(C23:H23)</f>
        <v>51564</v>
      </c>
      <c r="C23" s="110">
        <f t="shared" ref="C23:H23" si="2">C17+C20</f>
        <v>4030</v>
      </c>
      <c r="D23" s="110">
        <f t="shared" si="2"/>
        <v>1573</v>
      </c>
      <c r="E23" s="110">
        <f t="shared" si="2"/>
        <v>21656</v>
      </c>
      <c r="F23" s="110">
        <f t="shared" si="2"/>
        <v>16025</v>
      </c>
      <c r="G23" s="110">
        <f t="shared" si="2"/>
        <v>5688</v>
      </c>
      <c r="H23" s="110">
        <f t="shared" si="2"/>
        <v>2592</v>
      </c>
    </row>
    <row r="24" spans="1:8" ht="17.100000000000001" customHeight="1">
      <c r="A24" s="111"/>
      <c r="B24" s="106" t="s">
        <v>62</v>
      </c>
      <c r="C24" s="104"/>
      <c r="D24" s="104"/>
      <c r="E24" s="104"/>
      <c r="F24" s="104"/>
      <c r="G24" s="104"/>
      <c r="H24" s="104"/>
    </row>
    <row r="25" spans="1:8" ht="12.6" customHeight="1">
      <c r="A25" s="109" t="s">
        <v>24</v>
      </c>
      <c r="B25" s="110">
        <f t="shared" ref="B25:B31" si="3">SUM(C25:H25)</f>
        <v>-1426</v>
      </c>
      <c r="C25" s="110">
        <f t="shared" ref="C25:H31" si="4">+C9-C17</f>
        <v>-1472</v>
      </c>
      <c r="D25" s="110">
        <f t="shared" si="4"/>
        <v>-155</v>
      </c>
      <c r="E25" s="110">
        <f t="shared" si="4"/>
        <v>3988</v>
      </c>
      <c r="F25" s="110">
        <f t="shared" si="4"/>
        <v>-2515</v>
      </c>
      <c r="G25" s="110">
        <f t="shared" si="4"/>
        <v>-716</v>
      </c>
      <c r="H25" s="110">
        <f t="shared" si="4"/>
        <v>-556</v>
      </c>
    </row>
    <row r="26" spans="1:8" ht="12.6" customHeight="1">
      <c r="A26" s="109" t="s">
        <v>25</v>
      </c>
      <c r="B26" s="110">
        <f t="shared" si="3"/>
        <v>-511</v>
      </c>
      <c r="C26" s="110">
        <f t="shared" si="4"/>
        <v>-759</v>
      </c>
      <c r="D26" s="110">
        <f t="shared" si="4"/>
        <v>-98</v>
      </c>
      <c r="E26" s="110">
        <f t="shared" si="4"/>
        <v>2106</v>
      </c>
      <c r="F26" s="110">
        <f t="shared" si="4"/>
        <v>-1175</v>
      </c>
      <c r="G26" s="110">
        <f t="shared" si="4"/>
        <v>-363</v>
      </c>
      <c r="H26" s="110">
        <f t="shared" si="4"/>
        <v>-222</v>
      </c>
    </row>
    <row r="27" spans="1:8" ht="12.6" customHeight="1">
      <c r="A27" s="109" t="s">
        <v>26</v>
      </c>
      <c r="B27" s="110">
        <f t="shared" si="3"/>
        <v>-915</v>
      </c>
      <c r="C27" s="110">
        <f t="shared" si="4"/>
        <v>-713</v>
      </c>
      <c r="D27" s="110">
        <f t="shared" si="4"/>
        <v>-57</v>
      </c>
      <c r="E27" s="110">
        <f t="shared" si="4"/>
        <v>1882</v>
      </c>
      <c r="F27" s="110">
        <f t="shared" si="4"/>
        <v>-1340</v>
      </c>
      <c r="G27" s="110">
        <f t="shared" si="4"/>
        <v>-353</v>
      </c>
      <c r="H27" s="110">
        <f t="shared" si="4"/>
        <v>-334</v>
      </c>
    </row>
    <row r="28" spans="1:8" ht="12.6" customHeight="1">
      <c r="A28" s="109" t="s">
        <v>27</v>
      </c>
      <c r="B28" s="110">
        <f t="shared" si="3"/>
        <v>6860</v>
      </c>
      <c r="C28" s="110">
        <f t="shared" si="4"/>
        <v>1053</v>
      </c>
      <c r="D28" s="110">
        <f t="shared" si="4"/>
        <v>735</v>
      </c>
      <c r="E28" s="110">
        <f t="shared" si="4"/>
        <v>3714</v>
      </c>
      <c r="F28" s="110">
        <f t="shared" si="4"/>
        <v>1288</v>
      </c>
      <c r="G28" s="110">
        <f t="shared" si="4"/>
        <v>444</v>
      </c>
      <c r="H28" s="110">
        <f t="shared" si="4"/>
        <v>-374</v>
      </c>
    </row>
    <row r="29" spans="1:8" ht="12.6" customHeight="1">
      <c r="A29" s="109" t="s">
        <v>25</v>
      </c>
      <c r="B29" s="110">
        <f t="shared" si="3"/>
        <v>4033</v>
      </c>
      <c r="C29" s="110">
        <f t="shared" si="4"/>
        <v>590</v>
      </c>
      <c r="D29" s="110">
        <f t="shared" si="4"/>
        <v>417</v>
      </c>
      <c r="E29" s="110">
        <f t="shared" si="4"/>
        <v>2159</v>
      </c>
      <c r="F29" s="110">
        <f t="shared" si="4"/>
        <v>837</v>
      </c>
      <c r="G29" s="110">
        <f t="shared" si="4"/>
        <v>221</v>
      </c>
      <c r="H29" s="110">
        <f t="shared" si="4"/>
        <v>-191</v>
      </c>
    </row>
    <row r="30" spans="1:8" ht="12.6" customHeight="1">
      <c r="A30" s="109" t="s">
        <v>26</v>
      </c>
      <c r="B30" s="110">
        <f t="shared" si="3"/>
        <v>2827</v>
      </c>
      <c r="C30" s="110">
        <f t="shared" si="4"/>
        <v>463</v>
      </c>
      <c r="D30" s="110">
        <f t="shared" si="4"/>
        <v>318</v>
      </c>
      <c r="E30" s="110">
        <f t="shared" si="4"/>
        <v>1555</v>
      </c>
      <c r="F30" s="110">
        <f t="shared" si="4"/>
        <v>451</v>
      </c>
      <c r="G30" s="110">
        <f t="shared" si="4"/>
        <v>223</v>
      </c>
      <c r="H30" s="110">
        <f t="shared" si="4"/>
        <v>-183</v>
      </c>
    </row>
    <row r="31" spans="1:8" ht="17.100000000000001" customHeight="1">
      <c r="A31" s="111" t="s">
        <v>28</v>
      </c>
      <c r="B31" s="113">
        <f t="shared" si="3"/>
        <v>5434</v>
      </c>
      <c r="C31" s="113">
        <f t="shared" si="4"/>
        <v>-419</v>
      </c>
      <c r="D31" s="113">
        <f t="shared" si="4"/>
        <v>580</v>
      </c>
      <c r="E31" s="113">
        <f t="shared" si="4"/>
        <v>7702</v>
      </c>
      <c r="F31" s="113">
        <f t="shared" si="4"/>
        <v>-1227</v>
      </c>
      <c r="G31" s="113">
        <f t="shared" si="4"/>
        <v>-272</v>
      </c>
      <c r="H31" s="113">
        <f t="shared" si="4"/>
        <v>-930</v>
      </c>
    </row>
    <row r="32" spans="1:8" ht="12.75" customHeight="1"/>
  </sheetData>
  <mergeCells count="3">
    <mergeCell ref="A5:A6"/>
    <mergeCell ref="B5:B6"/>
    <mergeCell ref="C5:H5"/>
  </mergeCells>
  <pageMargins left="0.59055118110236204" right="0.59055118110236204" top="0.59055118110236204" bottom="0.59055118110236204" header="0.4921259845" footer="0.4921259845"/>
  <pageSetup paperSize="9" scale="95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14</vt:i4>
      </vt:variant>
    </vt:vector>
  </HeadingPairs>
  <TitlesOfParts>
    <vt:vector size="42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 </vt:lpstr>
      <vt:lpstr>2003</vt:lpstr>
      <vt:lpstr>2002</vt:lpstr>
      <vt:lpstr>2001</vt:lpstr>
      <vt:lpstr>2000</vt:lpstr>
      <vt:lpstr>1999</vt:lpstr>
      <vt:lpstr>1998</vt:lpstr>
      <vt:lpstr>1997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Wanderungen von und nach Stuttgart seit 1997 nach Altersgruppen und Geschlecht</dc:title>
  <dc:subject>TABELLE</dc:subject>
  <dc:creator>U12A002</dc:creator>
  <dc:description/>
  <cp:lastModifiedBy>Brüssow, Fabian</cp:lastModifiedBy>
  <cp:lastPrinted>2013-06-11T10:04:36Z</cp:lastPrinted>
  <dcterms:created xsi:type="dcterms:W3CDTF">2011-10-06T16:00:21Z</dcterms:created>
  <dcterms:modified xsi:type="dcterms:W3CDTF">2024-03-04T17:06:53Z</dcterms:modified>
</cp:coreProperties>
</file>