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/>
  <mc:AlternateContent xmlns:mc="http://schemas.openxmlformats.org/markup-compatibility/2006">
    <mc:Choice Requires="x15">
      <x15ac:absPath xmlns:x15ac="http://schemas.microsoft.com/office/spreadsheetml/2010/11/ac" url="C:\Users\U122008\AppData\Roaming\OpenText\DM\Temp\"/>
    </mc:Choice>
  </mc:AlternateContent>
  <bookViews>
    <workbookView xWindow="-12" yWindow="-12" windowWidth="20208" windowHeight="9336" tabRatio="783" activeTab="1"/>
  </bookViews>
  <sheets>
    <sheet name="Info" sheetId="1" r:id="rId1"/>
    <sheet name="Zeitreihe Jahre (2020=100)" sheetId="20" r:id="rId2"/>
    <sheet name="Zeitreihe Jahre (2015=100)" sheetId="19" r:id="rId3"/>
    <sheet name="Zeitreihe Monate (2010=100)" sheetId="16" r:id="rId4"/>
    <sheet name="Zeitreihe Jahre (2010=100)" sheetId="14" r:id="rId5"/>
    <sheet name="Berechnen" sheetId="15" r:id="rId6"/>
    <sheet name="Zeitreihe Monate (2005=100)" sheetId="13" r:id="rId7"/>
    <sheet name="Berechnung mit Basisjahr 2015" sheetId="18" r:id="rId8"/>
  </sheets>
  <externalReferences>
    <externalReference r:id="rId9"/>
  </externalReferences>
  <definedNames>
    <definedName name="_Fill" localSheetId="0" hidden="1">'[1]seit 1990'!#REF!</definedName>
    <definedName name="_xlnm._FilterDatabase" localSheetId="6" hidden="1">'Zeitreihe Monate (2005=100)'!$A$9:$B$33</definedName>
    <definedName name="_xlnm._FilterDatabase" localSheetId="3" hidden="1">'Zeitreihe Monate (2010=100)'!$A$9:$B$33</definedName>
    <definedName name="_Order1" localSheetId="0" hidden="1">0</definedName>
    <definedName name="_Order1" hidden="1">255</definedName>
    <definedName name="_Order2" hidden="1">255</definedName>
    <definedName name="AusblendenZeilen" localSheetId="7">'Berechnung mit Basisjahr 2015'!#REF!</definedName>
    <definedName name="AusblendenZeilen" localSheetId="2">'Zeitreihe Jahre (2015=100)'!#REF!</definedName>
    <definedName name="AusblendenZeilen" localSheetId="1">'Zeitreihe Jahre (2020=100)'!#REF!</definedName>
    <definedName name="AusblendenZeilen">'Zeitreihe Jahre (2010=100)'!$11:$14</definedName>
    <definedName name="Farbe" localSheetId="7">'Berechnung mit Basisjahr 2015'!$A$3:$O$3,'Berechnung mit Basisjahr 2015'!$A$5:$O$8,'Berechnung mit Basisjahr 2015'!$A$9:$A$9</definedName>
    <definedName name="Farbe" localSheetId="2">'Zeitreihe Jahre (2015=100)'!$A$3:$O$3,'Zeitreihe Jahre (2015=100)'!$A$5:$O$8,'Zeitreihe Jahre (2015=100)'!$A$9:$A$9</definedName>
    <definedName name="Farbe" localSheetId="1">'Zeitreihe Jahre (2020=100)'!$A$3:$O$3,'Zeitreihe Jahre (2020=100)'!$A$5:$O$8,'Zeitreihe Jahre (2020=100)'!$A$9:$A$9</definedName>
    <definedName name="Farbe">'Zeitreihe Jahre (2010=100)'!$A$3:$O$3,'Zeitreihe Jahre (2010=100)'!$A$5:$O$8,'Zeitreihe Jahre (2010=100)'!$A$9:$A$24</definedName>
    <definedName name="Jahrbuch" localSheetId="7">'Berechnung mit Basisjahr 2015'!$A$5:$O$30</definedName>
    <definedName name="Jahrbuch" localSheetId="2">'Zeitreihe Jahre (2015=100)'!$A$5:$O$34</definedName>
    <definedName name="Jahrbuch" localSheetId="1">'Zeitreihe Jahre (2020=100)'!$A$5:$O$36</definedName>
    <definedName name="Jahrbuch">'Zeitreihe Jahre (2010=100)'!$A$5:$O$30</definedName>
  </definedNames>
  <calcPr calcId="162913"/>
</workbook>
</file>

<file path=xl/calcChain.xml><?xml version="1.0" encoding="utf-8"?>
<calcChain xmlns="http://schemas.openxmlformats.org/spreadsheetml/2006/main">
  <c r="R32" i="18" l="1"/>
  <c r="S32" i="18"/>
  <c r="T32" i="18"/>
  <c r="U32" i="18"/>
  <c r="V32" i="18"/>
  <c r="W32" i="18"/>
  <c r="X32" i="18"/>
  <c r="Y32" i="18"/>
  <c r="Z32" i="18"/>
  <c r="AA32" i="18"/>
  <c r="AB32" i="18"/>
  <c r="R33" i="18"/>
  <c r="S33" i="18"/>
  <c r="T33" i="18"/>
  <c r="U33" i="18"/>
  <c r="V33" i="18"/>
  <c r="W33" i="18"/>
  <c r="X33" i="18"/>
  <c r="Y33" i="18"/>
  <c r="Z33" i="18"/>
  <c r="AA33" i="18"/>
  <c r="AB33" i="18"/>
  <c r="R34" i="18"/>
  <c r="S34" i="18"/>
  <c r="T34" i="18"/>
  <c r="U34" i="18"/>
  <c r="V34" i="18"/>
  <c r="W34" i="18"/>
  <c r="X34" i="18"/>
  <c r="Y34" i="18"/>
  <c r="Z34" i="18"/>
  <c r="AA34" i="18"/>
  <c r="AB34" i="18"/>
  <c r="R35" i="18"/>
  <c r="S35" i="18"/>
  <c r="T35" i="18"/>
  <c r="U35" i="18"/>
  <c r="V35" i="18"/>
  <c r="W35" i="18"/>
  <c r="X35" i="18"/>
  <c r="Y35" i="18"/>
  <c r="Z35" i="18"/>
  <c r="AA35" i="18"/>
  <c r="AB35" i="18"/>
  <c r="R36" i="18"/>
  <c r="S36" i="18"/>
  <c r="T36" i="18"/>
  <c r="U36" i="18"/>
  <c r="V36" i="18"/>
  <c r="W36" i="18"/>
  <c r="X36" i="18"/>
  <c r="Y36" i="18"/>
  <c r="Z36" i="18"/>
  <c r="AA36" i="18"/>
  <c r="AB36" i="18"/>
  <c r="R37" i="18"/>
  <c r="S37" i="18"/>
  <c r="T37" i="18"/>
  <c r="U37" i="18"/>
  <c r="V37" i="18"/>
  <c r="W37" i="18"/>
  <c r="X37" i="18"/>
  <c r="Y37" i="18"/>
  <c r="Z37" i="18"/>
  <c r="AA37" i="18"/>
  <c r="AB37" i="18"/>
  <c r="R38" i="18"/>
  <c r="S38" i="18"/>
  <c r="T38" i="18"/>
  <c r="U38" i="18"/>
  <c r="V38" i="18"/>
  <c r="W38" i="18"/>
  <c r="X38" i="18"/>
  <c r="Y38" i="18"/>
  <c r="Z38" i="18"/>
  <c r="AA38" i="18"/>
  <c r="AB38" i="18"/>
  <c r="R39" i="18"/>
  <c r="S39" i="18"/>
  <c r="T39" i="18"/>
  <c r="U39" i="18"/>
  <c r="V39" i="18"/>
  <c r="W39" i="18"/>
  <c r="X39" i="18"/>
  <c r="Y39" i="18"/>
  <c r="Z39" i="18"/>
  <c r="AA39" i="18"/>
  <c r="AB39" i="18"/>
  <c r="R40" i="18"/>
  <c r="S40" i="18"/>
  <c r="T40" i="18"/>
  <c r="U40" i="18"/>
  <c r="V40" i="18"/>
  <c r="W40" i="18"/>
  <c r="X40" i="18"/>
  <c r="Y40" i="18"/>
  <c r="Z40" i="18"/>
  <c r="AA40" i="18"/>
  <c r="AB40" i="18"/>
  <c r="R41" i="18"/>
  <c r="S41" i="18"/>
  <c r="T41" i="18"/>
  <c r="U41" i="18"/>
  <c r="V41" i="18"/>
  <c r="W41" i="18"/>
  <c r="X41" i="18"/>
  <c r="Y41" i="18"/>
  <c r="Z41" i="18"/>
  <c r="AA41" i="18"/>
  <c r="AB41" i="18"/>
  <c r="R42" i="18"/>
  <c r="S42" i="18"/>
  <c r="T42" i="18"/>
  <c r="U42" i="18"/>
  <c r="V42" i="18"/>
  <c r="W42" i="18"/>
  <c r="X42" i="18"/>
  <c r="Y42" i="18"/>
  <c r="Z42" i="18"/>
  <c r="AA42" i="18"/>
  <c r="AB42" i="18"/>
  <c r="R43" i="18"/>
  <c r="S43" i="18"/>
  <c r="T43" i="18"/>
  <c r="U43" i="18"/>
  <c r="V43" i="18"/>
  <c r="W43" i="18"/>
  <c r="X43" i="18"/>
  <c r="Y43" i="18"/>
  <c r="Z43" i="18"/>
  <c r="AA43" i="18"/>
  <c r="AB43" i="18"/>
  <c r="R44" i="18"/>
  <c r="S44" i="18"/>
  <c r="T44" i="18"/>
  <c r="U44" i="18"/>
  <c r="V44" i="18"/>
  <c r="W44" i="18"/>
  <c r="X44" i="18"/>
  <c r="Y44" i="18"/>
  <c r="Z44" i="18"/>
  <c r="AA44" i="18"/>
  <c r="AB44" i="18"/>
  <c r="R45" i="18"/>
  <c r="S45" i="18"/>
  <c r="T45" i="18"/>
  <c r="U45" i="18"/>
  <c r="V45" i="18"/>
  <c r="W45" i="18"/>
  <c r="X45" i="18"/>
  <c r="Y45" i="18"/>
  <c r="Z45" i="18"/>
  <c r="AA45" i="18"/>
  <c r="AB45" i="18"/>
  <c r="R46" i="18"/>
  <c r="S46" i="18"/>
  <c r="T46" i="18"/>
  <c r="U46" i="18"/>
  <c r="V46" i="18"/>
  <c r="W46" i="18"/>
  <c r="X46" i="18"/>
  <c r="Y46" i="18"/>
  <c r="Z46" i="18"/>
  <c r="AA46" i="18"/>
  <c r="AB46" i="18"/>
  <c r="R47" i="18"/>
  <c r="S47" i="18"/>
  <c r="T47" i="18"/>
  <c r="U47" i="18"/>
  <c r="V47" i="18"/>
  <c r="W47" i="18"/>
  <c r="X47" i="18"/>
  <c r="Y47" i="18"/>
  <c r="Z47" i="18"/>
  <c r="AA47" i="18"/>
  <c r="AB47" i="18"/>
  <c r="R48" i="18"/>
  <c r="S48" i="18"/>
  <c r="T48" i="18"/>
  <c r="U48" i="18"/>
  <c r="V48" i="18"/>
  <c r="W48" i="18"/>
  <c r="X48" i="18"/>
  <c r="Y48" i="18"/>
  <c r="Z48" i="18"/>
  <c r="AA48" i="18"/>
  <c r="AB48" i="18"/>
  <c r="R49" i="18"/>
  <c r="S49" i="18"/>
  <c r="T49" i="18"/>
  <c r="U49" i="18"/>
  <c r="V49" i="18"/>
  <c r="W49" i="18"/>
  <c r="X49" i="18"/>
  <c r="Y49" i="18"/>
  <c r="Z49" i="18"/>
  <c r="AA49" i="18"/>
  <c r="AB49" i="18"/>
  <c r="R50" i="18"/>
  <c r="S50" i="18"/>
  <c r="T50" i="18"/>
  <c r="U50" i="18"/>
  <c r="V50" i="18"/>
  <c r="W50" i="18"/>
  <c r="X50" i="18"/>
  <c r="Y50" i="18"/>
  <c r="Z50" i="18"/>
  <c r="AA50" i="18"/>
  <c r="AB50" i="18"/>
  <c r="Q32" i="18"/>
  <c r="Q33" i="18"/>
  <c r="Q34" i="18"/>
  <c r="Q35" i="18"/>
  <c r="Q36" i="18"/>
  <c r="Q37" i="18"/>
  <c r="Q38" i="18"/>
  <c r="Q39" i="18"/>
  <c r="Q40" i="18"/>
  <c r="Q41" i="18"/>
  <c r="Q42" i="18"/>
  <c r="Q43" i="18"/>
  <c r="Q44" i="18"/>
  <c r="Q45" i="18"/>
  <c r="Q46" i="18"/>
  <c r="Q47" i="18"/>
  <c r="Q48" i="18"/>
  <c r="Q49" i="18"/>
  <c r="Q50" i="18"/>
  <c r="Z10" i="18"/>
  <c r="AA10" i="18"/>
  <c r="AB10" i="18"/>
  <c r="Z11" i="18"/>
  <c r="AA11" i="18"/>
  <c r="AB11" i="18"/>
  <c r="Z12" i="18"/>
  <c r="AA12" i="18"/>
  <c r="AB12" i="18"/>
  <c r="Z13" i="18"/>
  <c r="AA13" i="18"/>
  <c r="AB13" i="18"/>
  <c r="Z14" i="18"/>
  <c r="AA14" i="18"/>
  <c r="AB14" i="18"/>
  <c r="Z15" i="18"/>
  <c r="AA15" i="18"/>
  <c r="AB15" i="18"/>
  <c r="Z16" i="18"/>
  <c r="AA16" i="18"/>
  <c r="AB16" i="18"/>
  <c r="Z17" i="18"/>
  <c r="AA17" i="18"/>
  <c r="AB17" i="18"/>
  <c r="Z18" i="18"/>
  <c r="AA18" i="18"/>
  <c r="AB18" i="18"/>
  <c r="Z19" i="18"/>
  <c r="AA19" i="18"/>
  <c r="AB19" i="18"/>
  <c r="Z20" i="18"/>
  <c r="AA20" i="18"/>
  <c r="AB20" i="18"/>
  <c r="Z21" i="18"/>
  <c r="AA21" i="18"/>
  <c r="AB21" i="18"/>
  <c r="Z22" i="18"/>
  <c r="AA22" i="18"/>
  <c r="AB22" i="18"/>
  <c r="Z23" i="18"/>
  <c r="AA23" i="18"/>
  <c r="AB23" i="18"/>
  <c r="Z24" i="18"/>
  <c r="AA24" i="18"/>
  <c r="AB24" i="18"/>
  <c r="Z25" i="18"/>
  <c r="AA25" i="18"/>
  <c r="AB25" i="18"/>
  <c r="Z26" i="18"/>
  <c r="AA26" i="18"/>
  <c r="AB26" i="18"/>
  <c r="Z27" i="18"/>
  <c r="AA27" i="18"/>
  <c r="AB27" i="18"/>
  <c r="Z28" i="18"/>
  <c r="AA28" i="18"/>
  <c r="AB28" i="18"/>
  <c r="R10" i="18"/>
  <c r="S10" i="18"/>
  <c r="T10" i="18"/>
  <c r="U10" i="18"/>
  <c r="V10" i="18"/>
  <c r="W10" i="18"/>
  <c r="X10" i="18"/>
  <c r="Y10" i="18"/>
  <c r="R11" i="18"/>
  <c r="S11" i="18"/>
  <c r="T11" i="18"/>
  <c r="U11" i="18"/>
  <c r="V11" i="18"/>
  <c r="W11" i="18"/>
  <c r="X11" i="18"/>
  <c r="Y11" i="18"/>
  <c r="R12" i="18"/>
  <c r="S12" i="18"/>
  <c r="T12" i="18"/>
  <c r="U12" i="18"/>
  <c r="V12" i="18"/>
  <c r="W12" i="18"/>
  <c r="X12" i="18"/>
  <c r="Y12" i="18"/>
  <c r="R13" i="18"/>
  <c r="S13" i="18"/>
  <c r="T13" i="18"/>
  <c r="U13" i="18"/>
  <c r="V13" i="18"/>
  <c r="W13" i="18"/>
  <c r="X13" i="18"/>
  <c r="Y13" i="18"/>
  <c r="R14" i="18"/>
  <c r="S14" i="18"/>
  <c r="T14" i="18"/>
  <c r="U14" i="18"/>
  <c r="V14" i="18"/>
  <c r="W14" i="18"/>
  <c r="X14" i="18"/>
  <c r="Y14" i="18"/>
  <c r="R15" i="18"/>
  <c r="S15" i="18"/>
  <c r="T15" i="18"/>
  <c r="U15" i="18"/>
  <c r="V15" i="18"/>
  <c r="W15" i="18"/>
  <c r="X15" i="18"/>
  <c r="Y15" i="18"/>
  <c r="R16" i="18"/>
  <c r="S16" i="18"/>
  <c r="T16" i="18"/>
  <c r="U16" i="18"/>
  <c r="V16" i="18"/>
  <c r="W16" i="18"/>
  <c r="X16" i="18"/>
  <c r="Y16" i="18"/>
  <c r="R17" i="18"/>
  <c r="S17" i="18"/>
  <c r="T17" i="18"/>
  <c r="U17" i="18"/>
  <c r="V17" i="18"/>
  <c r="W17" i="18"/>
  <c r="X17" i="18"/>
  <c r="Y17" i="18"/>
  <c r="R18" i="18"/>
  <c r="S18" i="18"/>
  <c r="T18" i="18"/>
  <c r="U18" i="18"/>
  <c r="V18" i="18"/>
  <c r="W18" i="18"/>
  <c r="X18" i="18"/>
  <c r="Y18" i="18"/>
  <c r="R19" i="18"/>
  <c r="S19" i="18"/>
  <c r="T19" i="18"/>
  <c r="U19" i="18"/>
  <c r="V19" i="18"/>
  <c r="W19" i="18"/>
  <c r="X19" i="18"/>
  <c r="Y19" i="18"/>
  <c r="R20" i="18"/>
  <c r="S20" i="18"/>
  <c r="T20" i="18"/>
  <c r="U20" i="18"/>
  <c r="V20" i="18"/>
  <c r="W20" i="18"/>
  <c r="X20" i="18"/>
  <c r="Y20" i="18"/>
  <c r="R21" i="18"/>
  <c r="S21" i="18"/>
  <c r="T21" i="18"/>
  <c r="U21" i="18"/>
  <c r="V21" i="18"/>
  <c r="W21" i="18"/>
  <c r="X21" i="18"/>
  <c r="Y21" i="18"/>
  <c r="R22" i="18"/>
  <c r="S22" i="18"/>
  <c r="T22" i="18"/>
  <c r="U22" i="18"/>
  <c r="V22" i="18"/>
  <c r="W22" i="18"/>
  <c r="X22" i="18"/>
  <c r="Y22" i="18"/>
  <c r="R23" i="18"/>
  <c r="S23" i="18"/>
  <c r="T23" i="18"/>
  <c r="U23" i="18"/>
  <c r="V23" i="18"/>
  <c r="W23" i="18"/>
  <c r="X23" i="18"/>
  <c r="Y23" i="18"/>
  <c r="R24" i="18"/>
  <c r="S24" i="18"/>
  <c r="T24" i="18"/>
  <c r="U24" i="18"/>
  <c r="V24" i="18"/>
  <c r="W24" i="18"/>
  <c r="X24" i="18"/>
  <c r="Y24" i="18"/>
  <c r="R25" i="18"/>
  <c r="S25" i="18"/>
  <c r="T25" i="18"/>
  <c r="U25" i="18"/>
  <c r="V25" i="18"/>
  <c r="W25" i="18"/>
  <c r="X25" i="18"/>
  <c r="Y25" i="18"/>
  <c r="R26" i="18"/>
  <c r="S26" i="18"/>
  <c r="T26" i="18"/>
  <c r="U26" i="18"/>
  <c r="V26" i="18"/>
  <c r="W26" i="18"/>
  <c r="X26" i="18"/>
  <c r="Y26" i="18"/>
  <c r="R27" i="18"/>
  <c r="S27" i="18"/>
  <c r="T27" i="18"/>
  <c r="U27" i="18"/>
  <c r="V27" i="18"/>
  <c r="W27" i="18"/>
  <c r="X27" i="18"/>
  <c r="Y27" i="18"/>
  <c r="R28" i="18"/>
  <c r="S28" i="18"/>
  <c r="T28" i="18"/>
  <c r="U28" i="18"/>
  <c r="V28" i="18"/>
  <c r="W28" i="18"/>
  <c r="X28" i="18"/>
  <c r="Y28" i="18"/>
  <c r="Q10" i="18"/>
  <c r="Q11" i="18"/>
  <c r="Q12" i="18"/>
  <c r="Q13" i="18"/>
  <c r="Q14" i="18"/>
  <c r="Q15" i="18"/>
  <c r="Q16" i="18"/>
  <c r="Q17" i="18"/>
  <c r="Q18" i="18"/>
  <c r="Q19" i="18"/>
  <c r="Q20" i="18"/>
  <c r="Q21" i="18"/>
  <c r="Q22" i="18"/>
  <c r="Q23" i="18"/>
  <c r="Q24" i="18"/>
  <c r="Q25" i="18"/>
  <c r="Q26" i="18"/>
  <c r="Q27" i="18"/>
  <c r="Q28" i="18"/>
  <c r="Y57" i="18"/>
  <c r="Y60" i="18"/>
  <c r="X54" i="18"/>
  <c r="Y54" i="18" s="1"/>
  <c r="X55" i="18"/>
  <c r="Y55" i="18" s="1"/>
  <c r="X56" i="18"/>
  <c r="Y56" i="18" s="1"/>
  <c r="X57" i="18"/>
  <c r="X58" i="18"/>
  <c r="Y58" i="18"/>
  <c r="X59" i="18"/>
  <c r="Y59" i="18"/>
  <c r="X60" i="18"/>
  <c r="X61" i="18"/>
  <c r="Y61" i="18"/>
  <c r="X62" i="18"/>
  <c r="Y62" i="18"/>
  <c r="X63" i="18"/>
  <c r="Y63" i="18"/>
  <c r="X64" i="18"/>
  <c r="Y64" i="18" s="1"/>
  <c r="X65" i="18"/>
  <c r="Y65" i="18"/>
  <c r="X66" i="18"/>
  <c r="Y66" i="18"/>
  <c r="X67" i="18"/>
  <c r="Y67" i="18"/>
  <c r="X68" i="18"/>
  <c r="Y68" i="18" s="1"/>
  <c r="X69" i="18"/>
  <c r="Y69" i="18"/>
  <c r="X70" i="18"/>
  <c r="Y70" i="18"/>
  <c r="X71" i="18"/>
  <c r="Y71" i="18"/>
  <c r="W54" i="18"/>
  <c r="W56" i="18"/>
  <c r="W57" i="18"/>
  <c r="W68" i="18"/>
  <c r="V54" i="18"/>
  <c r="V55" i="18"/>
  <c r="W55" i="18" s="1"/>
  <c r="V56" i="18"/>
  <c r="V57" i="18"/>
  <c r="V58" i="18"/>
  <c r="W58" i="18" s="1"/>
  <c r="V59" i="18"/>
  <c r="W59" i="18"/>
  <c r="V60" i="18"/>
  <c r="W60" i="18" s="1"/>
  <c r="V61" i="18"/>
  <c r="W61" i="18" s="1"/>
  <c r="V62" i="18"/>
  <c r="W62" i="18" s="1"/>
  <c r="V63" i="18"/>
  <c r="W63" i="18" s="1"/>
  <c r="V64" i="18"/>
  <c r="W64" i="18"/>
  <c r="V65" i="18"/>
  <c r="W65" i="18"/>
  <c r="V66" i="18"/>
  <c r="W66" i="18"/>
  <c r="V67" i="18"/>
  <c r="W67" i="18" s="1"/>
  <c r="V68" i="18"/>
  <c r="V69" i="18"/>
  <c r="W69" i="18"/>
  <c r="V70" i="18"/>
  <c r="W70" i="18" s="1"/>
  <c r="V71" i="18"/>
  <c r="W71" i="18"/>
  <c r="T54" i="18"/>
  <c r="U54" i="18" s="1"/>
  <c r="T55" i="18"/>
  <c r="U55" i="18" s="1"/>
  <c r="T56" i="18"/>
  <c r="U56" i="18" s="1"/>
  <c r="T57" i="18"/>
  <c r="U57" i="18" s="1"/>
  <c r="T58" i="18"/>
  <c r="U58" i="18"/>
  <c r="T59" i="18"/>
  <c r="U59" i="18"/>
  <c r="T60" i="18"/>
  <c r="U60" i="18" s="1"/>
  <c r="T61" i="18"/>
  <c r="U61" i="18"/>
  <c r="T62" i="18"/>
  <c r="U62" i="18"/>
  <c r="T63" i="18"/>
  <c r="U63" i="18"/>
  <c r="T64" i="18"/>
  <c r="U64" i="18" s="1"/>
  <c r="T65" i="18"/>
  <c r="U65" i="18"/>
  <c r="T66" i="18"/>
  <c r="U66" i="18"/>
  <c r="T67" i="18"/>
  <c r="U67" i="18"/>
  <c r="T68" i="18"/>
  <c r="U68" i="18" s="1"/>
  <c r="T69" i="18"/>
  <c r="U69" i="18"/>
  <c r="T70" i="18"/>
  <c r="U70" i="18"/>
  <c r="T71" i="18"/>
  <c r="U71" i="18"/>
  <c r="S54" i="18"/>
  <c r="S56" i="18"/>
  <c r="R54" i="18"/>
  <c r="R55" i="18"/>
  <c r="S55" i="18" s="1"/>
  <c r="R56" i="18"/>
  <c r="R57" i="18"/>
  <c r="S57" i="18" s="1"/>
  <c r="R58" i="18"/>
  <c r="S58" i="18"/>
  <c r="R59" i="18"/>
  <c r="S59" i="18" s="1"/>
  <c r="R60" i="18"/>
  <c r="S60" i="18"/>
  <c r="R61" i="18"/>
  <c r="S61" i="18"/>
  <c r="R62" i="18"/>
  <c r="S62" i="18"/>
  <c r="R63" i="18"/>
  <c r="S63" i="18" s="1"/>
  <c r="R64" i="18"/>
  <c r="S64" i="18"/>
  <c r="R65" i="18"/>
  <c r="S65" i="18"/>
  <c r="R66" i="18"/>
  <c r="S66" i="18"/>
  <c r="R67" i="18"/>
  <c r="S67" i="18" s="1"/>
  <c r="R68" i="18"/>
  <c r="S68" i="18" s="1"/>
  <c r="R69" i="18"/>
  <c r="S69" i="18"/>
  <c r="R70" i="18"/>
  <c r="S70" i="18" s="1"/>
  <c r="R71" i="18"/>
  <c r="S71" i="18"/>
  <c r="Q56" i="18"/>
  <c r="P54" i="18"/>
  <c r="Q54" i="18" s="1"/>
  <c r="P55" i="18"/>
  <c r="Q55" i="18" s="1"/>
  <c r="P56" i="18"/>
  <c r="P57" i="18"/>
  <c r="Q57" i="18"/>
  <c r="P58" i="18"/>
  <c r="Q58" i="18"/>
  <c r="P59" i="18"/>
  <c r="Q59" i="18"/>
  <c r="P60" i="18"/>
  <c r="Q60" i="18" s="1"/>
  <c r="P61" i="18"/>
  <c r="Q61" i="18"/>
  <c r="P62" i="18"/>
  <c r="Q62" i="18"/>
  <c r="P63" i="18"/>
  <c r="Q63" i="18"/>
  <c r="P64" i="18"/>
  <c r="Q64" i="18" s="1"/>
  <c r="P65" i="18"/>
  <c r="Q65" i="18"/>
  <c r="P66" i="18"/>
  <c r="Q66" i="18"/>
  <c r="P67" i="18"/>
  <c r="Q67" i="18"/>
  <c r="P68" i="18"/>
  <c r="Q68" i="18" s="1"/>
  <c r="P69" i="18"/>
  <c r="Q69" i="18"/>
  <c r="P70" i="18"/>
  <c r="Q70" i="18"/>
  <c r="P71" i="18"/>
  <c r="Q71" i="18"/>
  <c r="O54" i="18"/>
  <c r="O55" i="18"/>
  <c r="O56" i="18"/>
  <c r="N54" i="18"/>
  <c r="N55" i="18"/>
  <c r="N56" i="18"/>
  <c r="N57" i="18"/>
  <c r="O57" i="18"/>
  <c r="N58" i="18"/>
  <c r="O58" i="18" s="1"/>
  <c r="N59" i="18"/>
  <c r="O59" i="18"/>
  <c r="N60" i="18"/>
  <c r="O60" i="18"/>
  <c r="N61" i="18"/>
  <c r="O61" i="18"/>
  <c r="N62" i="18"/>
  <c r="O62" i="18" s="1"/>
  <c r="N63" i="18"/>
  <c r="O63" i="18"/>
  <c r="N64" i="18"/>
  <c r="O64" i="18"/>
  <c r="N65" i="18"/>
  <c r="O65" i="18"/>
  <c r="N66" i="18"/>
  <c r="O66" i="18" s="1"/>
  <c r="N67" i="18"/>
  <c r="O67" i="18"/>
  <c r="N68" i="18"/>
  <c r="O68" i="18"/>
  <c r="N69" i="18"/>
  <c r="O69" i="18"/>
  <c r="N70" i="18"/>
  <c r="O70" i="18" s="1"/>
  <c r="N71" i="18"/>
  <c r="O71" i="18"/>
  <c r="M56" i="18"/>
  <c r="L54" i="18"/>
  <c r="M54" i="18" s="1"/>
  <c r="L55" i="18"/>
  <c r="M55" i="18" s="1"/>
  <c r="L56" i="18"/>
  <c r="L57" i="18"/>
  <c r="M57" i="18"/>
  <c r="L58" i="18"/>
  <c r="M58" i="18"/>
  <c r="L59" i="18"/>
  <c r="M59" i="18"/>
  <c r="L60" i="18"/>
  <c r="M60" i="18" s="1"/>
  <c r="L61" i="18"/>
  <c r="M61" i="18"/>
  <c r="L62" i="18"/>
  <c r="M62" i="18"/>
  <c r="L63" i="18"/>
  <c r="M63" i="18"/>
  <c r="L64" i="18"/>
  <c r="M64" i="18" s="1"/>
  <c r="L65" i="18"/>
  <c r="M65" i="18"/>
  <c r="L66" i="18"/>
  <c r="M66" i="18"/>
  <c r="L67" i="18"/>
  <c r="M67" i="18"/>
  <c r="L68" i="18"/>
  <c r="M68" i="18" s="1"/>
  <c r="L69" i="18"/>
  <c r="M69" i="18"/>
  <c r="L70" i="18"/>
  <c r="M70" i="18"/>
  <c r="L71" i="18"/>
  <c r="M71" i="18"/>
  <c r="K54" i="18"/>
  <c r="K55" i="18"/>
  <c r="K56" i="18"/>
  <c r="J54" i="18"/>
  <c r="J55" i="18"/>
  <c r="J56" i="18"/>
  <c r="J57" i="18"/>
  <c r="K57" i="18"/>
  <c r="J58" i="18"/>
  <c r="K58" i="18" s="1"/>
  <c r="J59" i="18"/>
  <c r="K59" i="18"/>
  <c r="J60" i="18"/>
  <c r="K60" i="18"/>
  <c r="J61" i="18"/>
  <c r="K61" i="18"/>
  <c r="J62" i="18"/>
  <c r="K62" i="18" s="1"/>
  <c r="J63" i="18"/>
  <c r="K63" i="18"/>
  <c r="J64" i="18"/>
  <c r="K64" i="18"/>
  <c r="J65" i="18"/>
  <c r="K65" i="18"/>
  <c r="J66" i="18"/>
  <c r="K66" i="18" s="1"/>
  <c r="J67" i="18"/>
  <c r="K67" i="18"/>
  <c r="J68" i="18"/>
  <c r="K68" i="18"/>
  <c r="J69" i="18"/>
  <c r="K69" i="18"/>
  <c r="J70" i="18"/>
  <c r="K70" i="18" s="1"/>
  <c r="J71" i="18"/>
  <c r="K71" i="18"/>
  <c r="I56" i="18"/>
  <c r="H54" i="18"/>
  <c r="I54" i="18" s="1"/>
  <c r="H55" i="18"/>
  <c r="I55" i="18" s="1"/>
  <c r="H56" i="18"/>
  <c r="H57" i="18"/>
  <c r="I57" i="18"/>
  <c r="H58" i="18"/>
  <c r="I58" i="18"/>
  <c r="H59" i="18"/>
  <c r="I59" i="18"/>
  <c r="H60" i="18"/>
  <c r="I60" i="18" s="1"/>
  <c r="H61" i="18"/>
  <c r="I61" i="18"/>
  <c r="H62" i="18"/>
  <c r="I62" i="18"/>
  <c r="H63" i="18"/>
  <c r="I63" i="18"/>
  <c r="H64" i="18"/>
  <c r="I64" i="18" s="1"/>
  <c r="H65" i="18"/>
  <c r="I65" i="18"/>
  <c r="H66" i="18"/>
  <c r="I66" i="18"/>
  <c r="H67" i="18"/>
  <c r="I67" i="18"/>
  <c r="H68" i="18"/>
  <c r="I68" i="18" s="1"/>
  <c r="H69" i="18"/>
  <c r="I69" i="18"/>
  <c r="H70" i="18"/>
  <c r="I70" i="18"/>
  <c r="H71" i="18"/>
  <c r="I71" i="18"/>
  <c r="G54" i="18"/>
  <c r="F54" i="18"/>
  <c r="F55" i="18"/>
  <c r="G55" i="18" s="1"/>
  <c r="F56" i="18"/>
  <c r="G56" i="18"/>
  <c r="F57" i="18"/>
  <c r="G57" i="18"/>
  <c r="F58" i="18"/>
  <c r="G58" i="18" s="1"/>
  <c r="F59" i="18"/>
  <c r="G59" i="18"/>
  <c r="F60" i="18"/>
  <c r="G60" i="18"/>
  <c r="F61" i="18"/>
  <c r="G61" i="18"/>
  <c r="F62" i="18"/>
  <c r="G62" i="18" s="1"/>
  <c r="F63" i="18"/>
  <c r="G63" i="18"/>
  <c r="F64" i="18"/>
  <c r="G64" i="18"/>
  <c r="F65" i="18"/>
  <c r="G65" i="18"/>
  <c r="F66" i="18"/>
  <c r="G66" i="18" s="1"/>
  <c r="F67" i="18"/>
  <c r="G67" i="18"/>
  <c r="F68" i="18"/>
  <c r="G68" i="18"/>
  <c r="F69" i="18"/>
  <c r="G69" i="18"/>
  <c r="F70" i="18"/>
  <c r="G70" i="18" s="1"/>
  <c r="F71" i="18"/>
  <c r="G71" i="18"/>
  <c r="F53" i="18"/>
  <c r="G53" i="18"/>
  <c r="E54" i="18"/>
  <c r="E56" i="18"/>
  <c r="D54" i="18"/>
  <c r="D55" i="18"/>
  <c r="E55" i="18" s="1"/>
  <c r="D56" i="18"/>
  <c r="D57" i="18"/>
  <c r="E57" i="18"/>
  <c r="D58" i="18"/>
  <c r="E58" i="18"/>
  <c r="D59" i="18"/>
  <c r="E59" i="18" s="1"/>
  <c r="D60" i="18"/>
  <c r="E60" i="18"/>
  <c r="D61" i="18"/>
  <c r="E61" i="18"/>
  <c r="D62" i="18"/>
  <c r="E62" i="18"/>
  <c r="D63" i="18"/>
  <c r="E63" i="18" s="1"/>
  <c r="D64" i="18"/>
  <c r="E64" i="18"/>
  <c r="D65" i="18"/>
  <c r="E65" i="18"/>
  <c r="D66" i="18"/>
  <c r="E66" i="18"/>
  <c r="D67" i="18"/>
  <c r="E67" i="18" s="1"/>
  <c r="D68" i="18"/>
  <c r="E68" i="18"/>
  <c r="D69" i="18"/>
  <c r="E69" i="18"/>
  <c r="D70" i="18"/>
  <c r="E70" i="18"/>
  <c r="D71" i="18"/>
  <c r="E71" i="18" s="1"/>
  <c r="D53" i="18"/>
  <c r="E53" i="18"/>
  <c r="C70" i="18"/>
  <c r="B54" i="18"/>
  <c r="C54" i="18" s="1"/>
  <c r="B55" i="18"/>
  <c r="C55" i="18" s="1"/>
  <c r="B56" i="18"/>
  <c r="C56" i="18"/>
  <c r="B57" i="18"/>
  <c r="C57" i="18" s="1"/>
  <c r="B58" i="18"/>
  <c r="C58" i="18"/>
  <c r="B59" i="18"/>
  <c r="C59" i="18"/>
  <c r="B60" i="18"/>
  <c r="C60" i="18"/>
  <c r="B61" i="18"/>
  <c r="C61" i="18" s="1"/>
  <c r="B62" i="18"/>
  <c r="C62" i="18"/>
  <c r="B63" i="18"/>
  <c r="C63" i="18"/>
  <c r="B64" i="18"/>
  <c r="C64" i="18"/>
  <c r="B65" i="18"/>
  <c r="C65" i="18" s="1"/>
  <c r="B66" i="18"/>
  <c r="C66" i="18"/>
  <c r="B67" i="18"/>
  <c r="C67" i="18"/>
  <c r="B68" i="18"/>
  <c r="C68" i="18"/>
  <c r="B69" i="18"/>
  <c r="C69" i="18" s="1"/>
  <c r="B70" i="18"/>
  <c r="B71" i="18"/>
  <c r="C71" i="18"/>
  <c r="C53" i="18"/>
  <c r="B53" i="18"/>
  <c r="C165" i="16"/>
  <c r="C164" i="16"/>
  <c r="C163" i="16"/>
  <c r="C162" i="16"/>
  <c r="C161" i="16"/>
  <c r="C160" i="16"/>
  <c r="C159" i="16"/>
  <c r="C158" i="16"/>
  <c r="C157" i="16"/>
  <c r="C156" i="16"/>
  <c r="C155" i="16"/>
  <c r="C154" i="16"/>
  <c r="C118" i="16"/>
  <c r="C119" i="16"/>
  <c r="C120" i="16"/>
  <c r="C121" i="16"/>
  <c r="C122" i="16"/>
  <c r="C123" i="16"/>
  <c r="C124" i="16"/>
  <c r="C125" i="16"/>
  <c r="C126" i="16"/>
  <c r="C127" i="16"/>
  <c r="C128" i="16"/>
  <c r="C129" i="16"/>
  <c r="C130" i="16"/>
  <c r="C131" i="16"/>
  <c r="C132" i="16"/>
  <c r="C133" i="16"/>
  <c r="C134" i="16"/>
  <c r="C135" i="16"/>
  <c r="C136" i="16"/>
  <c r="C137" i="16"/>
  <c r="C138" i="16"/>
  <c r="C139" i="16"/>
  <c r="C140" i="16"/>
  <c r="C141" i="16"/>
  <c r="C142" i="16"/>
  <c r="C143" i="16"/>
  <c r="C144" i="16"/>
  <c r="C145" i="16"/>
  <c r="C146" i="16"/>
  <c r="C147" i="16"/>
  <c r="C148" i="16"/>
  <c r="C149" i="16"/>
  <c r="C150" i="16"/>
  <c r="C151" i="16"/>
  <c r="C152" i="16"/>
  <c r="C153" i="16"/>
  <c r="AF107" i="16"/>
  <c r="A107" i="16"/>
  <c r="A108" i="16" s="1"/>
  <c r="C106" i="16"/>
  <c r="A95" i="16"/>
  <c r="C95" i="16" s="1"/>
  <c r="A96" i="16"/>
  <c r="C94" i="16"/>
  <c r="A83" i="16"/>
  <c r="A84" i="16"/>
  <c r="C84" i="16" s="1"/>
  <c r="C82" i="16"/>
  <c r="C45" i="16"/>
  <c r="C44" i="16"/>
  <c r="C43" i="16"/>
  <c r="C42" i="16"/>
  <c r="C41" i="16"/>
  <c r="C40" i="16"/>
  <c r="C39" i="16"/>
  <c r="C38" i="16"/>
  <c r="C37" i="16"/>
  <c r="C36" i="16"/>
  <c r="C35" i="16"/>
  <c r="C34" i="16"/>
  <c r="C33" i="16"/>
  <c r="C32" i="16"/>
  <c r="C31" i="16"/>
  <c r="C30" i="16"/>
  <c r="C29" i="16"/>
  <c r="C28" i="16"/>
  <c r="C27" i="16"/>
  <c r="C26" i="16"/>
  <c r="C25" i="16"/>
  <c r="C24" i="16"/>
  <c r="C23" i="16"/>
  <c r="C22" i="16"/>
  <c r="C21" i="16"/>
  <c r="C20" i="16"/>
  <c r="C19" i="16"/>
  <c r="C18" i="16"/>
  <c r="C17" i="16"/>
  <c r="C16" i="16"/>
  <c r="C15" i="16"/>
  <c r="C14" i="16"/>
  <c r="C13" i="16"/>
  <c r="C12" i="16"/>
  <c r="C11" i="16"/>
  <c r="C10" i="16"/>
  <c r="A83" i="13"/>
  <c r="A84" i="13" s="1"/>
  <c r="C10" i="13"/>
  <c r="C11" i="13"/>
  <c r="C12" i="13"/>
  <c r="C13" i="13"/>
  <c r="C14" i="13"/>
  <c r="C15" i="13"/>
  <c r="C16" i="13"/>
  <c r="C17" i="13"/>
  <c r="C18" i="13"/>
  <c r="C19" i="13"/>
  <c r="C20" i="13"/>
  <c r="C21" i="13"/>
  <c r="C22" i="13"/>
  <c r="C23" i="13"/>
  <c r="C24" i="13"/>
  <c r="C25" i="13"/>
  <c r="C26" i="13"/>
  <c r="C27" i="13"/>
  <c r="C28" i="13"/>
  <c r="C29" i="13"/>
  <c r="C30" i="13"/>
  <c r="C31" i="13"/>
  <c r="C32" i="13"/>
  <c r="C33" i="13"/>
  <c r="C34" i="13"/>
  <c r="C35" i="13"/>
  <c r="C36" i="13"/>
  <c r="C37" i="13"/>
  <c r="C38" i="13"/>
  <c r="C39" i="13"/>
  <c r="C40" i="13"/>
  <c r="C41" i="13"/>
  <c r="C42" i="13"/>
  <c r="C43" i="13"/>
  <c r="C44" i="13"/>
  <c r="C45" i="13"/>
  <c r="C82" i="13"/>
  <c r="C83" i="13"/>
  <c r="C83" i="16"/>
  <c r="A85" i="16"/>
  <c r="A86" i="16" s="1"/>
  <c r="C96" i="16"/>
  <c r="A97" i="16"/>
  <c r="C97" i="16" s="1"/>
  <c r="A109" i="16" l="1"/>
  <c r="C108" i="16"/>
  <c r="C86" i="16"/>
  <c r="A87" i="16"/>
  <c r="C84" i="13"/>
  <c r="A85" i="13"/>
  <c r="C85" i="16"/>
  <c r="A98" i="16"/>
  <c r="C107" i="16"/>
  <c r="C98" i="16" l="1"/>
  <c r="A99" i="16"/>
  <c r="C85" i="13"/>
  <c r="A86" i="13"/>
  <c r="A88" i="16"/>
  <c r="C87" i="16"/>
  <c r="A110" i="16"/>
  <c r="C109" i="16"/>
  <c r="A111" i="16" l="1"/>
  <c r="C110" i="16"/>
  <c r="C88" i="16"/>
  <c r="A89" i="16"/>
  <c r="A87" i="13"/>
  <c r="C86" i="13"/>
  <c r="C99" i="16"/>
  <c r="A100" i="16"/>
  <c r="A101" i="16" l="1"/>
  <c r="C100" i="16"/>
  <c r="A88" i="13"/>
  <c r="C87" i="13"/>
  <c r="C89" i="16"/>
  <c r="A90" i="16"/>
  <c r="C111" i="16"/>
  <c r="A112" i="16"/>
  <c r="A89" i="13" l="1"/>
  <c r="C88" i="13"/>
  <c r="A113" i="16"/>
  <c r="C112" i="16"/>
  <c r="A91" i="16"/>
  <c r="C90" i="16"/>
  <c r="A102" i="16"/>
  <c r="C101" i="16"/>
  <c r="A103" i="16" l="1"/>
  <c r="C102" i="16"/>
  <c r="C91" i="16"/>
  <c r="A92" i="16"/>
  <c r="C113" i="16"/>
  <c r="A114" i="16"/>
  <c r="A90" i="13"/>
  <c r="C89" i="13"/>
  <c r="A115" i="16" l="1"/>
  <c r="C114" i="16"/>
  <c r="A93" i="16"/>
  <c r="C93" i="16" s="1"/>
  <c r="C92" i="16"/>
  <c r="A91" i="13"/>
  <c r="C90" i="13"/>
  <c r="C103" i="16"/>
  <c r="A104" i="16"/>
  <c r="A105" i="16" l="1"/>
  <c r="C105" i="16" s="1"/>
  <c r="C104" i="16"/>
  <c r="A92" i="13"/>
  <c r="C91" i="13"/>
  <c r="A116" i="16"/>
  <c r="C115" i="16"/>
  <c r="A117" i="16" l="1"/>
  <c r="C117" i="16" s="1"/>
  <c r="C116" i="16"/>
  <c r="C92" i="13"/>
  <c r="A93" i="13"/>
  <c r="C93" i="13" s="1"/>
</calcChain>
</file>

<file path=xl/sharedStrings.xml><?xml version="1.0" encoding="utf-8"?>
<sst xmlns="http://schemas.openxmlformats.org/spreadsheetml/2006/main" count="1216" uniqueCount="139">
  <si>
    <t>Jahr</t>
  </si>
  <si>
    <t>Verkehr</t>
  </si>
  <si>
    <t>Jan</t>
  </si>
  <si>
    <t>Monat</t>
  </si>
  <si>
    <t>Feb</t>
  </si>
  <si>
    <t>Mrz</t>
  </si>
  <si>
    <t>Apr</t>
  </si>
  <si>
    <t>Mai</t>
  </si>
  <si>
    <t>Jun</t>
  </si>
  <si>
    <t>Jul</t>
  </si>
  <si>
    <t>Aug</t>
  </si>
  <si>
    <t>Sep</t>
  </si>
  <si>
    <t>Okt</t>
  </si>
  <si>
    <t>Nov</t>
  </si>
  <si>
    <t>Dez</t>
  </si>
  <si>
    <t>Bildungs-wesen</t>
  </si>
  <si>
    <t>Tabelle Nr. 2450</t>
  </si>
  <si>
    <t>Periodizität:</t>
  </si>
  <si>
    <t>Erläuterungen:</t>
  </si>
  <si>
    <t>darunter</t>
  </si>
  <si>
    <t>Einrichtungs-gegenstände u.a. sowie deren Instandhal-tung</t>
  </si>
  <si>
    <t>- Monats- und Jahresdaten -</t>
  </si>
  <si>
    <t>Hauptgruppe</t>
  </si>
  <si>
    <t>Erläuterungsblatt zu Tabelle Nr. 2450</t>
  </si>
  <si>
    <t xml:space="preserve">Gliederungstiefe: </t>
  </si>
  <si>
    <t>Die räumliche Gliederung umfaßt das Land Baden-Württemberg.</t>
  </si>
  <si>
    <t xml:space="preserve">Quelle: </t>
  </si>
  <si>
    <t>Statistisches Landesamt Baden-Württemberg</t>
  </si>
  <si>
    <t>Rechtsgrundlage:</t>
  </si>
  <si>
    <t>geändert durch Artikel 1 der Statistikanpassungsverordnung vom 26. März 1991</t>
  </si>
  <si>
    <t>(BGBl. I S. 846) i.V.m. dem Gesetz über die Statistik für Bundeszwecke</t>
  </si>
  <si>
    <t>(Bundesstatistikgesetz - BStatG) vom 22. Januar 1987 (BGBl.I S. 462, 565),</t>
  </si>
  <si>
    <t>geändert durch Artikel 2 des Gesetzes vom 17. Dezember 1990 (BGBl. I S. 2837).</t>
  </si>
  <si>
    <t>Gesetz über die Preisstatistik vom 9. August 1958 (BGBl.I S. 605), zuletzt</t>
  </si>
  <si>
    <t>Gesamtindex</t>
  </si>
  <si>
    <t>Nahrungs-mittel und alkoholfreie Getränke</t>
  </si>
  <si>
    <t>alkoholische Getränke, Tabakwaren</t>
  </si>
  <si>
    <t>Bekleidung und Schuhe</t>
  </si>
  <si>
    <t>Wohnung, Wasser, Strom, Gas und andere Brennstoffe</t>
  </si>
  <si>
    <t>Wohnungs-nettomieten (ohne Neben-kosten)</t>
  </si>
  <si>
    <t>Gesundheits-pflege</t>
  </si>
  <si>
    <t>Nachrichten-übermittlung</t>
  </si>
  <si>
    <t>Beherber-gungs- und Gaststätten-dienst-leistungen</t>
  </si>
  <si>
    <t>andere Waren und Dienst-leistungen</t>
  </si>
  <si>
    <t>Freizeit, Unterhaltung und Kultur</t>
  </si>
  <si>
    <t>Gesamt-index</t>
  </si>
  <si>
    <t>Nah-rungs-mittel u. alkohol-freie Getränke</t>
  </si>
  <si>
    <t>alkohol-ische Getränke, Tabak-waren</t>
  </si>
  <si>
    <t>Beklei-dung u. Schuhe</t>
  </si>
  <si>
    <t>Woh-nung, Wasser, Strom, Gas u.a. Brenn-stoffe</t>
  </si>
  <si>
    <t>Gesund-heits-pflege</t>
  </si>
  <si>
    <t>Ver-
kehr</t>
  </si>
  <si>
    <t>Freizeit, Unter-haltung und Kultur</t>
  </si>
  <si>
    <t>Bil-dungs-wesen</t>
  </si>
  <si>
    <t>Woh-
nungs-mieten (o.
Neben-kosten)</t>
  </si>
  <si>
    <t xml:space="preserve">                            </t>
  </si>
  <si>
    <t>Quelle: Statistisches Landesamt Baden-Württemberg</t>
  </si>
  <si>
    <t>Tabelle Nr. 2450 - Jahrbuchtabelle</t>
  </si>
  <si>
    <t>Berechnung der Preisveränderung</t>
  </si>
  <si>
    <t>nach Hauptgruppen (2005=100)</t>
  </si>
  <si>
    <t>2005 = 100</t>
  </si>
  <si>
    <t>Verbraucherpreisindex für Baden-Württemberg seit 2006</t>
  </si>
  <si>
    <t>.</t>
  </si>
  <si>
    <t>2009Jan</t>
  </si>
  <si>
    <t>2009Feb</t>
  </si>
  <si>
    <t>2009Mrz</t>
  </si>
  <si>
    <t>2009Apr</t>
  </si>
  <si>
    <t>2009Mai</t>
  </si>
  <si>
    <t>2009Jun</t>
  </si>
  <si>
    <t>2009Jul</t>
  </si>
  <si>
    <t>2009Aug</t>
  </si>
  <si>
    <t>2009Sep</t>
  </si>
  <si>
    <t>2009Okt</t>
  </si>
  <si>
    <t>2009Nov</t>
  </si>
  <si>
    <t>2009Dez</t>
  </si>
  <si>
    <t>2010Jan</t>
  </si>
  <si>
    <t>2010Feb</t>
  </si>
  <si>
    <t>2010Mrz</t>
  </si>
  <si>
    <t>2010Apr</t>
  </si>
  <si>
    <t>2010Mai</t>
  </si>
  <si>
    <t>2010Jun</t>
  </si>
  <si>
    <t>2010Jul</t>
  </si>
  <si>
    <t>2010Aug</t>
  </si>
  <si>
    <t>2010Sep</t>
  </si>
  <si>
    <t>2010Okt</t>
  </si>
  <si>
    <t>2010Nov</t>
  </si>
  <si>
    <t>2010Dez</t>
  </si>
  <si>
    <t>2011Jan</t>
  </si>
  <si>
    <t>2011Feb</t>
  </si>
  <si>
    <t>2011Mrz</t>
  </si>
  <si>
    <t>2011Apr</t>
  </si>
  <si>
    <t>2011Mai</t>
  </si>
  <si>
    <t>2011Jun</t>
  </si>
  <si>
    <t>2011Jul</t>
  </si>
  <si>
    <t>2011Aug</t>
  </si>
  <si>
    <t>2011Sep</t>
  </si>
  <si>
    <t>2011Okt</t>
  </si>
  <si>
    <t>2011Nov</t>
  </si>
  <si>
    <t>2011Dez</t>
  </si>
  <si>
    <r>
      <t xml:space="preserve">1)  </t>
    </r>
    <r>
      <rPr>
        <sz val="8"/>
        <rFont val="Arial"/>
        <family val="2"/>
      </rPr>
      <t>Die Abschaffung der Studiengebühren zum Sommersemester 2012 wirkt sich erstmals im April aus.</t>
    </r>
  </si>
  <si>
    <t>nach Hauptgruppen (2010=100)</t>
  </si>
  <si>
    <t>2010 = 100</t>
  </si>
  <si>
    <t>Möbel, Leuchten, Geräte u.a. Haushaltszubehör</t>
  </si>
  <si>
    <t xml:space="preserve">Eine Umbasierung findet in der Regel alle 5 Jahre statt. Dabei wird für die </t>
  </si>
  <si>
    <t>neue Basis ein an die veränderten Verbrauchsgewohnheiten angepasster Warenkorb</t>
  </si>
  <si>
    <t>mit neu berechneten Gewichten für die darin enthaltenen einzelnen Waren und Dienst-</t>
  </si>
  <si>
    <t>leistungen zu Grunde gelegt.</t>
  </si>
  <si>
    <t>Die Ergebnisse zur Preisentwicklung des privaten Verbrauchs wurden früher unter der</t>
  </si>
  <si>
    <t>Bezeichnung "Preisindex für die Lebenshaltung" ausgewiesen. Seit der Umbasierung auf die Aus-</t>
  </si>
  <si>
    <r>
      <t xml:space="preserve">gabenstruktur des Jahres 2000 wird der Index seit dem Jahr 2003 unter der Bezeichnung </t>
    </r>
    <r>
      <rPr>
        <b/>
        <sz val="10"/>
        <rFont val="Arial"/>
        <family val="2"/>
      </rPr>
      <t/>
    </r>
  </si>
  <si>
    <r>
      <t>Verbraucherpreisindex</t>
    </r>
    <r>
      <rPr>
        <sz val="10"/>
        <rFont val="Arial"/>
        <family val="2"/>
      </rPr>
      <t xml:space="preserve"> fortgeführt.</t>
    </r>
  </si>
  <si>
    <t>Die Umbasierungen und Neuzusammenstellung der Warenkörbe sind aufgrund der sich</t>
  </si>
  <si>
    <t>Zeitverlauf ändernden Verbrauchsgewohnheiten und Produktinnovationen notwendig. D.h. die</t>
  </si>
  <si>
    <t xml:space="preserve">Anteile des Einkommens der Haushalte, die für die einzelnen Güter und Dienstleistungen </t>
  </si>
  <si>
    <t xml:space="preserve">verausgabt werden, ändern sich. Dadurch verschieben sich die Gewichte der Güter und </t>
  </si>
  <si>
    <t>Dienstleistungen im Warenkorb zueinander. Auch kommen Güter und Dienstleistungen</t>
  </si>
  <si>
    <t>in den Warenkorb neu hinzu oder entfallen. Die Genauigkeit eines Preisniveauvergleich sinkt somit</t>
  </si>
  <si>
    <t>je weiter die verglichenen Zeitpunkte auseinander liegen.</t>
  </si>
  <si>
    <t>Die Statistik wird monatlich erstellt und steht einen Monat später zur Verfügung.</t>
  </si>
  <si>
    <t>Zu zeitlichen Verzögerungen kommt es im Jahr der Umstellung auf die neue Basis.</t>
  </si>
  <si>
    <t>Gliederungstiefe:</t>
  </si>
  <si>
    <t>Die räumlichen Gliederung umfaßt die Gemeindeebene.</t>
  </si>
  <si>
    <t>Statistisches Landesamt Baden-Württemberg (Aufbereitung durch die IHK Stuttgart)</t>
  </si>
  <si>
    <t xml:space="preserve">6.3.1 Verbraucherpreisindex für Baden-Württemberg seit 2000 nach ausgewählten Hauptgruppen </t>
  </si>
  <si>
    <t>andere Waren und Dienst-leist- ungen</t>
  </si>
  <si>
    <t>Möbel, Leuchten, Geräte u.a. Haus-
halts-zubehör</t>
  </si>
  <si>
    <t>Beher-
bergungs-
und Gast-
stätten-
dienst-
leistungen</t>
  </si>
  <si>
    <t>Nach-richten-übermitt-lung</t>
  </si>
  <si>
    <t xml:space="preserve">106,6r </t>
  </si>
  <si>
    <t>2015 = 100</t>
  </si>
  <si>
    <t xml:space="preserve">6.3.1 Verbraucherpreisindex für Baden-Württemberg seit 2015 nach ausgewählten Hauptgruppen </t>
  </si>
  <si>
    <t>Rechenformel</t>
  </si>
  <si>
    <t>- 100</t>
  </si>
  <si>
    <t>Bsp.</t>
  </si>
  <si>
    <t>Verbraucherpreisindex 1990:</t>
  </si>
  <si>
    <t>Verbraucherpreisindex 2020:</t>
  </si>
  <si>
    <t>2020 = 100</t>
  </si>
  <si>
    <t>Der Verbraucherpreisindex wird momentan auf Basis der Ausgabenstruktur von 2020 errechnet.</t>
  </si>
  <si>
    <t>Preisanstieg in %:   119,0 / 60,5 * 100 - 100 = 96,7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</si>
</sst>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3">
    <numFmt numFmtId="44" formatCode="_-* #,##0.00\ &quot;€&quot;_-;\-* #,##0.00\ &quot;€&quot;_-;_-* &quot;-&quot;??\ &quot;€&quot;_-;_-@_-"/>
    <numFmt numFmtId="164" formatCode="_(&quot;€&quot;* #,##0.00_);_(&quot;€&quot;* \(#,##0.00\);_(&quot;€&quot;* &quot;-&quot;??_);_(@_)"/>
    <numFmt numFmtId="165" formatCode="_-* #,##0.00\ _€_-;\-* #,##0.00\ _€_-;_-* &quot;-&quot;??\ _€_-;_-@_-"/>
    <numFmt numFmtId="166" formatCode="#\ ###\ ##0__;\-\ #\ ###\ ##0__;\-__"/>
    <numFmt numFmtId="167" formatCode="#\ ###\ ##0_);\-#\ ###\ ##0\ ;\-\ ;"/>
    <numFmt numFmtId="168" formatCode="0.0"/>
    <numFmt numFmtId="169" formatCode="#\ ##0.0_);\(#\ ##0.0\)"/>
    <numFmt numFmtId="170" formatCode="#\ ##0.00_);\(#\ ##0.00\)"/>
    <numFmt numFmtId="171" formatCode="#\ ##0.000_);\(#\ ##0.000\)"/>
    <numFmt numFmtId="172" formatCode="##\ ###\ ##0.0__;\-\ ##\ ###\ ##0.0__;\-__"/>
    <numFmt numFmtId="173" formatCode="###\ ###\ ##0.0__;\-\ ###\ ###\ ##0.0__;\-__"/>
    <numFmt numFmtId="174" formatCode="####\ ###\ ##0.0__;\-\ ####\ ###\ ##0.0__;\-__"/>
    <numFmt numFmtId="175" formatCode="0.0_ ;\-0.0\ "/>
    <numFmt numFmtId="176" formatCode="0.000"/>
    <numFmt numFmtId="177" formatCode="#,##0.0"/>
    <numFmt numFmtId="178" formatCode="@\ *."/>
    <numFmt numFmtId="179" formatCode="0.0_)"/>
    <numFmt numFmtId="180" formatCode="\ @\ *."/>
    <numFmt numFmtId="181" formatCode="\+#\ ###\ ##0;\-\ #\ ###\ ##0;\-"/>
    <numFmt numFmtId="182" formatCode="* &quot;[&quot;#0&quot;]&quot;"/>
    <numFmt numFmtId="183" formatCode="*+\ #\ ###\ ###\ ##0.0;\-\ #\ ###\ ###\ ##0.0;* &quot;&quot;\-&quot;&quot;"/>
    <numFmt numFmtId="184" formatCode="\+\ #\ ###\ ###\ ##0.0;\-\ #\ ###\ ###\ ##0.0;* &quot;&quot;\-&quot;&quot;"/>
    <numFmt numFmtId="185" formatCode="* &quot;[&quot;#0\ \ &quot;]&quot;"/>
    <numFmt numFmtId="186" formatCode="##\ ###\ ##0"/>
    <numFmt numFmtId="187" formatCode="#\ ###\ ###"/>
    <numFmt numFmtId="188" formatCode="#\ ###\ ##0.0;\-\ #\ ###\ ##0.0;\-"/>
    <numFmt numFmtId="189" formatCode="_-* #,##0.00\ [$€]_-;\-* #,##0.00\ [$€]_-;_-* &quot;-&quot;??\ [$€]_-;_-@_-"/>
    <numFmt numFmtId="190" formatCode="#\ ###\ ##0.0\ \ ;\–\ #\ ###\ ##0.0\ \ ;\ \–\ \ ;* @\ \ "/>
    <numFmt numFmtId="191" formatCode="#\ ###\ ##0.0\ \ ;\–\ #\ ###\ ##0.0\ \ ;\ \–\ \ ;* @\ "/>
    <numFmt numFmtId="192" formatCode="0.000_ ;\-0.000\ "/>
    <numFmt numFmtId="193" formatCode="0.0000_ ;\-0.0000\ "/>
    <numFmt numFmtId="194" formatCode="0.0000"/>
    <numFmt numFmtId="195" formatCode="0.0_ _ _ _)"/>
  </numFmts>
  <fonts count="75">
    <font>
      <sz val="8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sz val="14"/>
      <name val="Arial"/>
      <family val="2"/>
    </font>
    <font>
      <sz val="8"/>
      <name val="Arial"/>
      <family val="2"/>
    </font>
    <font>
      <b/>
      <sz val="20"/>
      <name val="Helv"/>
    </font>
    <font>
      <sz val="10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name val="Frutiger 45 Light"/>
      <family val="2"/>
    </font>
    <font>
      <vertAlign val="superscript"/>
      <sz val="8"/>
      <name val="Arial"/>
      <family val="2"/>
    </font>
    <font>
      <u/>
      <sz val="8"/>
      <name val="Arial"/>
      <family val="2"/>
    </font>
    <font>
      <sz val="11"/>
      <color indexed="8"/>
      <name val="Arial"/>
      <family val="2"/>
    </font>
    <font>
      <sz val="11"/>
      <color indexed="9"/>
      <name val="Arial"/>
      <family val="2"/>
    </font>
    <font>
      <b/>
      <sz val="11"/>
      <color indexed="63"/>
      <name val="Arial"/>
      <family val="2"/>
    </font>
    <font>
      <sz val="11"/>
      <color indexed="62"/>
      <name val="Arial"/>
      <family val="2"/>
    </font>
    <font>
      <b/>
      <sz val="11"/>
      <color indexed="8"/>
      <name val="Arial"/>
      <family val="2"/>
    </font>
    <font>
      <i/>
      <sz val="11"/>
      <color indexed="23"/>
      <name val="Arial"/>
      <family val="2"/>
    </font>
    <font>
      <sz val="11"/>
      <color indexed="17"/>
      <name val="Arial"/>
      <family val="2"/>
    </font>
    <font>
      <sz val="11"/>
      <color indexed="19"/>
      <name val="Arial"/>
      <family val="2"/>
    </font>
    <font>
      <sz val="11"/>
      <color indexed="20"/>
      <name val="Arial"/>
      <family val="2"/>
    </font>
    <font>
      <sz val="11"/>
      <color indexed="10"/>
      <name val="Arial"/>
      <family val="2"/>
    </font>
    <font>
      <b/>
      <sz val="11"/>
      <color indexed="9"/>
      <name val="Arial"/>
      <family val="2"/>
    </font>
    <font>
      <sz val="8"/>
      <name val="Tahoma"/>
      <family val="2"/>
    </font>
    <font>
      <u/>
      <sz val="10"/>
      <color indexed="12"/>
      <name val="Arial"/>
      <family val="2"/>
    </font>
    <font>
      <b/>
      <sz val="20"/>
      <name val="Helv"/>
      <family val="2"/>
    </font>
    <font>
      <sz val="6"/>
      <name val="Arial"/>
      <family val="2"/>
    </font>
    <font>
      <sz val="7.5"/>
      <name val="Arial"/>
      <family val="2"/>
    </font>
    <font>
      <b/>
      <sz val="11"/>
      <color indexed="52"/>
      <name val="Arial"/>
      <family val="2"/>
    </font>
    <font>
      <u/>
      <sz val="8.5"/>
      <color indexed="12"/>
      <name val="Arial"/>
      <family val="2"/>
    </font>
    <font>
      <b/>
      <sz val="18"/>
      <color indexed="16"/>
      <name val="Cambria"/>
      <family val="2"/>
    </font>
    <font>
      <b/>
      <sz val="15"/>
      <color indexed="16"/>
      <name val="Arial"/>
      <family val="2"/>
    </font>
    <font>
      <b/>
      <sz val="13"/>
      <color indexed="16"/>
      <name val="Arial"/>
      <family val="2"/>
    </font>
    <font>
      <b/>
      <sz val="11"/>
      <color indexed="16"/>
      <name val="Arial"/>
      <family val="2"/>
    </font>
    <font>
      <sz val="11"/>
      <color indexed="52"/>
      <name val="Arial"/>
      <family val="2"/>
    </font>
    <font>
      <u/>
      <sz val="8"/>
      <color indexed="12"/>
      <name val="Tahoma"/>
      <family val="2"/>
    </font>
    <font>
      <b/>
      <sz val="18"/>
      <color indexed="56"/>
      <name val="Cambria"/>
      <family val="2"/>
    </font>
    <font>
      <sz val="11"/>
      <color indexed="60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u/>
      <sz val="11"/>
      <color indexed="12"/>
      <name val="Arial"/>
      <family val="2"/>
    </font>
    <font>
      <sz val="11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Tahoma"/>
      <family val="2"/>
    </font>
    <font>
      <sz val="11"/>
      <name val="Arial"/>
      <family val="2"/>
    </font>
    <font>
      <sz val="8"/>
      <color indexed="8"/>
      <name val="Arial"/>
      <family val="2"/>
    </font>
    <font>
      <sz val="11"/>
      <name val="Arial"/>
    </font>
    <font>
      <sz val="11"/>
      <color theme="1"/>
      <name val="Arial"/>
      <family val="2"/>
    </font>
    <font>
      <sz val="11"/>
      <color theme="0"/>
      <name val="Arial"/>
      <family val="2"/>
    </font>
    <font>
      <b/>
      <sz val="11"/>
      <color rgb="FF3F3F3F"/>
      <name val="Arial"/>
      <family val="2"/>
    </font>
    <font>
      <b/>
      <sz val="11"/>
      <color rgb="FFFA7D00"/>
      <name val="Arial"/>
      <family val="2"/>
    </font>
    <font>
      <sz val="11"/>
      <color rgb="FF3F3F76"/>
      <name val="Arial"/>
      <family val="2"/>
    </font>
    <font>
      <b/>
      <sz val="11"/>
      <color theme="1"/>
      <name val="Arial"/>
      <family val="2"/>
    </font>
    <font>
      <i/>
      <sz val="11"/>
      <color rgb="FF7F7F7F"/>
      <name val="Arial"/>
      <family val="2"/>
    </font>
    <font>
      <sz val="11"/>
      <color rgb="FF006100"/>
      <name val="Arial"/>
      <family val="2"/>
    </font>
    <font>
      <u/>
      <sz val="11"/>
      <color theme="10"/>
      <name val="Arial"/>
      <family val="2"/>
    </font>
    <font>
      <sz val="11"/>
      <color rgb="FF9C6500"/>
      <name val="Arial"/>
      <family val="2"/>
    </font>
    <font>
      <sz val="11"/>
      <color rgb="FF9C0006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1"/>
      <color rgb="FFFA7D00"/>
      <name val="Arial"/>
      <family val="2"/>
    </font>
    <font>
      <sz val="11"/>
      <color rgb="FFFF0000"/>
      <name val="Arial"/>
      <family val="2"/>
    </font>
    <font>
      <b/>
      <sz val="11"/>
      <color theme="0"/>
      <name val="Arial"/>
      <family val="2"/>
    </font>
    <font>
      <sz val="18"/>
      <color theme="3"/>
      <name val="Cambria"/>
      <family val="2"/>
      <scheme val="major"/>
    </font>
  </fonts>
  <fills count="66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33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4"/>
      </patternFill>
    </fill>
    <fill>
      <patternFill patternType="solid">
        <fgColor indexed="46"/>
      </patternFill>
    </fill>
    <fill>
      <patternFill patternType="solid">
        <fgColor indexed="43"/>
      </patternFill>
    </fill>
    <fill>
      <patternFill patternType="solid">
        <fgColor indexed="35"/>
      </patternFill>
    </fill>
    <fill>
      <patternFill patternType="solid">
        <fgColor indexed="11"/>
      </patternFill>
    </fill>
    <fill>
      <patternFill patternType="solid">
        <fgColor indexed="14"/>
      </patternFill>
    </fill>
    <fill>
      <patternFill patternType="solid">
        <fgColor indexed="51"/>
      </patternFill>
    </fill>
    <fill>
      <patternFill patternType="solid">
        <fgColor indexed="53"/>
      </patternFill>
    </fill>
    <fill>
      <patternFill patternType="solid">
        <fgColor indexed="39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16"/>
      </patternFill>
    </fill>
    <fill>
      <patternFill patternType="solid">
        <fgColor indexed="62"/>
      </patternFill>
    </fill>
    <fill>
      <patternFill patternType="solid">
        <fgColor indexed="60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41"/>
      </patternFill>
    </fill>
    <fill>
      <patternFill patternType="solid">
        <fgColor indexed="22"/>
      </patternFill>
    </fill>
    <fill>
      <patternFill patternType="solid">
        <fgColor indexed="9"/>
        <bgColor indexed="64"/>
      </patternFill>
    </fill>
    <fill>
      <patternFill patternType="solid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A5A5A5"/>
      </patternFill>
    </fill>
  </fills>
  <borders count="47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16"/>
      </top>
      <bottom style="double">
        <color indexed="1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1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35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9"/>
      </left>
      <right style="medium">
        <color indexed="9"/>
      </right>
      <top/>
      <bottom style="medium">
        <color indexed="9"/>
      </bottom>
      <diagonal/>
    </border>
    <border>
      <left style="medium">
        <color indexed="9"/>
      </left>
      <right/>
      <top/>
      <bottom style="medium">
        <color indexed="9"/>
      </bottom>
      <diagonal/>
    </border>
    <border>
      <left style="medium">
        <color indexed="9"/>
      </left>
      <right style="medium">
        <color indexed="9"/>
      </right>
      <top style="medium">
        <color indexed="9"/>
      </top>
      <bottom style="medium">
        <color indexed="9"/>
      </bottom>
      <diagonal/>
    </border>
    <border>
      <left style="medium">
        <color indexed="9"/>
      </left>
      <right/>
      <top style="medium">
        <color indexed="9"/>
      </top>
      <bottom style="medium">
        <color indexed="9"/>
      </bottom>
      <diagonal/>
    </border>
    <border>
      <left/>
      <right style="medium">
        <color indexed="9"/>
      </right>
      <top style="medium">
        <color indexed="9"/>
      </top>
      <bottom/>
      <diagonal/>
    </border>
    <border>
      <left/>
      <right style="medium">
        <color indexed="9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9"/>
      </right>
      <top/>
      <bottom style="medium">
        <color indexed="9"/>
      </bottom>
      <diagonal/>
    </border>
    <border>
      <left/>
      <right style="medium">
        <color indexed="9"/>
      </right>
      <top style="medium">
        <color indexed="9"/>
      </top>
      <bottom style="medium">
        <color indexed="9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medium">
        <color indexed="9"/>
      </left>
      <right style="medium">
        <color indexed="9"/>
      </right>
      <top style="medium">
        <color indexed="9"/>
      </top>
      <bottom/>
      <diagonal/>
    </border>
    <border>
      <left/>
      <right/>
      <top style="medium">
        <color indexed="9"/>
      </top>
      <bottom style="medium">
        <color indexed="9"/>
      </bottom>
      <diagonal/>
    </border>
  </borders>
  <cellStyleXfs count="1725">
    <xf numFmtId="166" fontId="0" fillId="0" borderId="0" applyFill="0" applyBorder="0" applyAlignment="0" applyProtection="0">
      <alignment vertical="center"/>
    </xf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49" fontId="9" fillId="0" borderId="0"/>
    <xf numFmtId="49" fontId="9" fillId="0" borderId="0"/>
    <xf numFmtId="49" fontId="9" fillId="0" borderId="0"/>
    <xf numFmtId="49" fontId="9" fillId="0" borderId="0"/>
    <xf numFmtId="49" fontId="9" fillId="0" borderId="0"/>
    <xf numFmtId="49" fontId="9" fillId="0" borderId="0"/>
    <xf numFmtId="179" fontId="7" fillId="0" borderId="0">
      <alignment horizontal="center"/>
    </xf>
    <xf numFmtId="179" fontId="11" fillId="0" borderId="0">
      <alignment horizontal="center"/>
    </xf>
    <xf numFmtId="179" fontId="7" fillId="0" borderId="0">
      <alignment horizontal="center"/>
    </xf>
    <xf numFmtId="179" fontId="11" fillId="0" borderId="0">
      <alignment horizontal="center"/>
    </xf>
    <xf numFmtId="179" fontId="7" fillId="0" borderId="0">
      <alignment horizontal="center"/>
    </xf>
    <xf numFmtId="179" fontId="11" fillId="0" borderId="0">
      <alignment horizontal="center"/>
    </xf>
    <xf numFmtId="179" fontId="11" fillId="0" borderId="0">
      <alignment horizontal="center"/>
    </xf>
    <xf numFmtId="179" fontId="7" fillId="0" borderId="0">
      <alignment horizontal="center"/>
    </xf>
    <xf numFmtId="179" fontId="7" fillId="0" borderId="0">
      <alignment horizontal="center"/>
    </xf>
    <xf numFmtId="179" fontId="11" fillId="0" borderId="0">
      <alignment horizontal="center"/>
    </xf>
    <xf numFmtId="179" fontId="11" fillId="0" borderId="0">
      <alignment horizontal="center"/>
    </xf>
    <xf numFmtId="179" fontId="7" fillId="0" borderId="0">
      <alignment horizontal="center"/>
    </xf>
    <xf numFmtId="179" fontId="11" fillId="0" borderId="0">
      <alignment horizontal="center"/>
    </xf>
    <xf numFmtId="179" fontId="7" fillId="0" borderId="0">
      <alignment horizontal="center"/>
    </xf>
    <xf numFmtId="179" fontId="7" fillId="0" borderId="0">
      <alignment horizontal="center"/>
    </xf>
    <xf numFmtId="179" fontId="7" fillId="0" borderId="0">
      <alignment horizontal="center"/>
    </xf>
    <xf numFmtId="179" fontId="7" fillId="0" borderId="0">
      <alignment horizontal="center"/>
    </xf>
    <xf numFmtId="179" fontId="49" fillId="0" borderId="0">
      <alignment horizontal="center"/>
    </xf>
    <xf numFmtId="179" fontId="7" fillId="0" borderId="0">
      <alignment horizontal="center"/>
    </xf>
    <xf numFmtId="179" fontId="49" fillId="0" borderId="0">
      <alignment horizontal="center"/>
    </xf>
    <xf numFmtId="179" fontId="7" fillId="0" borderId="0">
      <alignment horizontal="center"/>
    </xf>
    <xf numFmtId="180" fontId="9" fillId="0" borderId="0"/>
    <xf numFmtId="180" fontId="9" fillId="0" borderId="0"/>
    <xf numFmtId="180" fontId="9" fillId="0" borderId="0"/>
    <xf numFmtId="180" fontId="9" fillId="0" borderId="0"/>
    <xf numFmtId="180" fontId="9" fillId="0" borderId="0"/>
    <xf numFmtId="180" fontId="9" fillId="0" borderId="0"/>
    <xf numFmtId="0" fontId="18" fillId="7" borderId="0" applyNumberFormat="0" applyBorder="0" applyAlignment="0" applyProtection="0"/>
    <xf numFmtId="0" fontId="55" fillId="35" borderId="0" applyNumberFormat="0" applyBorder="0" applyAlignment="0" applyProtection="0"/>
    <xf numFmtId="0" fontId="18" fillId="8" borderId="0" applyNumberFormat="0" applyBorder="0" applyAlignment="0" applyProtection="0"/>
    <xf numFmtId="0" fontId="55" fillId="35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55" fillId="35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5" borderId="0" applyNumberFormat="0" applyBorder="0" applyAlignment="0" applyProtection="0"/>
    <xf numFmtId="0" fontId="55" fillId="36" borderId="0" applyNumberFormat="0" applyBorder="0" applyAlignment="0" applyProtection="0"/>
    <xf numFmtId="0" fontId="18" fillId="9" borderId="0" applyNumberFormat="0" applyBorder="0" applyAlignment="0" applyProtection="0"/>
    <xf numFmtId="0" fontId="55" fillId="36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55" fillId="36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4" borderId="0" applyNumberFormat="0" applyBorder="0" applyAlignment="0" applyProtection="0"/>
    <xf numFmtId="0" fontId="55" fillId="37" borderId="0" applyNumberFormat="0" applyBorder="0" applyAlignment="0" applyProtection="0"/>
    <xf numFmtId="0" fontId="18" fillId="10" borderId="0" applyNumberFormat="0" applyBorder="0" applyAlignment="0" applyProtection="0"/>
    <xf numFmtId="0" fontId="55" fillId="37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55" fillId="37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11" borderId="0" applyNumberFormat="0" applyBorder="0" applyAlignment="0" applyProtection="0"/>
    <xf numFmtId="0" fontId="55" fillId="38" borderId="0" applyNumberFormat="0" applyBorder="0" applyAlignment="0" applyProtection="0"/>
    <xf numFmtId="0" fontId="18" fillId="12" borderId="0" applyNumberFormat="0" applyBorder="0" applyAlignment="0" applyProtection="0"/>
    <xf numFmtId="0" fontId="55" fillId="38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55" fillId="38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7" borderId="0" applyNumberFormat="0" applyBorder="0" applyAlignment="0" applyProtection="0"/>
    <xf numFmtId="0" fontId="55" fillId="39" borderId="0" applyNumberFormat="0" applyBorder="0" applyAlignment="0" applyProtection="0"/>
    <xf numFmtId="0" fontId="18" fillId="6" borderId="0" applyNumberFormat="0" applyBorder="0" applyAlignment="0" applyProtection="0"/>
    <xf numFmtId="0" fontId="55" fillId="39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55" fillId="39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4" borderId="0" applyNumberFormat="0" applyBorder="0" applyAlignment="0" applyProtection="0"/>
    <xf numFmtId="0" fontId="55" fillId="40" borderId="0" applyNumberFormat="0" applyBorder="0" applyAlignment="0" applyProtection="0"/>
    <xf numFmtId="0" fontId="18" fillId="5" borderId="0" applyNumberFormat="0" applyBorder="0" applyAlignment="0" applyProtection="0"/>
    <xf numFmtId="0" fontId="55" fillId="40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55" fillId="40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181" fontId="7" fillId="0" borderId="0"/>
    <xf numFmtId="181" fontId="11" fillId="0" borderId="0"/>
    <xf numFmtId="181" fontId="7" fillId="0" borderId="0"/>
    <xf numFmtId="181" fontId="11" fillId="0" borderId="0"/>
    <xf numFmtId="181" fontId="7" fillId="0" borderId="0"/>
    <xf numFmtId="181" fontId="11" fillId="0" borderId="0"/>
    <xf numFmtId="181" fontId="11" fillId="0" borderId="0"/>
    <xf numFmtId="181" fontId="7" fillId="0" borderId="0"/>
    <xf numFmtId="181" fontId="7" fillId="0" borderId="0"/>
    <xf numFmtId="181" fontId="11" fillId="0" borderId="0"/>
    <xf numFmtId="181" fontId="11" fillId="0" borderId="0"/>
    <xf numFmtId="181" fontId="7" fillId="0" borderId="0"/>
    <xf numFmtId="181" fontId="11" fillId="0" borderId="0"/>
    <xf numFmtId="181" fontId="7" fillId="0" borderId="0"/>
    <xf numFmtId="181" fontId="7" fillId="0" borderId="0"/>
    <xf numFmtId="181" fontId="7" fillId="0" borderId="0"/>
    <xf numFmtId="181" fontId="7" fillId="0" borderId="0"/>
    <xf numFmtId="181" fontId="49" fillId="0" borderId="0"/>
    <xf numFmtId="181" fontId="7" fillId="0" borderId="0"/>
    <xf numFmtId="181" fontId="49" fillId="0" borderId="0"/>
    <xf numFmtId="181" fontId="7" fillId="0" borderId="0"/>
    <xf numFmtId="182" fontId="7" fillId="0" borderId="0"/>
    <xf numFmtId="182" fontId="11" fillId="0" borderId="0"/>
    <xf numFmtId="182" fontId="7" fillId="0" borderId="0"/>
    <xf numFmtId="182" fontId="11" fillId="0" borderId="0"/>
    <xf numFmtId="182" fontId="7" fillId="0" borderId="0"/>
    <xf numFmtId="182" fontId="11" fillId="0" borderId="0"/>
    <xf numFmtId="182" fontId="11" fillId="0" borderId="0"/>
    <xf numFmtId="182" fontId="7" fillId="0" borderId="0"/>
    <xf numFmtId="182" fontId="7" fillId="0" borderId="0"/>
    <xf numFmtId="182" fontId="11" fillId="0" borderId="0"/>
    <xf numFmtId="182" fontId="11" fillId="0" borderId="0"/>
    <xf numFmtId="182" fontId="7" fillId="0" borderId="0"/>
    <xf numFmtId="182" fontId="11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49" fillId="0" borderId="0"/>
    <xf numFmtId="182" fontId="7" fillId="0" borderId="0"/>
    <xf numFmtId="182" fontId="49" fillId="0" borderId="0"/>
    <xf numFmtId="182" fontId="7" fillId="0" borderId="0"/>
    <xf numFmtId="0" fontId="18" fillId="14" borderId="0" applyNumberFormat="0" applyBorder="0" applyAlignment="0" applyProtection="0"/>
    <xf numFmtId="0" fontId="55" fillId="41" borderId="0" applyNumberFormat="0" applyBorder="0" applyAlignment="0" applyProtection="0"/>
    <xf numFmtId="0" fontId="18" fillId="2" borderId="0" applyNumberFormat="0" applyBorder="0" applyAlignment="0" applyProtection="0"/>
    <xf numFmtId="0" fontId="55" fillId="41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55" fillId="41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5" borderId="0" applyNumberFormat="0" applyBorder="0" applyAlignment="0" applyProtection="0"/>
    <xf numFmtId="0" fontId="55" fillId="42" borderId="0" applyNumberFormat="0" applyBorder="0" applyAlignment="0" applyProtection="0"/>
    <xf numFmtId="0" fontId="18" fillId="3" borderId="0" applyNumberFormat="0" applyBorder="0" applyAlignment="0" applyProtection="0"/>
    <xf numFmtId="0" fontId="55" fillId="42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55" fillId="42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13" borderId="0" applyNumberFormat="0" applyBorder="0" applyAlignment="0" applyProtection="0"/>
    <xf numFmtId="0" fontId="55" fillId="43" borderId="0" applyNumberFormat="0" applyBorder="0" applyAlignment="0" applyProtection="0"/>
    <xf numFmtId="0" fontId="18" fillId="15" borderId="0" applyNumberFormat="0" applyBorder="0" applyAlignment="0" applyProtection="0"/>
    <xf numFmtId="0" fontId="55" fillId="4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55" fillId="4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8" borderId="0" applyNumberFormat="0" applyBorder="0" applyAlignment="0" applyProtection="0"/>
    <xf numFmtId="0" fontId="55" fillId="44" borderId="0" applyNumberFormat="0" applyBorder="0" applyAlignment="0" applyProtection="0"/>
    <xf numFmtId="0" fontId="18" fillId="12" borderId="0" applyNumberFormat="0" applyBorder="0" applyAlignment="0" applyProtection="0"/>
    <xf numFmtId="0" fontId="55" fillId="44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55" fillId="44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6" borderId="0" applyNumberFormat="0" applyBorder="0" applyAlignment="0" applyProtection="0"/>
    <xf numFmtId="0" fontId="55" fillId="45" borderId="0" applyNumberFormat="0" applyBorder="0" applyAlignment="0" applyProtection="0"/>
    <xf numFmtId="0" fontId="18" fillId="2" borderId="0" applyNumberFormat="0" applyBorder="0" applyAlignment="0" applyProtection="0"/>
    <xf numFmtId="0" fontId="55" fillId="45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55" fillId="45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5" borderId="0" applyNumberFormat="0" applyBorder="0" applyAlignment="0" applyProtection="0"/>
    <xf numFmtId="0" fontId="55" fillId="46" borderId="0" applyNumberFormat="0" applyBorder="0" applyAlignment="0" applyProtection="0"/>
    <xf numFmtId="0" fontId="18" fillId="17" borderId="0" applyNumberFormat="0" applyBorder="0" applyAlignment="0" applyProtection="0"/>
    <xf numFmtId="0" fontId="55" fillId="46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55" fillId="46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183" fontId="7" fillId="0" borderId="0"/>
    <xf numFmtId="183" fontId="11" fillId="0" borderId="0"/>
    <xf numFmtId="183" fontId="7" fillId="0" borderId="0"/>
    <xf numFmtId="183" fontId="11" fillId="0" borderId="0"/>
    <xf numFmtId="183" fontId="7" fillId="0" borderId="0"/>
    <xf numFmtId="183" fontId="11" fillId="0" borderId="0"/>
    <xf numFmtId="183" fontId="11" fillId="0" borderId="0"/>
    <xf numFmtId="183" fontId="7" fillId="0" borderId="0"/>
    <xf numFmtId="183" fontId="7" fillId="0" borderId="0"/>
    <xf numFmtId="183" fontId="11" fillId="0" borderId="0"/>
    <xf numFmtId="183" fontId="11" fillId="0" borderId="0"/>
    <xf numFmtId="183" fontId="7" fillId="0" borderId="0"/>
    <xf numFmtId="183" fontId="11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49" fillId="0" borderId="0"/>
    <xf numFmtId="183" fontId="7" fillId="0" borderId="0"/>
    <xf numFmtId="183" fontId="49" fillId="0" borderId="0"/>
    <xf numFmtId="183" fontId="7" fillId="0" borderId="0"/>
    <xf numFmtId="0" fontId="19" fillId="19" borderId="0" applyNumberFormat="0" applyBorder="0" applyAlignment="0" applyProtection="0"/>
    <xf numFmtId="0" fontId="56" fillId="47" borderId="0" applyNumberFormat="0" applyBorder="0" applyAlignment="0" applyProtection="0"/>
    <xf numFmtId="0" fontId="19" fillId="20" borderId="0" applyNumberFormat="0" applyBorder="0" applyAlignment="0" applyProtection="0"/>
    <xf numFmtId="0" fontId="56" fillId="47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56" fillId="47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5" borderId="0" applyNumberFormat="0" applyBorder="0" applyAlignment="0" applyProtection="0"/>
    <xf numFmtId="0" fontId="56" fillId="48" borderId="0" applyNumberFormat="0" applyBorder="0" applyAlignment="0" applyProtection="0"/>
    <xf numFmtId="0" fontId="19" fillId="3" borderId="0" applyNumberFormat="0" applyBorder="0" applyAlignment="0" applyProtection="0"/>
    <xf numFmtId="0" fontId="56" fillId="48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56" fillId="48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13" borderId="0" applyNumberFormat="0" applyBorder="0" applyAlignment="0" applyProtection="0"/>
    <xf numFmtId="0" fontId="56" fillId="49" borderId="0" applyNumberFormat="0" applyBorder="0" applyAlignment="0" applyProtection="0"/>
    <xf numFmtId="0" fontId="19" fillId="15" borderId="0" applyNumberFormat="0" applyBorder="0" applyAlignment="0" applyProtection="0"/>
    <xf numFmtId="0" fontId="56" fillId="49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56" fillId="49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9" borderId="0" applyNumberFormat="0" applyBorder="0" applyAlignment="0" applyProtection="0"/>
    <xf numFmtId="0" fontId="56" fillId="50" borderId="0" applyNumberFormat="0" applyBorder="0" applyAlignment="0" applyProtection="0"/>
    <xf numFmtId="0" fontId="19" fillId="21" borderId="0" applyNumberFormat="0" applyBorder="0" applyAlignment="0" applyProtection="0"/>
    <xf numFmtId="0" fontId="56" fillId="50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56" fillId="50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6" borderId="0" applyNumberFormat="0" applyBorder="0" applyAlignment="0" applyProtection="0"/>
    <xf numFmtId="0" fontId="56" fillId="51" borderId="0" applyNumberFormat="0" applyBorder="0" applyAlignment="0" applyProtection="0"/>
    <xf numFmtId="0" fontId="19" fillId="22" borderId="0" applyNumberFormat="0" applyBorder="0" applyAlignment="0" applyProtection="0"/>
    <xf numFmtId="0" fontId="56" fillId="51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56" fillId="51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5" borderId="0" applyNumberFormat="0" applyBorder="0" applyAlignment="0" applyProtection="0"/>
    <xf numFmtId="0" fontId="56" fillId="52" borderId="0" applyNumberFormat="0" applyBorder="0" applyAlignment="0" applyProtection="0"/>
    <xf numFmtId="0" fontId="19" fillId="23" borderId="0" applyNumberFormat="0" applyBorder="0" applyAlignment="0" applyProtection="0"/>
    <xf numFmtId="0" fontId="56" fillId="52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56" fillId="52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184" fontId="7" fillId="0" borderId="0">
      <alignment horizontal="center"/>
    </xf>
    <xf numFmtId="184" fontId="11" fillId="0" borderId="0">
      <alignment horizontal="center"/>
    </xf>
    <xf numFmtId="184" fontId="7" fillId="0" borderId="0">
      <alignment horizontal="center"/>
    </xf>
    <xf numFmtId="184" fontId="11" fillId="0" borderId="0">
      <alignment horizontal="center"/>
    </xf>
    <xf numFmtId="184" fontId="7" fillId="0" borderId="0">
      <alignment horizontal="center"/>
    </xf>
    <xf numFmtId="184" fontId="11" fillId="0" borderId="0">
      <alignment horizontal="center"/>
    </xf>
    <xf numFmtId="184" fontId="11" fillId="0" borderId="0">
      <alignment horizontal="center"/>
    </xf>
    <xf numFmtId="184" fontId="7" fillId="0" borderId="0">
      <alignment horizontal="center"/>
    </xf>
    <xf numFmtId="184" fontId="7" fillId="0" borderId="0">
      <alignment horizontal="center"/>
    </xf>
    <xf numFmtId="184" fontId="11" fillId="0" borderId="0">
      <alignment horizontal="center"/>
    </xf>
    <xf numFmtId="184" fontId="11" fillId="0" borderId="0">
      <alignment horizontal="center"/>
    </xf>
    <xf numFmtId="184" fontId="7" fillId="0" borderId="0">
      <alignment horizontal="center"/>
    </xf>
    <xf numFmtId="184" fontId="11" fillId="0" borderId="0">
      <alignment horizontal="center"/>
    </xf>
    <xf numFmtId="184" fontId="7" fillId="0" borderId="0">
      <alignment horizontal="center"/>
    </xf>
    <xf numFmtId="184" fontId="7" fillId="0" borderId="0">
      <alignment horizontal="center"/>
    </xf>
    <xf numFmtId="184" fontId="7" fillId="0" borderId="0">
      <alignment horizontal="center"/>
    </xf>
    <xf numFmtId="184" fontId="7" fillId="0" borderId="0">
      <alignment horizontal="center"/>
    </xf>
    <xf numFmtId="184" fontId="49" fillId="0" borderId="0">
      <alignment horizontal="center"/>
    </xf>
    <xf numFmtId="184" fontId="7" fillId="0" borderId="0">
      <alignment horizontal="center"/>
    </xf>
    <xf numFmtId="184" fontId="49" fillId="0" borderId="0">
      <alignment horizontal="center"/>
    </xf>
    <xf numFmtId="184" fontId="7" fillId="0" borderId="0">
      <alignment horizontal="center"/>
    </xf>
    <xf numFmtId="185" fontId="7" fillId="0" borderId="0">
      <alignment horizontal="center"/>
    </xf>
    <xf numFmtId="185" fontId="11" fillId="0" borderId="0">
      <alignment horizontal="center"/>
    </xf>
    <xf numFmtId="185" fontId="7" fillId="0" borderId="0">
      <alignment horizontal="center"/>
    </xf>
    <xf numFmtId="185" fontId="11" fillId="0" borderId="0">
      <alignment horizontal="center"/>
    </xf>
    <xf numFmtId="185" fontId="7" fillId="0" borderId="0">
      <alignment horizontal="center"/>
    </xf>
    <xf numFmtId="185" fontId="11" fillId="0" borderId="0">
      <alignment horizontal="center"/>
    </xf>
    <xf numFmtId="185" fontId="11" fillId="0" borderId="0">
      <alignment horizontal="center"/>
    </xf>
    <xf numFmtId="185" fontId="7" fillId="0" borderId="0">
      <alignment horizontal="center"/>
    </xf>
    <xf numFmtId="185" fontId="7" fillId="0" borderId="0">
      <alignment horizontal="center"/>
    </xf>
    <xf numFmtId="185" fontId="11" fillId="0" borderId="0">
      <alignment horizontal="center"/>
    </xf>
    <xf numFmtId="185" fontId="11" fillId="0" borderId="0">
      <alignment horizontal="center"/>
    </xf>
    <xf numFmtId="185" fontId="7" fillId="0" borderId="0">
      <alignment horizontal="center"/>
    </xf>
    <xf numFmtId="185" fontId="11" fillId="0" borderId="0">
      <alignment horizontal="center"/>
    </xf>
    <xf numFmtId="185" fontId="7" fillId="0" borderId="0">
      <alignment horizontal="center"/>
    </xf>
    <xf numFmtId="185" fontId="7" fillId="0" borderId="0">
      <alignment horizontal="center"/>
    </xf>
    <xf numFmtId="185" fontId="7" fillId="0" borderId="0">
      <alignment horizontal="center"/>
    </xf>
    <xf numFmtId="185" fontId="7" fillId="0" borderId="0">
      <alignment horizontal="center"/>
    </xf>
    <xf numFmtId="185" fontId="49" fillId="0" borderId="0">
      <alignment horizontal="center"/>
    </xf>
    <xf numFmtId="185" fontId="7" fillId="0" borderId="0">
      <alignment horizontal="center"/>
    </xf>
    <xf numFmtId="185" fontId="49" fillId="0" borderId="0">
      <alignment horizontal="center"/>
    </xf>
    <xf numFmtId="185" fontId="7" fillId="0" borderId="0">
      <alignment horizontal="center"/>
    </xf>
    <xf numFmtId="186" fontId="7" fillId="0" borderId="0">
      <alignment horizontal="center"/>
    </xf>
    <xf numFmtId="186" fontId="11" fillId="0" borderId="0">
      <alignment horizontal="center"/>
    </xf>
    <xf numFmtId="186" fontId="7" fillId="0" borderId="0">
      <alignment horizontal="center"/>
    </xf>
    <xf numFmtId="186" fontId="11" fillId="0" borderId="0">
      <alignment horizontal="center"/>
    </xf>
    <xf numFmtId="186" fontId="7" fillId="0" borderId="0">
      <alignment horizontal="center"/>
    </xf>
    <xf numFmtId="186" fontId="11" fillId="0" borderId="0">
      <alignment horizontal="center"/>
    </xf>
    <xf numFmtId="186" fontId="11" fillId="0" borderId="0">
      <alignment horizontal="center"/>
    </xf>
    <xf numFmtId="186" fontId="7" fillId="0" borderId="0">
      <alignment horizontal="center"/>
    </xf>
    <xf numFmtId="186" fontId="7" fillId="0" borderId="0">
      <alignment horizontal="center"/>
    </xf>
    <xf numFmtId="186" fontId="11" fillId="0" borderId="0">
      <alignment horizontal="center"/>
    </xf>
    <xf numFmtId="186" fontId="11" fillId="0" borderId="0">
      <alignment horizontal="center"/>
    </xf>
    <xf numFmtId="186" fontId="7" fillId="0" borderId="0">
      <alignment horizontal="center"/>
    </xf>
    <xf numFmtId="186" fontId="11" fillId="0" borderId="0">
      <alignment horizontal="center"/>
    </xf>
    <xf numFmtId="186" fontId="7" fillId="0" borderId="0">
      <alignment horizontal="center"/>
    </xf>
    <xf numFmtId="186" fontId="7" fillId="0" borderId="0">
      <alignment horizontal="center"/>
    </xf>
    <xf numFmtId="186" fontId="7" fillId="0" borderId="0">
      <alignment horizontal="center"/>
    </xf>
    <xf numFmtId="186" fontId="7" fillId="0" borderId="0">
      <alignment horizontal="center"/>
    </xf>
    <xf numFmtId="186" fontId="49" fillId="0" borderId="0">
      <alignment horizontal="center"/>
    </xf>
    <xf numFmtId="186" fontId="7" fillId="0" borderId="0">
      <alignment horizontal="center"/>
    </xf>
    <xf numFmtId="186" fontId="49" fillId="0" borderId="0">
      <alignment horizontal="center"/>
    </xf>
    <xf numFmtId="186" fontId="7" fillId="0" borderId="0">
      <alignment horizontal="center"/>
    </xf>
    <xf numFmtId="187" fontId="7" fillId="0" borderId="0">
      <alignment horizontal="center"/>
    </xf>
    <xf numFmtId="187" fontId="11" fillId="0" borderId="0">
      <alignment horizontal="center"/>
    </xf>
    <xf numFmtId="187" fontId="7" fillId="0" borderId="0">
      <alignment horizontal="center"/>
    </xf>
    <xf numFmtId="187" fontId="11" fillId="0" borderId="0">
      <alignment horizontal="center"/>
    </xf>
    <xf numFmtId="187" fontId="7" fillId="0" borderId="0">
      <alignment horizontal="center"/>
    </xf>
    <xf numFmtId="187" fontId="11" fillId="0" borderId="0">
      <alignment horizontal="center"/>
    </xf>
    <xf numFmtId="187" fontId="11" fillId="0" borderId="0">
      <alignment horizontal="center"/>
    </xf>
    <xf numFmtId="187" fontId="7" fillId="0" borderId="0">
      <alignment horizontal="center"/>
    </xf>
    <xf numFmtId="187" fontId="7" fillId="0" borderId="0">
      <alignment horizontal="center"/>
    </xf>
    <xf numFmtId="187" fontId="11" fillId="0" borderId="0">
      <alignment horizontal="center"/>
    </xf>
    <xf numFmtId="187" fontId="11" fillId="0" borderId="0">
      <alignment horizontal="center"/>
    </xf>
    <xf numFmtId="187" fontId="7" fillId="0" borderId="0">
      <alignment horizontal="center"/>
    </xf>
    <xf numFmtId="187" fontId="11" fillId="0" borderId="0">
      <alignment horizontal="center"/>
    </xf>
    <xf numFmtId="187" fontId="7" fillId="0" borderId="0">
      <alignment horizontal="center"/>
    </xf>
    <xf numFmtId="187" fontId="7" fillId="0" borderId="0">
      <alignment horizontal="center"/>
    </xf>
    <xf numFmtId="187" fontId="7" fillId="0" borderId="0">
      <alignment horizontal="center"/>
    </xf>
    <xf numFmtId="187" fontId="7" fillId="0" borderId="0">
      <alignment horizontal="center"/>
    </xf>
    <xf numFmtId="187" fontId="49" fillId="0" borderId="0">
      <alignment horizontal="center"/>
    </xf>
    <xf numFmtId="187" fontId="7" fillId="0" borderId="0">
      <alignment horizontal="center"/>
    </xf>
    <xf numFmtId="187" fontId="49" fillId="0" borderId="0">
      <alignment horizontal="center"/>
    </xf>
    <xf numFmtId="187" fontId="7" fillId="0" borderId="0">
      <alignment horizontal="center"/>
    </xf>
    <xf numFmtId="188" fontId="7" fillId="0" borderId="0">
      <alignment horizontal="center"/>
    </xf>
    <xf numFmtId="188" fontId="11" fillId="0" borderId="0">
      <alignment horizontal="center"/>
    </xf>
    <xf numFmtId="188" fontId="7" fillId="0" borderId="0">
      <alignment horizontal="center"/>
    </xf>
    <xf numFmtId="188" fontId="11" fillId="0" borderId="0">
      <alignment horizontal="center"/>
    </xf>
    <xf numFmtId="188" fontId="7" fillId="0" borderId="0">
      <alignment horizontal="center"/>
    </xf>
    <xf numFmtId="188" fontId="11" fillId="0" borderId="0">
      <alignment horizontal="center"/>
    </xf>
    <xf numFmtId="188" fontId="11" fillId="0" borderId="0">
      <alignment horizontal="center"/>
    </xf>
    <xf numFmtId="188" fontId="7" fillId="0" borderId="0">
      <alignment horizontal="center"/>
    </xf>
    <xf numFmtId="188" fontId="7" fillId="0" borderId="0">
      <alignment horizontal="center"/>
    </xf>
    <xf numFmtId="188" fontId="11" fillId="0" borderId="0">
      <alignment horizontal="center"/>
    </xf>
    <xf numFmtId="188" fontId="11" fillId="0" borderId="0">
      <alignment horizontal="center"/>
    </xf>
    <xf numFmtId="188" fontId="7" fillId="0" borderId="0">
      <alignment horizontal="center"/>
    </xf>
    <xf numFmtId="188" fontId="11" fillId="0" borderId="0">
      <alignment horizontal="center"/>
    </xf>
    <xf numFmtId="188" fontId="7" fillId="0" borderId="0">
      <alignment horizontal="center"/>
    </xf>
    <xf numFmtId="188" fontId="7" fillId="0" borderId="0">
      <alignment horizontal="center"/>
    </xf>
    <xf numFmtId="188" fontId="7" fillId="0" borderId="0">
      <alignment horizontal="center"/>
    </xf>
    <xf numFmtId="188" fontId="7" fillId="0" borderId="0">
      <alignment horizontal="center"/>
    </xf>
    <xf numFmtId="188" fontId="49" fillId="0" borderId="0">
      <alignment horizontal="center"/>
    </xf>
    <xf numFmtId="188" fontId="7" fillId="0" borderId="0">
      <alignment horizontal="center"/>
    </xf>
    <xf numFmtId="188" fontId="49" fillId="0" borderId="0">
      <alignment horizontal="center"/>
    </xf>
    <xf numFmtId="188" fontId="7" fillId="0" borderId="0">
      <alignment horizontal="center"/>
    </xf>
    <xf numFmtId="0" fontId="19" fillId="24" borderId="0" applyNumberFormat="0" applyBorder="0" applyAlignment="0" applyProtection="0"/>
    <xf numFmtId="0" fontId="56" fillId="53" borderId="0" applyNumberFormat="0" applyBorder="0" applyAlignment="0" applyProtection="0"/>
    <xf numFmtId="0" fontId="19" fillId="25" borderId="0" applyNumberFormat="0" applyBorder="0" applyAlignment="0" applyProtection="0"/>
    <xf numFmtId="0" fontId="56" fillId="53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56" fillId="53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6" borderId="0" applyNumberFormat="0" applyBorder="0" applyAlignment="0" applyProtection="0"/>
    <xf numFmtId="0" fontId="56" fillId="54" borderId="0" applyNumberFormat="0" applyBorder="0" applyAlignment="0" applyProtection="0"/>
    <xf numFmtId="0" fontId="19" fillId="27" borderId="0" applyNumberFormat="0" applyBorder="0" applyAlignment="0" applyProtection="0"/>
    <xf numFmtId="0" fontId="56" fillId="54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56" fillId="54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56" fillId="55" borderId="0" applyNumberFormat="0" applyBorder="0" applyAlignment="0" applyProtection="0"/>
    <xf numFmtId="0" fontId="19" fillId="28" borderId="0" applyNumberFormat="0" applyBorder="0" applyAlignment="0" applyProtection="0"/>
    <xf numFmtId="0" fontId="19" fillId="28" borderId="0" applyNumberFormat="0" applyBorder="0" applyAlignment="0" applyProtection="0"/>
    <xf numFmtId="0" fontId="56" fillId="55" borderId="0" applyNumberFormat="0" applyBorder="0" applyAlignment="0" applyProtection="0"/>
    <xf numFmtId="0" fontId="19" fillId="28" borderId="0" applyNumberFormat="0" applyBorder="0" applyAlignment="0" applyProtection="0"/>
    <xf numFmtId="0" fontId="19" fillId="28" borderId="0" applyNumberFormat="0" applyBorder="0" applyAlignment="0" applyProtection="0"/>
    <xf numFmtId="0" fontId="19" fillId="29" borderId="0" applyNumberFormat="0" applyBorder="0" applyAlignment="0" applyProtection="0"/>
    <xf numFmtId="0" fontId="56" fillId="56" borderId="0" applyNumberFormat="0" applyBorder="0" applyAlignment="0" applyProtection="0"/>
    <xf numFmtId="0" fontId="19" fillId="21" borderId="0" applyNumberFormat="0" applyBorder="0" applyAlignment="0" applyProtection="0"/>
    <xf numFmtId="0" fontId="56" fillId="56" borderId="0" applyNumberFormat="0" applyBorder="0" applyAlignment="0" applyProtection="0"/>
    <xf numFmtId="0" fontId="19" fillId="29" borderId="0" applyNumberFormat="0" applyBorder="0" applyAlignment="0" applyProtection="0"/>
    <xf numFmtId="0" fontId="19" fillId="29" borderId="0" applyNumberFormat="0" applyBorder="0" applyAlignment="0" applyProtection="0"/>
    <xf numFmtId="0" fontId="56" fillId="56" borderId="0" applyNumberFormat="0" applyBorder="0" applyAlignment="0" applyProtection="0"/>
    <xf numFmtId="0" fontId="19" fillId="29" borderId="0" applyNumberFormat="0" applyBorder="0" applyAlignment="0" applyProtection="0"/>
    <xf numFmtId="0" fontId="19" fillId="29" borderId="0" applyNumberFormat="0" applyBorder="0" applyAlignment="0" applyProtection="0"/>
    <xf numFmtId="0" fontId="56" fillId="57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56" fillId="57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6" borderId="0" applyNumberFormat="0" applyBorder="0" applyAlignment="0" applyProtection="0"/>
    <xf numFmtId="0" fontId="56" fillId="58" borderId="0" applyNumberFormat="0" applyBorder="0" applyAlignment="0" applyProtection="0"/>
    <xf numFmtId="0" fontId="19" fillId="18" borderId="0" applyNumberFormat="0" applyBorder="0" applyAlignment="0" applyProtection="0"/>
    <xf numFmtId="0" fontId="56" fillId="58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56" fillId="58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20" fillId="30" borderId="1" applyNumberFormat="0" applyAlignment="0" applyProtection="0"/>
    <xf numFmtId="0" fontId="57" fillId="59" borderId="36" applyNumberFormat="0" applyAlignment="0" applyProtection="0"/>
    <xf numFmtId="0" fontId="20" fillId="31" borderId="1" applyNumberFormat="0" applyAlignment="0" applyProtection="0"/>
    <xf numFmtId="0" fontId="57" fillId="59" borderId="36" applyNumberFormat="0" applyAlignment="0" applyProtection="0"/>
    <xf numFmtId="0" fontId="20" fillId="30" borderId="1" applyNumberFormat="0" applyAlignment="0" applyProtection="0"/>
    <xf numFmtId="0" fontId="20" fillId="30" borderId="1" applyNumberFormat="0" applyAlignment="0" applyProtection="0"/>
    <xf numFmtId="0" fontId="57" fillId="59" borderId="36" applyNumberFormat="0" applyAlignment="0" applyProtection="0"/>
    <xf numFmtId="0" fontId="20" fillId="30" borderId="1" applyNumberFormat="0" applyAlignment="0" applyProtection="0"/>
    <xf numFmtId="0" fontId="20" fillId="30" borderId="1" applyNumberFormat="0" applyAlignment="0" applyProtection="0"/>
    <xf numFmtId="167" fontId="7" fillId="0" borderId="0" applyFont="0">
      <alignment horizontal="right"/>
    </xf>
    <xf numFmtId="167" fontId="7" fillId="0" borderId="0" applyFont="0">
      <alignment horizontal="right"/>
    </xf>
    <xf numFmtId="167" fontId="11" fillId="0" borderId="0" applyFont="0">
      <alignment horizontal="right"/>
    </xf>
    <xf numFmtId="167" fontId="7" fillId="0" borderId="0" applyFont="0">
      <alignment horizontal="right"/>
    </xf>
    <xf numFmtId="167" fontId="11" fillId="0" borderId="0" applyFont="0">
      <alignment horizontal="right"/>
    </xf>
    <xf numFmtId="167" fontId="11" fillId="0" borderId="0" applyFont="0">
      <alignment horizontal="right"/>
    </xf>
    <xf numFmtId="167" fontId="7" fillId="0" borderId="0" applyFont="0">
      <alignment horizontal="right"/>
    </xf>
    <xf numFmtId="167" fontId="11" fillId="0" borderId="0" applyFont="0">
      <alignment horizontal="right"/>
    </xf>
    <xf numFmtId="167" fontId="7" fillId="0" borderId="0" applyFont="0">
      <alignment horizontal="right"/>
    </xf>
    <xf numFmtId="167" fontId="7" fillId="0" borderId="0" applyFont="0">
      <alignment horizontal="right"/>
    </xf>
    <xf numFmtId="167" fontId="11" fillId="0" borderId="0" applyFont="0">
      <alignment horizontal="right"/>
    </xf>
    <xf numFmtId="167" fontId="7" fillId="0" borderId="0" applyFont="0">
      <alignment horizontal="right"/>
    </xf>
    <xf numFmtId="167" fontId="7" fillId="0" borderId="0" applyFont="0">
      <alignment horizontal="right"/>
    </xf>
    <xf numFmtId="167" fontId="7" fillId="0" borderId="0" applyFont="0">
      <alignment horizontal="right"/>
    </xf>
    <xf numFmtId="167" fontId="49" fillId="0" borderId="0" applyFont="0">
      <alignment horizontal="right"/>
    </xf>
    <xf numFmtId="167" fontId="7" fillId="0" borderId="0" applyFont="0">
      <alignment horizontal="right"/>
    </xf>
    <xf numFmtId="167" fontId="11" fillId="0" borderId="0" applyFont="0">
      <alignment horizontal="right"/>
    </xf>
    <xf numFmtId="167" fontId="7" fillId="0" borderId="0" applyFont="0">
      <alignment horizontal="right"/>
    </xf>
    <xf numFmtId="167" fontId="11" fillId="0" borderId="0" applyFont="0">
      <alignment horizontal="right"/>
    </xf>
    <xf numFmtId="167" fontId="11" fillId="0" borderId="0" applyFont="0">
      <alignment horizontal="right"/>
    </xf>
    <xf numFmtId="167" fontId="7" fillId="0" borderId="0" applyFont="0">
      <alignment horizontal="right"/>
    </xf>
    <xf numFmtId="167" fontId="7" fillId="0" borderId="0" applyFont="0">
      <alignment horizontal="right"/>
    </xf>
    <xf numFmtId="167" fontId="11" fillId="0" borderId="0" applyFont="0">
      <alignment horizontal="right"/>
    </xf>
    <xf numFmtId="167" fontId="11" fillId="0" borderId="0" applyFont="0">
      <alignment horizontal="right"/>
    </xf>
    <xf numFmtId="167" fontId="7" fillId="0" borderId="0" applyFont="0">
      <alignment horizontal="right"/>
    </xf>
    <xf numFmtId="167" fontId="7" fillId="0" borderId="0" applyFont="0">
      <alignment horizontal="right"/>
    </xf>
    <xf numFmtId="167" fontId="11" fillId="0" borderId="0" applyFont="0">
      <alignment horizontal="right"/>
    </xf>
    <xf numFmtId="167" fontId="11" fillId="0" borderId="0" applyFont="0">
      <alignment horizontal="right"/>
    </xf>
    <xf numFmtId="167" fontId="7" fillId="0" borderId="0" applyFont="0">
      <alignment horizontal="right"/>
    </xf>
    <xf numFmtId="167" fontId="11" fillId="0" borderId="0" applyFont="0">
      <alignment horizontal="right"/>
    </xf>
    <xf numFmtId="167" fontId="7" fillId="0" borderId="0" applyFont="0">
      <alignment horizontal="right"/>
    </xf>
    <xf numFmtId="167" fontId="7" fillId="0" borderId="0" applyFont="0">
      <alignment horizontal="right"/>
    </xf>
    <xf numFmtId="167" fontId="7" fillId="0" borderId="0" applyFont="0">
      <alignment horizontal="right"/>
    </xf>
    <xf numFmtId="167" fontId="7" fillId="0" borderId="0" applyFont="0">
      <alignment horizontal="right"/>
    </xf>
    <xf numFmtId="167" fontId="49" fillId="0" borderId="0" applyFont="0">
      <alignment horizontal="right"/>
    </xf>
    <xf numFmtId="167" fontId="7" fillId="0" borderId="0" applyFont="0">
      <alignment horizontal="right"/>
    </xf>
    <xf numFmtId="167" fontId="49" fillId="0" borderId="0" applyFont="0">
      <alignment horizontal="right"/>
    </xf>
    <xf numFmtId="167" fontId="7" fillId="0" borderId="0" applyFont="0">
      <alignment horizontal="right"/>
    </xf>
    <xf numFmtId="0" fontId="34" fillId="30" borderId="2" applyNumberFormat="0" applyAlignment="0" applyProtection="0"/>
    <xf numFmtId="0" fontId="58" fillId="59" borderId="37" applyNumberFormat="0" applyAlignment="0" applyProtection="0"/>
    <xf numFmtId="0" fontId="34" fillId="31" borderId="2" applyNumberFormat="0" applyAlignment="0" applyProtection="0"/>
    <xf numFmtId="0" fontId="58" fillId="59" borderId="37" applyNumberFormat="0" applyAlignment="0" applyProtection="0"/>
    <xf numFmtId="0" fontId="34" fillId="30" borderId="2" applyNumberFormat="0" applyAlignment="0" applyProtection="0"/>
    <xf numFmtId="0" fontId="34" fillId="30" borderId="2" applyNumberFormat="0" applyAlignment="0" applyProtection="0"/>
    <xf numFmtId="0" fontId="58" fillId="59" borderId="37" applyNumberFormat="0" applyAlignment="0" applyProtection="0"/>
    <xf numFmtId="0" fontId="34" fillId="30" borderId="2" applyNumberFormat="0" applyAlignment="0" applyProtection="0"/>
    <xf numFmtId="0" fontId="34" fillId="30" borderId="2" applyNumberFormat="0" applyAlignment="0" applyProtection="0"/>
    <xf numFmtId="169" fontId="8" fillId="0" borderId="0"/>
    <xf numFmtId="170" fontId="8" fillId="0" borderId="0"/>
    <xf numFmtId="171" fontId="8" fillId="0" borderId="0"/>
    <xf numFmtId="165" fontId="11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59" fillId="60" borderId="37" applyNumberFormat="0" applyAlignment="0" applyProtection="0"/>
    <xf numFmtId="0" fontId="21" fillId="5" borderId="2" applyNumberFormat="0" applyAlignment="0" applyProtection="0"/>
    <xf numFmtId="0" fontId="21" fillId="5" borderId="2" applyNumberFormat="0" applyAlignment="0" applyProtection="0"/>
    <xf numFmtId="0" fontId="59" fillId="60" borderId="37" applyNumberFormat="0" applyAlignment="0" applyProtection="0"/>
    <xf numFmtId="0" fontId="21" fillId="5" borderId="2" applyNumberFormat="0" applyAlignment="0" applyProtection="0"/>
    <xf numFmtId="0" fontId="21" fillId="5" borderId="2" applyNumberFormat="0" applyAlignment="0" applyProtection="0"/>
    <xf numFmtId="0" fontId="22" fillId="0" borderId="3" applyNumberFormat="0" applyFill="0" applyAlignment="0" applyProtection="0"/>
    <xf numFmtId="0" fontId="60" fillId="0" borderId="38" applyNumberFormat="0" applyFill="0" applyAlignment="0" applyProtection="0"/>
    <xf numFmtId="0" fontId="22" fillId="0" borderId="4" applyNumberFormat="0" applyFill="0" applyAlignment="0" applyProtection="0"/>
    <xf numFmtId="0" fontId="60" fillId="0" borderId="38" applyNumberFormat="0" applyFill="0" applyAlignment="0" applyProtection="0"/>
    <xf numFmtId="0" fontId="22" fillId="0" borderId="3" applyNumberFormat="0" applyFill="0" applyAlignment="0" applyProtection="0"/>
    <xf numFmtId="0" fontId="22" fillId="0" borderId="3" applyNumberFormat="0" applyFill="0" applyAlignment="0" applyProtection="0"/>
    <xf numFmtId="0" fontId="60" fillId="0" borderId="38" applyNumberFormat="0" applyFill="0" applyAlignment="0" applyProtection="0"/>
    <xf numFmtId="0" fontId="22" fillId="0" borderId="3" applyNumberFormat="0" applyFill="0" applyAlignment="0" applyProtection="0"/>
    <xf numFmtId="0" fontId="22" fillId="0" borderId="3" applyNumberFormat="0" applyFill="0" applyAlignment="0" applyProtection="0"/>
    <xf numFmtId="0" fontId="61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164" fontId="7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7" fillId="0" borderId="0" applyFont="0" applyFill="0" applyBorder="0" applyAlignment="0" applyProtection="0"/>
    <xf numFmtId="189" fontId="11" fillId="0" borderId="0" applyFont="0" applyFill="0" applyBorder="0" applyAlignment="0" applyProtection="0"/>
    <xf numFmtId="166" fontId="8" fillId="0" borderId="0"/>
    <xf numFmtId="0" fontId="62" fillId="61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62" fillId="61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35" fillId="0" borderId="0" applyNumberFormat="0" applyFill="0" applyBorder="0" applyAlignment="0" applyProtection="0">
      <alignment vertical="top"/>
      <protection locked="0"/>
    </xf>
    <xf numFmtId="0" fontId="30" fillId="0" borderId="0" applyNumberFormat="0" applyFill="0" applyBorder="0" applyAlignment="0" applyProtection="0">
      <alignment vertical="top"/>
      <protection locked="0"/>
    </xf>
    <xf numFmtId="0" fontId="30" fillId="0" borderId="0" applyNumberFormat="0" applyFill="0" applyBorder="0" applyAlignment="0" applyProtection="0">
      <alignment vertical="top"/>
      <protection locked="0"/>
    </xf>
    <xf numFmtId="0" fontId="30" fillId="0" borderId="0" applyNumberFormat="0" applyFill="0" applyBorder="0" applyAlignment="0" applyProtection="0">
      <alignment vertical="top"/>
      <protection locked="0"/>
    </xf>
    <xf numFmtId="0" fontId="35" fillId="0" borderId="0" applyNumberFormat="0" applyFill="0" applyBorder="0" applyAlignment="0" applyProtection="0">
      <alignment vertical="top"/>
      <protection locked="0"/>
    </xf>
    <xf numFmtId="0" fontId="30" fillId="0" borderId="0" applyNumberFormat="0" applyFill="0" applyBorder="0" applyAlignment="0" applyProtection="0">
      <alignment vertical="top"/>
      <protection locked="0"/>
    </xf>
    <xf numFmtId="0" fontId="30" fillId="0" borderId="0" applyNumberFormat="0" applyFill="0" applyBorder="0" applyAlignment="0" applyProtection="0">
      <alignment vertical="top"/>
      <protection locked="0"/>
    </xf>
    <xf numFmtId="0" fontId="30" fillId="0" borderId="0" applyNumberFormat="0" applyFill="0" applyBorder="0" applyAlignment="0" applyProtection="0">
      <alignment vertical="top"/>
      <protection locked="0"/>
    </xf>
    <xf numFmtId="0" fontId="30" fillId="0" borderId="0" applyNumberFormat="0" applyFill="0" applyBorder="0" applyAlignment="0" applyProtection="0">
      <alignment vertical="top"/>
      <protection locked="0"/>
    </xf>
    <xf numFmtId="0" fontId="30" fillId="0" borderId="0" applyNumberFormat="0" applyFill="0" applyBorder="0" applyAlignment="0" applyProtection="0">
      <alignment vertical="top"/>
      <protection locked="0"/>
    </xf>
    <xf numFmtId="0" fontId="30" fillId="0" borderId="0" applyNumberFormat="0" applyFill="0" applyBorder="0" applyAlignment="0" applyProtection="0">
      <alignment vertical="top"/>
      <protection locked="0"/>
    </xf>
    <xf numFmtId="0" fontId="30" fillId="0" borderId="0" applyNumberFormat="0" applyFill="0" applyBorder="0" applyAlignment="0" applyProtection="0">
      <alignment vertical="top"/>
      <protection locked="0"/>
    </xf>
    <xf numFmtId="0" fontId="30" fillId="0" borderId="0" applyNumberFormat="0" applyFill="0" applyBorder="0" applyAlignment="0" applyProtection="0">
      <alignment vertical="top"/>
      <protection locked="0"/>
    </xf>
    <xf numFmtId="0" fontId="30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0" fillId="0" borderId="0" applyNumberFormat="0" applyFill="0" applyBorder="0" applyAlignment="0" applyProtection="0">
      <alignment vertical="top"/>
      <protection locked="0"/>
    </xf>
    <xf numFmtId="0" fontId="30" fillId="0" borderId="0" applyNumberFormat="0" applyFill="0" applyBorder="0" applyAlignment="0" applyProtection="0">
      <alignment vertical="top"/>
      <protection locked="0"/>
    </xf>
    <xf numFmtId="0" fontId="30" fillId="0" borderId="0" applyNumberFormat="0" applyFill="0" applyBorder="0" applyAlignment="0" applyProtection="0">
      <alignment vertical="top"/>
      <protection locked="0"/>
    </xf>
    <xf numFmtId="0" fontId="30" fillId="0" borderId="0" applyNumberFormat="0" applyFill="0" applyBorder="0" applyAlignment="0" applyProtection="0">
      <alignment vertical="top"/>
      <protection locked="0"/>
    </xf>
    <xf numFmtId="0" fontId="30" fillId="0" borderId="0" applyNumberFormat="0" applyFill="0" applyBorder="0" applyAlignment="0" applyProtection="0">
      <alignment vertical="top"/>
      <protection locked="0"/>
    </xf>
    <xf numFmtId="0" fontId="3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30" fillId="0" borderId="0" applyNumberFormat="0" applyFill="0" applyBorder="0" applyAlignment="0" applyProtection="0">
      <alignment vertical="top"/>
      <protection locked="0"/>
    </xf>
    <xf numFmtId="0" fontId="30" fillId="0" borderId="0" applyNumberFormat="0" applyFill="0" applyBorder="0" applyAlignment="0" applyProtection="0">
      <alignment vertical="top"/>
      <protection locked="0"/>
    </xf>
    <xf numFmtId="0" fontId="30" fillId="0" borderId="0" applyNumberFormat="0" applyFill="0" applyBorder="0" applyAlignment="0" applyProtection="0">
      <alignment vertical="top"/>
      <protection locked="0"/>
    </xf>
    <xf numFmtId="0" fontId="3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30" fillId="0" borderId="0" applyNumberFormat="0" applyFill="0" applyBorder="0" applyAlignment="0" applyProtection="0">
      <alignment vertical="top"/>
      <protection locked="0"/>
    </xf>
    <xf numFmtId="0" fontId="63" fillId="0" borderId="0" applyNumberFormat="0" applyFill="0" applyBorder="0" applyAlignment="0" applyProtection="0">
      <alignment vertical="top"/>
      <protection locked="0"/>
    </xf>
    <xf numFmtId="0" fontId="30" fillId="0" borderId="0" applyNumberFormat="0" applyFill="0" applyBorder="0" applyAlignment="0" applyProtection="0">
      <alignment vertical="top"/>
      <protection locked="0"/>
    </xf>
    <xf numFmtId="0" fontId="30" fillId="0" borderId="0" applyNumberFormat="0" applyFill="0" applyBorder="0" applyAlignment="0" applyProtection="0">
      <alignment vertical="top"/>
      <protection locked="0"/>
    </xf>
    <xf numFmtId="0" fontId="30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47" fillId="0" borderId="0" applyNumberFormat="0" applyFill="0" applyBorder="0" applyAlignment="0" applyProtection="0">
      <alignment vertical="top"/>
      <protection locked="0"/>
    </xf>
    <xf numFmtId="0" fontId="30" fillId="0" borderId="0" applyNumberFormat="0" applyFill="0" applyBorder="0" applyAlignment="0" applyProtection="0">
      <alignment vertical="top"/>
      <protection locked="0"/>
    </xf>
    <xf numFmtId="0" fontId="47" fillId="0" borderId="0" applyNumberFormat="0" applyFill="0" applyBorder="0" applyAlignment="0" applyProtection="0">
      <alignment vertical="top"/>
      <protection locked="0"/>
    </xf>
    <xf numFmtId="0" fontId="30" fillId="0" borderId="0" applyNumberFormat="0" applyFill="0" applyBorder="0" applyAlignment="0" applyProtection="0">
      <alignment vertical="top"/>
      <protection locked="0"/>
    </xf>
    <xf numFmtId="0" fontId="25" fillId="13" borderId="0" applyNumberFormat="0" applyBorder="0" applyAlignment="0" applyProtection="0"/>
    <xf numFmtId="0" fontId="64" fillId="62" borderId="0" applyNumberFormat="0" applyBorder="0" applyAlignment="0" applyProtection="0"/>
    <xf numFmtId="0" fontId="43" fillId="13" borderId="0" applyNumberFormat="0" applyBorder="0" applyAlignment="0" applyProtection="0"/>
    <xf numFmtId="0" fontId="64" fillId="62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64" fillId="62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32" fillId="0" borderId="5" applyFont="0" applyBorder="0" applyAlignment="0"/>
    <xf numFmtId="1" fontId="13" fillId="32" borderId="6">
      <alignment horizontal="right"/>
    </xf>
    <xf numFmtId="0" fontId="11" fillId="4" borderId="7" applyNumberFormat="0" applyFont="0" applyAlignment="0" applyProtection="0"/>
    <xf numFmtId="0" fontId="11" fillId="4" borderId="7" applyNumberFormat="0" applyFont="0" applyAlignment="0" applyProtection="0"/>
    <xf numFmtId="0" fontId="18" fillId="63" borderId="39" applyNumberFormat="0" applyFont="0" applyAlignment="0" applyProtection="0"/>
    <xf numFmtId="0" fontId="7" fillId="4" borderId="7" applyNumberFormat="0" applyFont="0" applyAlignment="0" applyProtection="0"/>
    <xf numFmtId="0" fontId="55" fillId="63" borderId="39" applyNumberFormat="0" applyFont="0" applyAlignment="0" applyProtection="0"/>
    <xf numFmtId="0" fontId="11" fillId="4" borderId="7" applyNumberFormat="0" applyFont="0" applyAlignment="0" applyProtection="0"/>
    <xf numFmtId="0" fontId="7" fillId="4" borderId="7" applyNumberFormat="0" applyFont="0" applyAlignment="0" applyProtection="0"/>
    <xf numFmtId="0" fontId="55" fillId="63" borderId="39" applyNumberFormat="0" applyFont="0" applyAlignment="0" applyProtection="0"/>
    <xf numFmtId="0" fontId="11" fillId="4" borderId="7" applyNumberFormat="0" applyFont="0" applyAlignment="0" applyProtection="0"/>
    <xf numFmtId="0" fontId="11" fillId="4" borderId="7" applyNumberFormat="0" applyFont="0" applyAlignment="0" applyProtection="0"/>
    <xf numFmtId="0" fontId="7" fillId="4" borderId="7" applyNumberFormat="0" applyFont="0" applyAlignment="0" applyProtection="0"/>
    <xf numFmtId="0" fontId="7" fillId="4" borderId="7" applyNumberFormat="0" applyFont="0" applyAlignment="0" applyProtection="0"/>
    <xf numFmtId="0" fontId="7" fillId="4" borderId="7" applyNumberFormat="0" applyFont="0" applyAlignment="0" applyProtection="0"/>
    <xf numFmtId="0" fontId="49" fillId="4" borderId="7" applyNumberFormat="0" applyFont="0" applyAlignment="0" applyProtection="0"/>
    <xf numFmtId="0" fontId="7" fillId="4" borderId="7" applyNumberFormat="0" applyFont="0" applyAlignment="0" applyProtection="0"/>
    <xf numFmtId="0" fontId="7" fillId="4" borderId="7" applyNumberFormat="0" applyFont="0" applyAlignment="0" applyProtection="0"/>
    <xf numFmtId="0" fontId="11" fillId="4" borderId="7" applyNumberFormat="0" applyFont="0" applyAlignment="0" applyProtection="0"/>
    <xf numFmtId="0" fontId="7" fillId="4" borderId="7" applyNumberFormat="0" applyFont="0" applyAlignment="0" applyProtection="0"/>
    <xf numFmtId="0" fontId="11" fillId="4" borderId="7" applyNumberFormat="0" applyFont="0" applyAlignment="0" applyProtection="0"/>
    <xf numFmtId="0" fontId="7" fillId="4" borderId="7" applyNumberFormat="0" applyFont="0" applyAlignment="0" applyProtection="0"/>
    <xf numFmtId="0" fontId="55" fillId="63" borderId="39" applyNumberFormat="0" applyFont="0" applyAlignment="0" applyProtection="0"/>
    <xf numFmtId="0" fontId="11" fillId="4" borderId="7" applyNumberFormat="0" applyFont="0" applyAlignment="0" applyProtection="0"/>
    <xf numFmtId="0" fontId="11" fillId="4" borderId="7" applyNumberFormat="0" applyFont="0" applyAlignment="0" applyProtection="0"/>
    <xf numFmtId="0" fontId="7" fillId="4" borderId="7" applyNumberFormat="0" applyFont="0" applyAlignment="0" applyProtection="0"/>
    <xf numFmtId="0" fontId="11" fillId="4" borderId="7" applyNumberFormat="0" applyFont="0" applyAlignment="0" applyProtection="0"/>
    <xf numFmtId="0" fontId="7" fillId="4" borderId="7" applyNumberFormat="0" applyFont="0" applyAlignment="0" applyProtection="0"/>
    <xf numFmtId="0" fontId="55" fillId="63" borderId="39" applyNumberFormat="0" applyFont="0" applyAlignment="0" applyProtection="0"/>
    <xf numFmtId="0" fontId="7" fillId="4" borderId="7" applyNumberFormat="0" applyFont="0" applyAlignment="0" applyProtection="0"/>
    <xf numFmtId="0" fontId="11" fillId="4" borderId="7" applyNumberFormat="0" applyFont="0" applyAlignment="0" applyProtection="0"/>
    <xf numFmtId="0" fontId="7" fillId="4" borderId="7" applyNumberFormat="0" applyFont="0" applyAlignment="0" applyProtection="0"/>
    <xf numFmtId="0" fontId="11" fillId="4" borderId="7" applyNumberFormat="0" applyFont="0" applyAlignment="0" applyProtection="0"/>
    <xf numFmtId="0" fontId="7" fillId="4" borderId="7" applyNumberFormat="0" applyFont="0" applyAlignment="0" applyProtection="0"/>
    <xf numFmtId="0" fontId="7" fillId="4" borderId="7" applyNumberFormat="0" applyFont="0" applyAlignment="0" applyProtection="0"/>
    <xf numFmtId="0" fontId="7" fillId="4" borderId="7" applyNumberFormat="0" applyFont="0" applyAlignment="0" applyProtection="0"/>
    <xf numFmtId="0" fontId="49" fillId="4" borderId="7" applyNumberFormat="0" applyFont="0" applyAlignment="0" applyProtection="0"/>
    <xf numFmtId="0" fontId="7" fillId="4" borderId="7" applyNumberFormat="0" applyFont="0" applyAlignment="0" applyProtection="0"/>
    <xf numFmtId="0" fontId="49" fillId="4" borderId="7" applyNumberFormat="0" applyFont="0" applyAlignment="0" applyProtection="0"/>
    <xf numFmtId="0" fontId="7" fillId="4" borderId="7" applyNumberFormat="0" applyFont="0" applyAlignment="0" applyProtection="0"/>
    <xf numFmtId="0" fontId="49" fillId="4" borderId="7" applyNumberFormat="0" applyFont="0" applyAlignment="0" applyProtection="0"/>
    <xf numFmtId="0" fontId="7" fillId="4" borderId="7" applyNumberFormat="0" applyFont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6" fillId="12" borderId="0" applyNumberFormat="0" applyBorder="0" applyAlignment="0" applyProtection="0"/>
    <xf numFmtId="0" fontId="65" fillId="64" borderId="0" applyNumberFormat="0" applyBorder="0" applyAlignment="0" applyProtection="0"/>
    <xf numFmtId="0" fontId="26" fillId="9" borderId="0" applyNumberFormat="0" applyBorder="0" applyAlignment="0" applyProtection="0"/>
    <xf numFmtId="0" fontId="65" fillId="64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65" fillId="64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49" fillId="0" borderId="0"/>
    <xf numFmtId="0" fontId="7" fillId="0" borderId="0"/>
    <xf numFmtId="0" fontId="49" fillId="0" borderId="0"/>
    <xf numFmtId="0" fontId="7" fillId="0" borderId="0"/>
    <xf numFmtId="0" fontId="11" fillId="0" borderId="0"/>
    <xf numFmtId="0" fontId="7" fillId="0" borderId="0"/>
    <xf numFmtId="0" fontId="52" fillId="0" borderId="0"/>
    <xf numFmtId="0" fontId="48" fillId="0" borderId="0"/>
    <xf numFmtId="0" fontId="54" fillId="0" borderId="0"/>
    <xf numFmtId="0" fontId="55" fillId="0" borderId="0"/>
    <xf numFmtId="0" fontId="11" fillId="0" borderId="0"/>
    <xf numFmtId="0" fontId="7" fillId="0" borderId="0"/>
    <xf numFmtId="0" fontId="7" fillId="0" borderId="0"/>
    <xf numFmtId="0" fontId="11" fillId="0" borderId="0"/>
    <xf numFmtId="0" fontId="7" fillId="0" borderId="0"/>
    <xf numFmtId="0" fontId="7" fillId="0" borderId="0"/>
    <xf numFmtId="0" fontId="55" fillId="0" borderId="0"/>
    <xf numFmtId="0" fontId="11" fillId="0" borderId="0"/>
    <xf numFmtId="0" fontId="11" fillId="0" borderId="0"/>
    <xf numFmtId="0" fontId="7" fillId="0" borderId="0"/>
    <xf numFmtId="0" fontId="7" fillId="0" borderId="0"/>
    <xf numFmtId="0" fontId="11" fillId="0" borderId="0"/>
    <xf numFmtId="0" fontId="7" fillId="0" borderId="0"/>
    <xf numFmtId="0" fontId="55" fillId="0" borderId="0"/>
    <xf numFmtId="0" fontId="11" fillId="0" borderId="0"/>
    <xf numFmtId="0" fontId="7" fillId="0" borderId="0"/>
    <xf numFmtId="0" fontId="7" fillId="0" borderId="0"/>
    <xf numFmtId="166" fontId="9" fillId="0" borderId="0" applyFill="0" applyBorder="0" applyAlignment="0" applyProtection="0">
      <alignment vertical="center"/>
    </xf>
    <xf numFmtId="166" fontId="9" fillId="0" borderId="0" applyFill="0" applyBorder="0" applyAlignment="0" applyProtection="0">
      <alignment vertical="center"/>
    </xf>
    <xf numFmtId="0" fontId="11" fillId="0" borderId="0"/>
    <xf numFmtId="0" fontId="7" fillId="0" borderId="0"/>
    <xf numFmtId="0" fontId="7" fillId="0" borderId="0"/>
    <xf numFmtId="0" fontId="11" fillId="0" borderId="0"/>
    <xf numFmtId="0" fontId="7" fillId="0" borderId="0"/>
    <xf numFmtId="0" fontId="11" fillId="0" borderId="0"/>
    <xf numFmtId="0" fontId="11" fillId="0" borderId="0"/>
    <xf numFmtId="0" fontId="7" fillId="0" borderId="0"/>
    <xf numFmtId="0" fontId="7" fillId="0" borderId="0"/>
    <xf numFmtId="0" fontId="11" fillId="0" borderId="0"/>
    <xf numFmtId="0" fontId="11" fillId="0" borderId="0"/>
    <xf numFmtId="0" fontId="7" fillId="0" borderId="0"/>
    <xf numFmtId="0" fontId="7" fillId="0" borderId="0"/>
    <xf numFmtId="0" fontId="11" fillId="0" borderId="0"/>
    <xf numFmtId="0" fontId="11" fillId="0" borderId="0"/>
    <xf numFmtId="0" fontId="11" fillId="0" borderId="0"/>
    <xf numFmtId="0" fontId="7" fillId="0" borderId="0"/>
    <xf numFmtId="0" fontId="11" fillId="0" borderId="0"/>
    <xf numFmtId="0" fontId="7" fillId="0" borderId="0"/>
    <xf numFmtId="0" fontId="7" fillId="0" borderId="0"/>
    <xf numFmtId="0" fontId="11" fillId="0" borderId="0"/>
    <xf numFmtId="0" fontId="7" fillId="0" borderId="0"/>
    <xf numFmtId="0" fontId="7" fillId="0" borderId="0"/>
    <xf numFmtId="0" fontId="55" fillId="0" borderId="0"/>
    <xf numFmtId="0" fontId="11" fillId="0" borderId="0"/>
    <xf numFmtId="0" fontId="11" fillId="0" borderId="0"/>
    <xf numFmtId="0" fontId="7" fillId="0" borderId="0"/>
    <xf numFmtId="0" fontId="11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11" fillId="0" borderId="0"/>
    <xf numFmtId="0" fontId="7" fillId="0" borderId="0"/>
    <xf numFmtId="0" fontId="29" fillId="0" borderId="0"/>
    <xf numFmtId="0" fontId="7" fillId="0" borderId="0"/>
    <xf numFmtId="0" fontId="18" fillId="0" borderId="0"/>
    <xf numFmtId="0" fontId="55" fillId="0" borderId="0"/>
    <xf numFmtId="0" fontId="18" fillId="0" borderId="0"/>
    <xf numFmtId="0" fontId="7" fillId="0" borderId="0"/>
    <xf numFmtId="0" fontId="7" fillId="0" borderId="0"/>
    <xf numFmtId="0" fontId="49" fillId="0" borderId="0"/>
    <xf numFmtId="0" fontId="7" fillId="0" borderId="0"/>
    <xf numFmtId="0" fontId="11" fillId="0" borderId="0"/>
    <xf numFmtId="0" fontId="11" fillId="0" borderId="0"/>
    <xf numFmtId="0" fontId="7" fillId="0" borderId="0"/>
    <xf numFmtId="0" fontId="29" fillId="0" borderId="0"/>
    <xf numFmtId="0" fontId="11" fillId="0" borderId="0"/>
    <xf numFmtId="0" fontId="11" fillId="0" borderId="0"/>
    <xf numFmtId="0" fontId="7" fillId="0" borderId="0"/>
    <xf numFmtId="0" fontId="11" fillId="0" borderId="0"/>
    <xf numFmtId="0" fontId="7" fillId="0" borderId="0"/>
    <xf numFmtId="0" fontId="7" fillId="0" borderId="0"/>
    <xf numFmtId="0" fontId="7" fillId="0" borderId="0"/>
    <xf numFmtId="0" fontId="55" fillId="0" borderId="0"/>
    <xf numFmtId="0" fontId="11" fillId="0" borderId="0"/>
    <xf numFmtId="0" fontId="11" fillId="0" borderId="0"/>
    <xf numFmtId="0" fontId="7" fillId="0" borderId="0"/>
    <xf numFmtId="0" fontId="29" fillId="0" borderId="0"/>
    <xf numFmtId="0" fontId="29" fillId="0" borderId="0"/>
    <xf numFmtId="0" fontId="11" fillId="0" borderId="0"/>
    <xf numFmtId="0" fontId="11" fillId="0" borderId="0"/>
    <xf numFmtId="0" fontId="7" fillId="0" borderId="0"/>
    <xf numFmtId="0" fontId="11" fillId="0" borderId="0"/>
    <xf numFmtId="0" fontId="7" fillId="0" borderId="0"/>
    <xf numFmtId="0" fontId="7" fillId="0" borderId="0"/>
    <xf numFmtId="0" fontId="51" fillId="0" borderId="0"/>
    <xf numFmtId="0" fontId="29" fillId="0" borderId="0"/>
    <xf numFmtId="0" fontId="7" fillId="0" borderId="0"/>
    <xf numFmtId="0" fontId="55" fillId="0" borderId="0"/>
    <xf numFmtId="0" fontId="11" fillId="0" borderId="0"/>
    <xf numFmtId="0" fontId="11" fillId="0" borderId="0"/>
    <xf numFmtId="0" fontId="7" fillId="0" borderId="0"/>
    <xf numFmtId="0" fontId="7" fillId="0" borderId="0"/>
    <xf numFmtId="0" fontId="55" fillId="0" borderId="0"/>
    <xf numFmtId="0" fontId="49" fillId="0" borderId="0"/>
    <xf numFmtId="0" fontId="7" fillId="0" borderId="0"/>
    <xf numFmtId="166" fontId="9" fillId="0" borderId="0" applyFill="0" applyBorder="0" applyAlignment="0" applyProtection="0">
      <alignment vertical="center"/>
    </xf>
    <xf numFmtId="166" fontId="9" fillId="0" borderId="0" applyFill="0" applyBorder="0" applyAlignment="0" applyProtection="0">
      <alignment vertical="center"/>
    </xf>
    <xf numFmtId="166" fontId="9" fillId="0" borderId="0" applyFill="0" applyBorder="0" applyAlignment="0" applyProtection="0">
      <alignment vertical="center"/>
    </xf>
    <xf numFmtId="0" fontId="48" fillId="0" borderId="0"/>
    <xf numFmtId="0" fontId="66" fillId="0" borderId="0"/>
    <xf numFmtId="0" fontId="66" fillId="0" borderId="0"/>
    <xf numFmtId="0" fontId="11" fillId="0" borderId="0"/>
    <xf numFmtId="0" fontId="7" fillId="0" borderId="0"/>
    <xf numFmtId="0" fontId="7" fillId="0" borderId="0"/>
    <xf numFmtId="0" fontId="7" fillId="0" borderId="0"/>
    <xf numFmtId="177" fontId="33" fillId="0" borderId="0">
      <alignment horizontal="center" vertical="center"/>
    </xf>
    <xf numFmtId="0" fontId="10" fillId="0" borderId="0"/>
    <xf numFmtId="0" fontId="31" fillId="0" borderId="0"/>
    <xf numFmtId="0" fontId="10" fillId="0" borderId="0"/>
    <xf numFmtId="0" fontId="31" fillId="0" borderId="0"/>
    <xf numFmtId="0" fontId="37" fillId="0" borderId="8" applyNumberFormat="0" applyFill="0" applyAlignment="0" applyProtection="0"/>
    <xf numFmtId="0" fontId="68" fillId="0" borderId="40" applyNumberFormat="0" applyFill="0" applyAlignment="0" applyProtection="0"/>
    <xf numFmtId="0" fontId="44" fillId="0" borderId="9" applyNumberFormat="0" applyFill="0" applyAlignment="0" applyProtection="0"/>
    <xf numFmtId="0" fontId="68" fillId="0" borderId="40" applyNumberFormat="0" applyFill="0" applyAlignment="0" applyProtection="0"/>
    <xf numFmtId="0" fontId="37" fillId="0" borderId="8" applyNumberFormat="0" applyFill="0" applyAlignment="0" applyProtection="0"/>
    <xf numFmtId="0" fontId="37" fillId="0" borderId="8" applyNumberFormat="0" applyFill="0" applyAlignment="0" applyProtection="0"/>
    <xf numFmtId="0" fontId="68" fillId="0" borderId="40" applyNumberFormat="0" applyFill="0" applyAlignment="0" applyProtection="0"/>
    <xf numFmtId="0" fontId="37" fillId="0" borderId="8" applyNumberFormat="0" applyFill="0" applyAlignment="0" applyProtection="0"/>
    <xf numFmtId="0" fontId="37" fillId="0" borderId="8" applyNumberFormat="0" applyFill="0" applyAlignment="0" applyProtection="0"/>
    <xf numFmtId="0" fontId="38" fillId="0" borderId="10" applyNumberFormat="0" applyFill="0" applyAlignment="0" applyProtection="0"/>
    <xf numFmtId="0" fontId="69" fillId="0" borderId="41" applyNumberFormat="0" applyFill="0" applyAlignment="0" applyProtection="0"/>
    <xf numFmtId="0" fontId="45" fillId="0" borderId="11" applyNumberFormat="0" applyFill="0" applyAlignment="0" applyProtection="0"/>
    <xf numFmtId="0" fontId="69" fillId="0" borderId="41" applyNumberFormat="0" applyFill="0" applyAlignment="0" applyProtection="0"/>
    <xf numFmtId="0" fontId="38" fillId="0" borderId="10" applyNumberFormat="0" applyFill="0" applyAlignment="0" applyProtection="0"/>
    <xf numFmtId="0" fontId="38" fillId="0" borderId="10" applyNumberFormat="0" applyFill="0" applyAlignment="0" applyProtection="0"/>
    <xf numFmtId="0" fontId="69" fillId="0" borderId="41" applyNumberFormat="0" applyFill="0" applyAlignment="0" applyProtection="0"/>
    <xf numFmtId="0" fontId="38" fillId="0" borderId="10" applyNumberFormat="0" applyFill="0" applyAlignment="0" applyProtection="0"/>
    <xf numFmtId="0" fontId="38" fillId="0" borderId="10" applyNumberFormat="0" applyFill="0" applyAlignment="0" applyProtection="0"/>
    <xf numFmtId="0" fontId="39" fillId="0" borderId="12" applyNumberFormat="0" applyFill="0" applyAlignment="0" applyProtection="0"/>
    <xf numFmtId="0" fontId="70" fillId="0" borderId="42" applyNumberFormat="0" applyFill="0" applyAlignment="0" applyProtection="0"/>
    <xf numFmtId="0" fontId="46" fillId="0" borderId="13" applyNumberFormat="0" applyFill="0" applyAlignment="0" applyProtection="0"/>
    <xf numFmtId="0" fontId="70" fillId="0" borderId="4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70" fillId="0" borderId="4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71" fillId="0" borderId="43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71" fillId="0" borderId="43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72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73" fillId="65" borderId="44" applyNumberFormat="0" applyAlignment="0" applyProtection="0"/>
    <xf numFmtId="0" fontId="28" fillId="33" borderId="15" applyNumberFormat="0" applyAlignment="0" applyProtection="0"/>
    <xf numFmtId="0" fontId="28" fillId="33" borderId="15" applyNumberFormat="0" applyAlignment="0" applyProtection="0"/>
    <xf numFmtId="0" fontId="73" fillId="65" borderId="44" applyNumberFormat="0" applyAlignment="0" applyProtection="0"/>
    <xf numFmtId="0" fontId="28" fillId="33" borderId="15" applyNumberFormat="0" applyAlignment="0" applyProtection="0"/>
    <xf numFmtId="0" fontId="28" fillId="33" borderId="15" applyNumberFormat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6" borderId="0" applyNumberFormat="0" applyBorder="0" applyAlignment="0" applyProtection="0"/>
    <xf numFmtId="0" fontId="6" fillId="46" borderId="0" applyNumberFormat="0" applyBorder="0" applyAlignment="0" applyProtection="0"/>
    <xf numFmtId="0" fontId="6" fillId="46" borderId="0" applyNumberFormat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6" fillId="63" borderId="39" applyNumberFormat="0" applyFont="0" applyAlignment="0" applyProtection="0"/>
    <xf numFmtId="0" fontId="6" fillId="63" borderId="39" applyNumberFormat="0" applyFont="0" applyAlignment="0" applyProtection="0"/>
    <xf numFmtId="0" fontId="6" fillId="63" borderId="39" applyNumberFormat="0" applyFont="0" applyAlignment="0" applyProtection="0"/>
    <xf numFmtId="0" fontId="6" fillId="63" borderId="39" applyNumberFormat="0" applyFont="0" applyAlignment="0" applyProtection="0"/>
    <xf numFmtId="0" fontId="4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43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63" borderId="39" applyNumberFormat="0" applyFont="0" applyAlignment="0" applyProtection="0"/>
    <xf numFmtId="0" fontId="5" fillId="63" borderId="39" applyNumberFormat="0" applyFont="0" applyAlignment="0" applyProtection="0"/>
    <xf numFmtId="0" fontId="5" fillId="63" borderId="39" applyNumberFormat="0" applyFont="0" applyAlignment="0" applyProtection="0"/>
    <xf numFmtId="0" fontId="5" fillId="63" borderId="3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74" fillId="0" borderId="0" applyNumberFormat="0" applyFill="0" applyBorder="0" applyAlignment="0" applyProtection="0"/>
    <xf numFmtId="0" fontId="68" fillId="0" borderId="40" applyNumberFormat="0" applyFill="0" applyAlignment="0" applyProtection="0"/>
    <xf numFmtId="0" fontId="69" fillId="0" borderId="41" applyNumberFormat="0" applyFill="0" applyAlignment="0" applyProtection="0"/>
    <xf numFmtId="0" fontId="70" fillId="0" borderId="42" applyNumberFormat="0" applyFill="0" applyAlignment="0" applyProtection="0"/>
    <xf numFmtId="0" fontId="70" fillId="0" borderId="0" applyNumberFormat="0" applyFill="0" applyBorder="0" applyAlignment="0" applyProtection="0"/>
    <xf numFmtId="0" fontId="62" fillId="61" borderId="0" applyNumberFormat="0" applyBorder="0" applyAlignment="0" applyProtection="0"/>
    <xf numFmtId="0" fontId="65" fillId="64" borderId="0" applyNumberFormat="0" applyBorder="0" applyAlignment="0" applyProtection="0"/>
    <xf numFmtId="0" fontId="64" fillId="62" borderId="0" applyNumberFormat="0" applyBorder="0" applyAlignment="0" applyProtection="0"/>
    <xf numFmtId="0" fontId="59" fillId="60" borderId="37" applyNumberFormat="0" applyAlignment="0" applyProtection="0"/>
    <xf numFmtId="0" fontId="57" fillId="59" borderId="36" applyNumberFormat="0" applyAlignment="0" applyProtection="0"/>
    <xf numFmtId="0" fontId="58" fillId="59" borderId="37" applyNumberFormat="0" applyAlignment="0" applyProtection="0"/>
    <xf numFmtId="0" fontId="71" fillId="0" borderId="43" applyNumberFormat="0" applyFill="0" applyAlignment="0" applyProtection="0"/>
    <xf numFmtId="0" fontId="73" fillId="65" borderId="44" applyNumberFormat="0" applyAlignment="0" applyProtection="0"/>
    <xf numFmtId="0" fontId="7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0" fillId="0" borderId="38" applyNumberFormat="0" applyFill="0" applyAlignment="0" applyProtection="0"/>
    <xf numFmtId="0" fontId="56" fillId="53" borderId="0" applyNumberFormat="0" applyBorder="0" applyAlignment="0" applyProtection="0"/>
    <xf numFmtId="0" fontId="3" fillId="35" borderId="0" applyNumberFormat="0" applyBorder="0" applyAlignment="0" applyProtection="0"/>
    <xf numFmtId="0" fontId="3" fillId="41" borderId="0" applyNumberFormat="0" applyBorder="0" applyAlignment="0" applyProtection="0"/>
    <xf numFmtId="0" fontId="56" fillId="47" borderId="0" applyNumberFormat="0" applyBorder="0" applyAlignment="0" applyProtection="0"/>
    <xf numFmtId="0" fontId="56" fillId="54" borderId="0" applyNumberFormat="0" applyBorder="0" applyAlignment="0" applyProtection="0"/>
    <xf numFmtId="0" fontId="3" fillId="36" borderId="0" applyNumberFormat="0" applyBorder="0" applyAlignment="0" applyProtection="0"/>
    <xf numFmtId="0" fontId="3" fillId="42" borderId="0" applyNumberFormat="0" applyBorder="0" applyAlignment="0" applyProtection="0"/>
    <xf numFmtId="0" fontId="56" fillId="48" borderId="0" applyNumberFormat="0" applyBorder="0" applyAlignment="0" applyProtection="0"/>
    <xf numFmtId="0" fontId="56" fillId="55" borderId="0" applyNumberFormat="0" applyBorder="0" applyAlignment="0" applyProtection="0"/>
    <xf numFmtId="0" fontId="3" fillId="37" borderId="0" applyNumberFormat="0" applyBorder="0" applyAlignment="0" applyProtection="0"/>
    <xf numFmtId="0" fontId="3" fillId="43" borderId="0" applyNumberFormat="0" applyBorder="0" applyAlignment="0" applyProtection="0"/>
    <xf numFmtId="0" fontId="56" fillId="49" borderId="0" applyNumberFormat="0" applyBorder="0" applyAlignment="0" applyProtection="0"/>
    <xf numFmtId="0" fontId="56" fillId="56" borderId="0" applyNumberFormat="0" applyBorder="0" applyAlignment="0" applyProtection="0"/>
    <xf numFmtId="0" fontId="3" fillId="38" borderId="0" applyNumberFormat="0" applyBorder="0" applyAlignment="0" applyProtection="0"/>
    <xf numFmtId="0" fontId="3" fillId="44" borderId="0" applyNumberFormat="0" applyBorder="0" applyAlignment="0" applyProtection="0"/>
    <xf numFmtId="0" fontId="56" fillId="50" borderId="0" applyNumberFormat="0" applyBorder="0" applyAlignment="0" applyProtection="0"/>
    <xf numFmtId="0" fontId="56" fillId="57" borderId="0" applyNumberFormat="0" applyBorder="0" applyAlignment="0" applyProtection="0"/>
    <xf numFmtId="0" fontId="3" fillId="39" borderId="0" applyNumberFormat="0" applyBorder="0" applyAlignment="0" applyProtection="0"/>
    <xf numFmtId="0" fontId="3" fillId="45" borderId="0" applyNumberFormat="0" applyBorder="0" applyAlignment="0" applyProtection="0"/>
    <xf numFmtId="0" fontId="56" fillId="51" borderId="0" applyNumberFormat="0" applyBorder="0" applyAlignment="0" applyProtection="0"/>
    <xf numFmtId="0" fontId="56" fillId="58" borderId="0" applyNumberFormat="0" applyBorder="0" applyAlignment="0" applyProtection="0"/>
    <xf numFmtId="0" fontId="3" fillId="40" borderId="0" applyNumberFormat="0" applyBorder="0" applyAlignment="0" applyProtection="0"/>
    <xf numFmtId="0" fontId="3" fillId="46" borderId="0" applyNumberFormat="0" applyBorder="0" applyAlignment="0" applyProtection="0"/>
    <xf numFmtId="0" fontId="56" fillId="52" borderId="0" applyNumberFormat="0" applyBorder="0" applyAlignment="0" applyProtection="0"/>
    <xf numFmtId="0" fontId="3" fillId="0" borderId="0"/>
    <xf numFmtId="0" fontId="3" fillId="63" borderId="39" applyNumberFormat="0" applyFont="0" applyAlignment="0" applyProtection="0"/>
    <xf numFmtId="166" fontId="9" fillId="0" borderId="0" applyFill="0" applyBorder="0" applyAlignment="0" applyProtection="0">
      <alignment vertical="center"/>
    </xf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5" borderId="0" applyNumberFormat="0" applyBorder="0" applyAlignment="0" applyProtection="0"/>
    <xf numFmtId="0" fontId="3" fillId="45" borderId="0" applyNumberFormat="0" applyBorder="0" applyAlignment="0" applyProtection="0"/>
    <xf numFmtId="0" fontId="3" fillId="45" borderId="0" applyNumberFormat="0" applyBorder="0" applyAlignment="0" applyProtection="0"/>
    <xf numFmtId="0" fontId="3" fillId="46" borderId="0" applyNumberFormat="0" applyBorder="0" applyAlignment="0" applyProtection="0"/>
    <xf numFmtId="0" fontId="3" fillId="46" borderId="0" applyNumberFormat="0" applyBorder="0" applyAlignment="0" applyProtection="0"/>
    <xf numFmtId="0" fontId="3" fillId="46" borderId="0" applyNumberFormat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3" fillId="63" borderId="39" applyNumberFormat="0" applyFont="0" applyAlignment="0" applyProtection="0"/>
    <xf numFmtId="0" fontId="3" fillId="63" borderId="39" applyNumberFormat="0" applyFont="0" applyAlignment="0" applyProtection="0"/>
    <xf numFmtId="0" fontId="3" fillId="63" borderId="39" applyNumberFormat="0" applyFont="0" applyAlignment="0" applyProtection="0"/>
    <xf numFmtId="0" fontId="3" fillId="63" borderId="39" applyNumberFormat="0" applyFont="0" applyAlignment="0" applyProtection="0"/>
    <xf numFmtId="9" fontId="7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5" borderId="0" applyNumberFormat="0" applyBorder="0" applyAlignment="0" applyProtection="0"/>
    <xf numFmtId="0" fontId="3" fillId="45" borderId="0" applyNumberFormat="0" applyBorder="0" applyAlignment="0" applyProtection="0"/>
    <xf numFmtId="0" fontId="3" fillId="45" borderId="0" applyNumberFormat="0" applyBorder="0" applyAlignment="0" applyProtection="0"/>
    <xf numFmtId="0" fontId="3" fillId="46" borderId="0" applyNumberFormat="0" applyBorder="0" applyAlignment="0" applyProtection="0"/>
    <xf numFmtId="0" fontId="3" fillId="46" borderId="0" applyNumberFormat="0" applyBorder="0" applyAlignment="0" applyProtection="0"/>
    <xf numFmtId="0" fontId="3" fillId="46" borderId="0" applyNumberFormat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3" fillId="63" borderId="39" applyNumberFormat="0" applyFont="0" applyAlignment="0" applyProtection="0"/>
    <xf numFmtId="0" fontId="3" fillId="63" borderId="39" applyNumberFormat="0" applyFont="0" applyAlignment="0" applyProtection="0"/>
    <xf numFmtId="0" fontId="3" fillId="63" borderId="39" applyNumberFormat="0" applyFont="0" applyAlignment="0" applyProtection="0"/>
    <xf numFmtId="0" fontId="3" fillId="63" borderId="39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5" borderId="0" applyNumberFormat="0" applyBorder="0" applyAlignment="0" applyProtection="0"/>
    <xf numFmtId="0" fontId="3" fillId="45" borderId="0" applyNumberFormat="0" applyBorder="0" applyAlignment="0" applyProtection="0"/>
    <xf numFmtId="0" fontId="3" fillId="45" borderId="0" applyNumberFormat="0" applyBorder="0" applyAlignment="0" applyProtection="0"/>
    <xf numFmtId="0" fontId="3" fillId="46" borderId="0" applyNumberFormat="0" applyBorder="0" applyAlignment="0" applyProtection="0"/>
    <xf numFmtId="0" fontId="3" fillId="46" borderId="0" applyNumberFormat="0" applyBorder="0" applyAlignment="0" applyProtection="0"/>
    <xf numFmtId="0" fontId="3" fillId="46" borderId="0" applyNumberFormat="0" applyBorder="0" applyAlignment="0" applyProtection="0"/>
    <xf numFmtId="0" fontId="3" fillId="63" borderId="39" applyNumberFormat="0" applyFont="0" applyAlignment="0" applyProtection="0"/>
    <xf numFmtId="0" fontId="3" fillId="63" borderId="39" applyNumberFormat="0" applyFont="0" applyAlignment="0" applyProtection="0"/>
    <xf numFmtId="0" fontId="3" fillId="63" borderId="39" applyNumberFormat="0" applyFont="0" applyAlignment="0" applyProtection="0"/>
    <xf numFmtId="0" fontId="3" fillId="63" borderId="39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63" borderId="39" applyNumberFormat="0" applyFont="0" applyAlignment="0" applyProtection="0"/>
    <xf numFmtId="0" fontId="2" fillId="35" borderId="0" applyNumberFormat="0" applyBorder="0" applyAlignment="0" applyProtection="0"/>
    <xf numFmtId="0" fontId="2" fillId="41" borderId="0" applyNumberFormat="0" applyBorder="0" applyAlignment="0" applyProtection="0"/>
    <xf numFmtId="0" fontId="2" fillId="36" borderId="0" applyNumberFormat="0" applyBorder="0" applyAlignment="0" applyProtection="0"/>
    <xf numFmtId="0" fontId="2" fillId="42" borderId="0" applyNumberFormat="0" applyBorder="0" applyAlignment="0" applyProtection="0"/>
    <xf numFmtId="0" fontId="2" fillId="37" borderId="0" applyNumberFormat="0" applyBorder="0" applyAlignment="0" applyProtection="0"/>
    <xf numFmtId="0" fontId="2" fillId="43" borderId="0" applyNumberFormat="0" applyBorder="0" applyAlignment="0" applyProtection="0"/>
    <xf numFmtId="0" fontId="2" fillId="38" borderId="0" applyNumberFormat="0" applyBorder="0" applyAlignment="0" applyProtection="0"/>
    <xf numFmtId="0" fontId="2" fillId="44" borderId="0" applyNumberFormat="0" applyBorder="0" applyAlignment="0" applyProtection="0"/>
    <xf numFmtId="0" fontId="2" fillId="39" borderId="0" applyNumberFormat="0" applyBorder="0" applyAlignment="0" applyProtection="0"/>
    <xf numFmtId="0" fontId="2" fillId="45" borderId="0" applyNumberFormat="0" applyBorder="0" applyAlignment="0" applyProtection="0"/>
    <xf numFmtId="0" fontId="2" fillId="40" borderId="0" applyNumberFormat="0" applyBorder="0" applyAlignment="0" applyProtection="0"/>
    <xf numFmtId="0" fontId="2" fillId="46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63" borderId="39" applyNumberFormat="0" applyFont="0" applyAlignment="0" applyProtection="0"/>
    <xf numFmtId="0" fontId="1" fillId="63" borderId="39" applyNumberFormat="0" applyFont="0" applyAlignment="0" applyProtection="0"/>
    <xf numFmtId="0" fontId="1" fillId="63" borderId="39" applyNumberFormat="0" applyFont="0" applyAlignment="0" applyProtection="0"/>
    <xf numFmtId="0" fontId="1" fillId="63" borderId="39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1" fillId="63" borderId="39" applyNumberFormat="0" applyFont="0" applyAlignment="0" applyProtection="0"/>
    <xf numFmtId="0" fontId="1" fillId="63" borderId="39" applyNumberFormat="0" applyFont="0" applyAlignment="0" applyProtection="0"/>
    <xf numFmtId="0" fontId="1" fillId="63" borderId="39" applyNumberFormat="0" applyFont="0" applyAlignment="0" applyProtection="0"/>
    <xf numFmtId="0" fontId="1" fillId="63" borderId="39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63" borderId="39" applyNumberFormat="0" applyFont="0" applyAlignment="0" applyProtection="0"/>
    <xf numFmtId="0" fontId="1" fillId="63" borderId="39" applyNumberFormat="0" applyFont="0" applyAlignment="0" applyProtection="0"/>
    <xf numFmtId="0" fontId="1" fillId="63" borderId="39" applyNumberFormat="0" applyFont="0" applyAlignment="0" applyProtection="0"/>
    <xf numFmtId="0" fontId="1" fillId="63" borderId="39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5" borderId="0" applyNumberFormat="0" applyBorder="0" applyAlignment="0" applyProtection="0"/>
    <xf numFmtId="0" fontId="1" fillId="41" borderId="0" applyNumberFormat="0" applyBorder="0" applyAlignment="0" applyProtection="0"/>
    <xf numFmtId="0" fontId="1" fillId="36" borderId="0" applyNumberFormat="0" applyBorder="0" applyAlignment="0" applyProtection="0"/>
    <xf numFmtId="0" fontId="1" fillId="42" borderId="0" applyNumberFormat="0" applyBorder="0" applyAlignment="0" applyProtection="0"/>
    <xf numFmtId="0" fontId="1" fillId="37" borderId="0" applyNumberFormat="0" applyBorder="0" applyAlignment="0" applyProtection="0"/>
    <xf numFmtId="0" fontId="1" fillId="43" borderId="0" applyNumberFormat="0" applyBorder="0" applyAlignment="0" applyProtection="0"/>
    <xf numFmtId="0" fontId="1" fillId="38" borderId="0" applyNumberFormat="0" applyBorder="0" applyAlignment="0" applyProtection="0"/>
    <xf numFmtId="0" fontId="1" fillId="44" borderId="0" applyNumberFormat="0" applyBorder="0" applyAlignment="0" applyProtection="0"/>
    <xf numFmtId="0" fontId="1" fillId="39" borderId="0" applyNumberFormat="0" applyBorder="0" applyAlignment="0" applyProtection="0"/>
    <xf numFmtId="0" fontId="1" fillId="45" borderId="0" applyNumberFormat="0" applyBorder="0" applyAlignment="0" applyProtection="0"/>
    <xf numFmtId="0" fontId="1" fillId="40" borderId="0" applyNumberFormat="0" applyBorder="0" applyAlignment="0" applyProtection="0"/>
    <xf numFmtId="0" fontId="1" fillId="46" borderId="0" applyNumberFormat="0" applyBorder="0" applyAlignment="0" applyProtection="0"/>
    <xf numFmtId="0" fontId="1" fillId="0" borderId="0"/>
    <xf numFmtId="0" fontId="1" fillId="63" borderId="39" applyNumberFormat="0" applyFont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1" fillId="63" borderId="39" applyNumberFormat="0" applyFont="0" applyAlignment="0" applyProtection="0"/>
    <xf numFmtId="0" fontId="1" fillId="63" borderId="39" applyNumberFormat="0" applyFont="0" applyAlignment="0" applyProtection="0"/>
    <xf numFmtId="0" fontId="1" fillId="63" borderId="39" applyNumberFormat="0" applyFont="0" applyAlignment="0" applyProtection="0"/>
    <xf numFmtId="0" fontId="1" fillId="63" borderId="39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1" fillId="63" borderId="39" applyNumberFormat="0" applyFont="0" applyAlignment="0" applyProtection="0"/>
    <xf numFmtId="0" fontId="1" fillId="63" borderId="39" applyNumberFormat="0" applyFont="0" applyAlignment="0" applyProtection="0"/>
    <xf numFmtId="0" fontId="1" fillId="63" borderId="39" applyNumberFormat="0" applyFont="0" applyAlignment="0" applyProtection="0"/>
    <xf numFmtId="0" fontId="1" fillId="63" borderId="39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63" borderId="39" applyNumberFormat="0" applyFont="0" applyAlignment="0" applyProtection="0"/>
    <xf numFmtId="0" fontId="1" fillId="63" borderId="39" applyNumberFormat="0" applyFont="0" applyAlignment="0" applyProtection="0"/>
    <xf numFmtId="0" fontId="1" fillId="63" borderId="39" applyNumberFormat="0" applyFont="0" applyAlignment="0" applyProtection="0"/>
    <xf numFmtId="0" fontId="1" fillId="63" borderId="39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63" borderId="39" applyNumberFormat="0" applyFont="0" applyAlignment="0" applyProtection="0"/>
    <xf numFmtId="0" fontId="1" fillId="35" borderId="0" applyNumberFormat="0" applyBorder="0" applyAlignment="0" applyProtection="0"/>
    <xf numFmtId="0" fontId="1" fillId="41" borderId="0" applyNumberFormat="0" applyBorder="0" applyAlignment="0" applyProtection="0"/>
    <xf numFmtId="0" fontId="1" fillId="36" borderId="0" applyNumberFormat="0" applyBorder="0" applyAlignment="0" applyProtection="0"/>
    <xf numFmtId="0" fontId="1" fillId="42" borderId="0" applyNumberFormat="0" applyBorder="0" applyAlignment="0" applyProtection="0"/>
    <xf numFmtId="0" fontId="1" fillId="37" borderId="0" applyNumberFormat="0" applyBorder="0" applyAlignment="0" applyProtection="0"/>
    <xf numFmtId="0" fontId="1" fillId="43" borderId="0" applyNumberFormat="0" applyBorder="0" applyAlignment="0" applyProtection="0"/>
    <xf numFmtId="0" fontId="1" fillId="38" borderId="0" applyNumberFormat="0" applyBorder="0" applyAlignment="0" applyProtection="0"/>
    <xf numFmtId="0" fontId="1" fillId="44" borderId="0" applyNumberFormat="0" applyBorder="0" applyAlignment="0" applyProtection="0"/>
    <xf numFmtId="0" fontId="1" fillId="39" borderId="0" applyNumberFormat="0" applyBorder="0" applyAlignment="0" applyProtection="0"/>
    <xf numFmtId="0" fontId="1" fillId="45" borderId="0" applyNumberFormat="0" applyBorder="0" applyAlignment="0" applyProtection="0"/>
    <xf numFmtId="0" fontId="1" fillId="40" borderId="0" applyNumberFormat="0" applyBorder="0" applyAlignment="0" applyProtection="0"/>
    <xf numFmtId="0" fontId="1" fillId="46" borderId="0" applyNumberFormat="0" applyBorder="0" applyAlignment="0" applyProtection="0"/>
  </cellStyleXfs>
  <cellXfs count="175">
    <xf numFmtId="166" fontId="0" fillId="0" borderId="0" xfId="0" applyAlignment="1"/>
    <xf numFmtId="166" fontId="11" fillId="0" borderId="0" xfId="0" applyFont="1" applyAlignment="1">
      <alignment horizontal="centerContinuous"/>
    </xf>
    <xf numFmtId="166" fontId="12" fillId="0" borderId="16" xfId="0" applyFont="1" applyBorder="1" applyAlignment="1" applyProtection="1">
      <alignment horizontal="centerContinuous"/>
    </xf>
    <xf numFmtId="166" fontId="12" fillId="0" borderId="16" xfId="0" applyFont="1" applyBorder="1" applyAlignment="1">
      <alignment horizontal="centerContinuous"/>
    </xf>
    <xf numFmtId="166" fontId="12" fillId="0" borderId="0" xfId="0" applyFont="1" applyBorder="1" applyAlignment="1"/>
    <xf numFmtId="166" fontId="11" fillId="0" borderId="0" xfId="0" applyFont="1" applyBorder="1" applyAlignment="1"/>
    <xf numFmtId="166" fontId="13" fillId="0" borderId="0" xfId="0" applyFont="1" applyBorder="1" applyAlignment="1"/>
    <xf numFmtId="166" fontId="11" fillId="0" borderId="17" xfId="0" applyFont="1" applyBorder="1" applyAlignment="1"/>
    <xf numFmtId="166" fontId="11" fillId="0" borderId="18" xfId="0" applyFont="1" applyBorder="1" applyAlignment="1"/>
    <xf numFmtId="166" fontId="11" fillId="0" borderId="19" xfId="0" applyFont="1" applyBorder="1" applyAlignment="1"/>
    <xf numFmtId="166" fontId="11" fillId="0" borderId="20" xfId="0" applyFont="1" applyBorder="1" applyAlignment="1">
      <alignment horizontal="center"/>
    </xf>
    <xf numFmtId="166" fontId="13" fillId="0" borderId="20" xfId="0" applyFont="1" applyBorder="1" applyAlignment="1" applyProtection="1">
      <alignment horizontal="center"/>
    </xf>
    <xf numFmtId="166" fontId="13" fillId="0" borderId="20" xfId="0" quotePrefix="1" applyFont="1" applyBorder="1" applyAlignment="1" applyProtection="1">
      <alignment horizontal="center"/>
    </xf>
    <xf numFmtId="166" fontId="11" fillId="0" borderId="20" xfId="0" applyFont="1" applyBorder="1" applyAlignment="1"/>
    <xf numFmtId="166" fontId="13" fillId="0" borderId="20" xfId="0" applyFont="1" applyBorder="1" applyAlignment="1"/>
    <xf numFmtId="166" fontId="11" fillId="0" borderId="21" xfId="0" applyFont="1" applyBorder="1" applyAlignment="1"/>
    <xf numFmtId="166" fontId="11" fillId="0" borderId="22" xfId="0" applyFont="1" applyBorder="1" applyAlignment="1"/>
    <xf numFmtId="166" fontId="11" fillId="0" borderId="18" xfId="0" applyFont="1" applyBorder="1" applyAlignment="1">
      <alignment horizontal="center"/>
    </xf>
    <xf numFmtId="0" fontId="7" fillId="0" borderId="0" xfId="818" applyBorder="1" applyAlignment="1">
      <alignment horizontal="centerContinuous"/>
    </xf>
    <xf numFmtId="0" fontId="15" fillId="0" borderId="0" xfId="818" applyFont="1"/>
    <xf numFmtId="0" fontId="7" fillId="0" borderId="0" xfId="818"/>
    <xf numFmtId="0" fontId="7" fillId="0" borderId="0" xfId="818" applyAlignment="1">
      <alignment vertical="top"/>
    </xf>
    <xf numFmtId="0" fontId="7" fillId="0" borderId="0" xfId="818" applyFont="1" applyBorder="1" applyAlignment="1">
      <alignment horizontal="centerContinuous"/>
    </xf>
    <xf numFmtId="1" fontId="16" fillId="0" borderId="0" xfId="0" applyNumberFormat="1" applyFont="1" applyFill="1" applyBorder="1" applyAlignment="1">
      <alignment horizontal="left"/>
    </xf>
    <xf numFmtId="166" fontId="0" fillId="0" borderId="0" xfId="0" applyFont="1" applyAlignment="1">
      <alignment horizontal="centerContinuous"/>
    </xf>
    <xf numFmtId="166" fontId="0" fillId="0" borderId="0" xfId="0" applyFont="1" applyBorder="1" applyAlignment="1"/>
    <xf numFmtId="166" fontId="0" fillId="0" borderId="0" xfId="0" applyFont="1" applyAlignment="1">
      <alignment vertical="center"/>
    </xf>
    <xf numFmtId="166" fontId="0" fillId="0" borderId="0" xfId="0" applyFont="1" applyBorder="1" applyAlignment="1" applyProtection="1">
      <alignment horizontal="left" vertical="center"/>
    </xf>
    <xf numFmtId="166" fontId="0" fillId="0" borderId="0" xfId="0" applyFont="1" applyBorder="1" applyAlignment="1" applyProtection="1">
      <alignment vertical="center"/>
    </xf>
    <xf numFmtId="166" fontId="0" fillId="0" borderId="0" xfId="0" applyFont="1" applyBorder="1" applyAlignment="1">
      <alignment vertical="center"/>
    </xf>
    <xf numFmtId="166" fontId="0" fillId="34" borderId="23" xfId="0" applyFont="1" applyFill="1" applyBorder="1" applyAlignment="1" applyProtection="1">
      <alignment horizontal="centerContinuous" vertical="center"/>
    </xf>
    <xf numFmtId="166" fontId="0" fillId="34" borderId="23" xfId="0" applyFont="1" applyFill="1" applyBorder="1" applyAlignment="1">
      <alignment horizontal="centerContinuous" vertical="center"/>
    </xf>
    <xf numFmtId="166" fontId="0" fillId="34" borderId="24" xfId="0" applyFont="1" applyFill="1" applyBorder="1" applyAlignment="1">
      <alignment horizontal="centerContinuous" vertical="center"/>
    </xf>
    <xf numFmtId="166" fontId="0" fillId="0" borderId="0" xfId="0" applyFont="1" applyFill="1" applyAlignment="1">
      <alignment vertical="center"/>
    </xf>
    <xf numFmtId="166" fontId="0" fillId="34" borderId="25" xfId="0" quotePrefix="1" applyFont="1" applyFill="1" applyBorder="1" applyAlignment="1" applyProtection="1">
      <alignment horizontal="center" vertical="center" wrapText="1"/>
    </xf>
    <xf numFmtId="166" fontId="0" fillId="34" borderId="25" xfId="0" applyFont="1" applyFill="1" applyBorder="1" applyAlignment="1" applyProtection="1">
      <alignment horizontal="center" vertical="center"/>
    </xf>
    <xf numFmtId="166" fontId="0" fillId="34" borderId="25" xfId="0" applyFont="1" applyFill="1" applyBorder="1" applyAlignment="1" applyProtection="1">
      <alignment horizontal="centerContinuous" vertical="center"/>
    </xf>
    <xf numFmtId="166" fontId="0" fillId="34" borderId="25" xfId="0" applyFont="1" applyFill="1" applyBorder="1" applyAlignment="1">
      <alignment horizontal="centerContinuous" vertical="center"/>
    </xf>
    <xf numFmtId="166" fontId="0" fillId="34" borderId="26" xfId="0" applyFont="1" applyFill="1" applyBorder="1" applyAlignment="1">
      <alignment horizontal="centerContinuous" vertical="center"/>
    </xf>
    <xf numFmtId="166" fontId="0" fillId="34" borderId="27" xfId="0" applyFont="1" applyFill="1" applyBorder="1" applyAlignment="1" applyProtection="1">
      <alignment horizontal="left" vertical="center"/>
    </xf>
    <xf numFmtId="166" fontId="0" fillId="0" borderId="0" xfId="0" applyFont="1" applyFill="1" applyBorder="1" applyAlignment="1" applyProtection="1">
      <alignment horizontal="left" vertical="center"/>
    </xf>
    <xf numFmtId="1" fontId="0" fillId="34" borderId="28" xfId="0" applyNumberFormat="1" applyFont="1" applyFill="1" applyBorder="1" applyAlignment="1">
      <alignment horizontal="center" vertical="center"/>
    </xf>
    <xf numFmtId="172" fontId="0" fillId="0" borderId="0" xfId="0" applyNumberFormat="1" applyFont="1" applyFill="1" applyAlignment="1">
      <alignment vertical="center"/>
    </xf>
    <xf numFmtId="172" fontId="0" fillId="0" borderId="0" xfId="0" applyNumberFormat="1" applyFont="1" applyAlignment="1">
      <alignment vertical="center"/>
    </xf>
    <xf numFmtId="166" fontId="17" fillId="0" borderId="0" xfId="0" applyFont="1" applyAlignment="1" applyProtection="1">
      <alignment horizontal="left"/>
    </xf>
    <xf numFmtId="166" fontId="0" fillId="0" borderId="0" xfId="0" applyFont="1" applyAlignment="1">
      <alignment horizontal="left" vertical="center"/>
    </xf>
    <xf numFmtId="166" fontId="0" fillId="0" borderId="0" xfId="0" applyFont="1" applyBorder="1" applyAlignment="1">
      <alignment horizontal="centerContinuous"/>
    </xf>
    <xf numFmtId="166" fontId="0" fillId="0" borderId="0" xfId="0" applyFont="1" applyAlignment="1"/>
    <xf numFmtId="166" fontId="0" fillId="0" borderId="0" xfId="0" applyFont="1" applyAlignment="1" applyProtection="1">
      <alignment horizontal="centerContinuous"/>
    </xf>
    <xf numFmtId="166" fontId="13" fillId="0" borderId="0" xfId="0" quotePrefix="1" applyFont="1" applyAlignment="1" applyProtection="1">
      <alignment horizontal="centerContinuous"/>
    </xf>
    <xf numFmtId="166" fontId="0" fillId="0" borderId="16" xfId="0" applyFont="1" applyBorder="1" applyAlignment="1" applyProtection="1">
      <alignment horizontal="left"/>
    </xf>
    <xf numFmtId="166" fontId="0" fillId="0" borderId="16" xfId="0" applyFont="1" applyBorder="1" applyAlignment="1" applyProtection="1"/>
    <xf numFmtId="166" fontId="0" fillId="0" borderId="16" xfId="0" applyFont="1" applyBorder="1" applyAlignment="1"/>
    <xf numFmtId="166" fontId="0" fillId="0" borderId="29" xfId="0" applyFont="1" applyBorder="1" applyAlignment="1" applyProtection="1">
      <alignment horizontal="center" vertical="center" wrapText="1"/>
    </xf>
    <xf numFmtId="166" fontId="0" fillId="0" borderId="30" xfId="0" applyFont="1" applyBorder="1" applyAlignment="1" applyProtection="1">
      <alignment horizontal="centerContinuous"/>
    </xf>
    <xf numFmtId="166" fontId="0" fillId="0" borderId="31" xfId="0" applyFont="1" applyBorder="1" applyAlignment="1" applyProtection="1">
      <alignment horizontal="centerContinuous"/>
    </xf>
    <xf numFmtId="166" fontId="0" fillId="0" borderId="32" xfId="0" applyFont="1" applyBorder="1" applyAlignment="1" applyProtection="1">
      <alignment horizontal="center" vertical="center" wrapText="1"/>
    </xf>
    <xf numFmtId="166" fontId="0" fillId="0" borderId="31" xfId="0" applyFont="1" applyBorder="1" applyAlignment="1" applyProtection="1">
      <alignment horizontal="center"/>
    </xf>
    <xf numFmtId="166" fontId="0" fillId="0" borderId="31" xfId="0" applyFont="1" applyBorder="1" applyAlignment="1" applyProtection="1">
      <alignment horizontal="center" vertical="center" wrapText="1"/>
    </xf>
    <xf numFmtId="166" fontId="0" fillId="0" borderId="0" xfId="0" quotePrefix="1" applyFont="1" applyBorder="1" applyAlignment="1" applyProtection="1">
      <alignment horizontal="center" vertical="center" wrapText="1"/>
    </xf>
    <xf numFmtId="166" fontId="0" fillId="0" borderId="22" xfId="0" applyFont="1" applyBorder="1" applyAlignment="1" applyProtection="1">
      <alignment horizontal="center" vertical="center" wrapText="1"/>
    </xf>
    <xf numFmtId="166" fontId="0" fillId="0" borderId="16" xfId="0" applyFont="1" applyBorder="1" applyAlignment="1" applyProtection="1">
      <alignment horizontal="center" vertical="center" wrapText="1"/>
    </xf>
    <xf numFmtId="0" fontId="0" fillId="0" borderId="0" xfId="0" applyNumberFormat="1" applyFont="1" applyBorder="1" applyAlignment="1"/>
    <xf numFmtId="1" fontId="0" fillId="0" borderId="20" xfId="0" applyNumberFormat="1" applyFont="1" applyBorder="1" applyAlignment="1">
      <alignment horizontal="center"/>
    </xf>
    <xf numFmtId="1" fontId="0" fillId="0" borderId="0" xfId="0" applyNumberFormat="1" applyFont="1" applyBorder="1" applyAlignment="1">
      <alignment horizontal="center"/>
    </xf>
    <xf numFmtId="172" fontId="0" fillId="0" borderId="0" xfId="0" applyNumberFormat="1" applyFont="1" applyAlignment="1"/>
    <xf numFmtId="173" fontId="0" fillId="0" borderId="0" xfId="0" applyNumberFormat="1" applyFont="1" applyAlignment="1"/>
    <xf numFmtId="0" fontId="0" fillId="0" borderId="16" xfId="0" applyNumberFormat="1" applyFont="1" applyBorder="1" applyAlignment="1"/>
    <xf numFmtId="1" fontId="0" fillId="0" borderId="22" xfId="0" applyNumberFormat="1" applyFont="1" applyBorder="1" applyAlignment="1">
      <alignment horizontal="center"/>
    </xf>
    <xf numFmtId="1" fontId="0" fillId="0" borderId="16" xfId="0" applyNumberFormat="1" applyFont="1" applyBorder="1" applyAlignment="1">
      <alignment horizontal="center"/>
    </xf>
    <xf numFmtId="174" fontId="0" fillId="0" borderId="16" xfId="0" applyNumberFormat="1" applyFont="1" applyBorder="1" applyAlignment="1"/>
    <xf numFmtId="172" fontId="0" fillId="0" borderId="0" xfId="0" applyNumberFormat="1" applyFont="1" applyBorder="1" applyAlignment="1"/>
    <xf numFmtId="168" fontId="0" fillId="0" borderId="0" xfId="819" applyNumberFormat="1" applyFont="1"/>
    <xf numFmtId="172" fontId="0" fillId="0" borderId="16" xfId="0" applyNumberFormat="1" applyFont="1" applyBorder="1" applyAlignment="1"/>
    <xf numFmtId="168" fontId="0" fillId="0" borderId="16" xfId="819" applyNumberFormat="1" applyFont="1" applyBorder="1"/>
    <xf numFmtId="0" fontId="0" fillId="0" borderId="0" xfId="819" applyFont="1"/>
    <xf numFmtId="0" fontId="0" fillId="0" borderId="16" xfId="819" applyFont="1" applyBorder="1"/>
    <xf numFmtId="175" fontId="0" fillId="0" borderId="0" xfId="0" applyNumberFormat="1" applyFont="1" applyBorder="1" applyAlignment="1"/>
    <xf numFmtId="172" fontId="0" fillId="0" borderId="0" xfId="0" applyNumberFormat="1" applyFont="1" applyFill="1" applyBorder="1" applyAlignment="1"/>
    <xf numFmtId="172" fontId="0" fillId="0" borderId="0" xfId="0" applyNumberFormat="1" applyBorder="1" applyAlignment="1"/>
    <xf numFmtId="166" fontId="0" fillId="34" borderId="25" xfId="0" applyFill="1" applyBorder="1" applyAlignment="1" applyProtection="1">
      <alignment horizontal="centerContinuous" vertical="center"/>
    </xf>
    <xf numFmtId="0" fontId="11" fillId="0" borderId="17" xfId="763" applyFont="1" applyBorder="1" applyAlignment="1"/>
    <xf numFmtId="0" fontId="11" fillId="0" borderId="18" xfId="763" applyFont="1" applyBorder="1" applyAlignment="1"/>
    <xf numFmtId="0" fontId="11" fillId="0" borderId="19" xfId="763" applyFont="1" applyBorder="1" applyAlignment="1"/>
    <xf numFmtId="0" fontId="11" fillId="0" borderId="21" xfId="763" applyFont="1" applyBorder="1" applyAlignment="1"/>
    <xf numFmtId="0" fontId="11" fillId="0" borderId="22" xfId="763" applyFont="1" applyBorder="1" applyAlignment="1"/>
    <xf numFmtId="0" fontId="11" fillId="0" borderId="20" xfId="763" applyFont="1" applyBorder="1" applyAlignment="1"/>
    <xf numFmtId="0" fontId="11" fillId="0" borderId="19" xfId="763" applyFont="1" applyFill="1" applyBorder="1" applyAlignment="1"/>
    <xf numFmtId="0" fontId="13" fillId="0" borderId="20" xfId="763" applyFont="1" applyFill="1" applyBorder="1" applyAlignment="1"/>
    <xf numFmtId="0" fontId="13" fillId="0" borderId="20" xfId="763" applyFont="1" applyBorder="1" applyAlignment="1"/>
    <xf numFmtId="0" fontId="11" fillId="0" borderId="20" xfId="763" quotePrefix="1" applyFont="1" applyBorder="1" applyAlignment="1"/>
    <xf numFmtId="0" fontId="13" fillId="0" borderId="20" xfId="763" quotePrefix="1" applyFont="1" applyBorder="1" applyAlignment="1"/>
    <xf numFmtId="166" fontId="0" fillId="34" borderId="0" xfId="0" applyFont="1" applyFill="1" applyBorder="1" applyAlignment="1" applyProtection="1">
      <alignment horizontal="left" vertical="center"/>
    </xf>
    <xf numFmtId="166" fontId="0" fillId="34" borderId="0" xfId="0" applyFont="1" applyFill="1" applyBorder="1" applyAlignment="1">
      <alignment horizontal="left" vertical="center"/>
    </xf>
    <xf numFmtId="172" fontId="0" fillId="0" borderId="16" xfId="0" applyNumberFormat="1" applyBorder="1" applyAlignment="1"/>
    <xf numFmtId="166" fontId="7" fillId="34" borderId="0" xfId="0" applyFont="1" applyFill="1" applyBorder="1" applyAlignment="1" applyProtection="1">
      <alignment horizontal="left" vertical="center"/>
    </xf>
    <xf numFmtId="175" fontId="0" fillId="0" borderId="0" xfId="0" applyNumberFormat="1" applyFont="1" applyAlignment="1">
      <alignment vertical="center"/>
    </xf>
    <xf numFmtId="190" fontId="9" fillId="0" borderId="0" xfId="710" applyNumberFormat="1" applyFont="1" applyFill="1" applyAlignment="1"/>
    <xf numFmtId="49" fontId="0" fillId="0" borderId="0" xfId="0" applyNumberFormat="1" applyBorder="1" applyAlignment="1">
      <alignment horizontal="right"/>
    </xf>
    <xf numFmtId="190" fontId="9" fillId="0" borderId="0" xfId="0" applyNumberFormat="1" applyFont="1" applyFill="1" applyAlignment="1"/>
    <xf numFmtId="190" fontId="53" fillId="0" borderId="0" xfId="710" applyNumberFormat="1" applyFont="1" applyFill="1" applyAlignment="1" applyProtection="1">
      <protection locked="0"/>
    </xf>
    <xf numFmtId="190" fontId="53" fillId="0" borderId="0" xfId="710" applyNumberFormat="1" applyFont="1" applyFill="1" applyBorder="1" applyAlignment="1" applyProtection="1">
      <protection locked="0"/>
    </xf>
    <xf numFmtId="190" fontId="53" fillId="0" borderId="0" xfId="0" applyNumberFormat="1" applyFont="1" applyFill="1" applyAlignment="1" applyProtection="1">
      <protection locked="0"/>
    </xf>
    <xf numFmtId="190" fontId="53" fillId="0" borderId="0" xfId="0" applyNumberFormat="1" applyFont="1" applyFill="1" applyBorder="1" applyAlignment="1" applyProtection="1">
      <protection locked="0"/>
    </xf>
    <xf numFmtId="1" fontId="0" fillId="34" borderId="0" xfId="0" applyNumberFormat="1" applyFont="1" applyFill="1" applyBorder="1" applyAlignment="1">
      <alignment horizontal="center" vertical="center"/>
    </xf>
    <xf numFmtId="190" fontId="9" fillId="0" borderId="0" xfId="710" applyNumberFormat="1" applyFont="1" applyFill="1" applyBorder="1" applyAlignment="1"/>
    <xf numFmtId="190" fontId="9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191" fontId="0" fillId="0" borderId="0" xfId="0" applyNumberFormat="1" applyBorder="1" applyAlignment="1"/>
    <xf numFmtId="176" fontId="0" fillId="0" borderId="0" xfId="631" applyNumberFormat="1" applyFont="1" applyBorder="1" applyAlignment="1">
      <alignment vertical="center"/>
    </xf>
    <xf numFmtId="176" fontId="0" fillId="0" borderId="0" xfId="631" applyNumberFormat="1" applyFont="1" applyAlignment="1">
      <alignment vertical="center"/>
    </xf>
    <xf numFmtId="168" fontId="0" fillId="0" borderId="0" xfId="631" applyNumberFormat="1" applyFont="1" applyAlignment="1">
      <alignment vertical="center"/>
    </xf>
    <xf numFmtId="192" fontId="0" fillId="0" borderId="0" xfId="0" applyNumberFormat="1" applyFont="1" applyAlignment="1">
      <alignment vertical="center"/>
    </xf>
    <xf numFmtId="193" fontId="0" fillId="0" borderId="0" xfId="0" applyNumberFormat="1" applyFont="1" applyAlignment="1">
      <alignment vertical="center"/>
    </xf>
    <xf numFmtId="194" fontId="0" fillId="0" borderId="0" xfId="631" applyNumberFormat="1" applyFont="1" applyBorder="1" applyAlignment="1">
      <alignment vertical="center"/>
    </xf>
    <xf numFmtId="172" fontId="0" fillId="0" borderId="0" xfId="631" applyNumberFormat="1" applyFont="1" applyAlignment="1">
      <alignment vertical="center"/>
    </xf>
    <xf numFmtId="172" fontId="0" fillId="0" borderId="0" xfId="0" applyNumberFormat="1" applyFont="1" applyFill="1" applyBorder="1" applyAlignment="1" applyProtection="1">
      <alignment vertical="center"/>
    </xf>
    <xf numFmtId="1" fontId="0" fillId="0" borderId="0" xfId="0" applyNumberFormat="1" applyFont="1" applyFill="1" applyBorder="1" applyAlignment="1">
      <alignment horizontal="center" vertical="center"/>
    </xf>
    <xf numFmtId="176" fontId="0" fillId="0" borderId="0" xfId="631" applyNumberFormat="1" applyFont="1" applyFill="1" applyAlignment="1">
      <alignment vertical="center"/>
    </xf>
    <xf numFmtId="168" fontId="0" fillId="0" borderId="0" xfId="631" applyNumberFormat="1" applyFont="1" applyFill="1" applyAlignment="1">
      <alignment vertical="center"/>
    </xf>
    <xf numFmtId="172" fontId="12" fillId="0" borderId="0" xfId="0" applyNumberFormat="1" applyFont="1" applyFill="1" applyAlignment="1">
      <alignment vertical="center"/>
    </xf>
    <xf numFmtId="172" fontId="0" fillId="0" borderId="0" xfId="0" applyNumberFormat="1" applyFont="1" applyFill="1" applyAlignment="1">
      <alignment vertical="center"/>
    </xf>
    <xf numFmtId="1" fontId="0" fillId="34" borderId="0" xfId="0" applyNumberFormat="1" applyFont="1" applyFill="1" applyBorder="1" applyAlignment="1">
      <alignment horizontal="center" vertical="center"/>
    </xf>
    <xf numFmtId="175" fontId="0" fillId="0" borderId="0" xfId="0" applyNumberFormat="1" applyFont="1" applyAlignment="1">
      <alignment vertical="center"/>
    </xf>
    <xf numFmtId="166" fontId="0" fillId="0" borderId="0" xfId="0" applyAlignment="1"/>
    <xf numFmtId="0" fontId="7" fillId="0" borderId="0" xfId="818" applyBorder="1" applyAlignment="1">
      <alignment horizontal="centerContinuous"/>
    </xf>
    <xf numFmtId="0" fontId="15" fillId="0" borderId="0" xfId="818" applyFont="1"/>
    <xf numFmtId="0" fontId="13" fillId="0" borderId="0" xfId="818" applyFont="1" applyBorder="1" applyAlignment="1">
      <alignment horizontal="centerContinuous" vertical="center" wrapText="1"/>
    </xf>
    <xf numFmtId="0" fontId="15" fillId="0" borderId="0" xfId="818" applyFont="1" applyBorder="1"/>
    <xf numFmtId="0" fontId="15" fillId="0" borderId="0" xfId="818" applyFont="1" applyBorder="1" applyAlignment="1">
      <alignment vertical="center"/>
    </xf>
    <xf numFmtId="0" fontId="7" fillId="0" borderId="0" xfId="818" applyBorder="1"/>
    <xf numFmtId="0" fontId="13" fillId="0" borderId="0" xfId="818" applyFont="1" applyBorder="1" applyAlignment="1">
      <alignment horizontal="left" vertical="center"/>
    </xf>
    <xf numFmtId="0" fontId="15" fillId="0" borderId="0" xfId="818" applyFont="1" applyAlignment="1">
      <alignment horizontal="left"/>
    </xf>
    <xf numFmtId="0" fontId="7" fillId="0" borderId="0" xfId="818" applyFont="1" applyBorder="1" applyAlignment="1">
      <alignment horizontal="left" vertical="center"/>
    </xf>
    <xf numFmtId="0" fontId="7" fillId="0" borderId="0" xfId="818" applyFont="1" applyBorder="1" applyAlignment="1">
      <alignment horizontal="left" vertical="center" wrapText="1"/>
    </xf>
    <xf numFmtId="0" fontId="7" fillId="0" borderId="0" xfId="818" applyFont="1" applyBorder="1" applyAlignment="1">
      <alignment horizontal="left"/>
    </xf>
    <xf numFmtId="0" fontId="7" fillId="0" borderId="0" xfId="818" applyFont="1" applyBorder="1" applyAlignment="1">
      <alignment horizontal="center" vertical="center" wrapText="1"/>
    </xf>
    <xf numFmtId="0" fontId="7" fillId="0" borderId="0" xfId="818" applyFont="1" applyBorder="1" applyAlignment="1">
      <alignment horizontal="left" wrapText="1"/>
    </xf>
    <xf numFmtId="0" fontId="7" fillId="0" borderId="0" xfId="818" applyFont="1" applyBorder="1" applyAlignment="1">
      <alignment horizontal="right" indent="7"/>
    </xf>
    <xf numFmtId="166" fontId="0" fillId="34" borderId="25" xfId="0" quotePrefix="1" applyFont="1" applyFill="1" applyBorder="1" applyAlignment="1" applyProtection="1">
      <alignment horizontal="center" vertical="center" wrapText="1"/>
    </xf>
    <xf numFmtId="195" fontId="0" fillId="0" borderId="0" xfId="814" applyNumberFormat="1" applyFont="1" applyBorder="1" applyAlignment="1" applyProtection="1">
      <alignment vertical="center"/>
      <protection locked="0"/>
    </xf>
    <xf numFmtId="0" fontId="7" fillId="0" borderId="20" xfId="763" applyFont="1" applyBorder="1" applyAlignment="1"/>
    <xf numFmtId="1" fontId="0" fillId="34" borderId="0" xfId="0" applyNumberFormat="1" applyFont="1" applyFill="1" applyBorder="1" applyAlignment="1">
      <alignment horizontal="center" vertical="center"/>
    </xf>
    <xf numFmtId="195" fontId="12" fillId="0" borderId="0" xfId="814" applyNumberFormat="1" applyFont="1" applyBorder="1" applyAlignment="1" applyProtection="1">
      <alignment vertical="center"/>
      <protection locked="0"/>
    </xf>
    <xf numFmtId="195" fontId="0" fillId="0" borderId="0" xfId="814" applyNumberFormat="1" applyFont="1" applyFill="1" applyBorder="1" applyAlignment="1" applyProtection="1">
      <alignment vertical="center"/>
      <protection locked="0"/>
    </xf>
    <xf numFmtId="195" fontId="9" fillId="0" borderId="0" xfId="814" applyNumberFormat="1" applyFont="1" applyFill="1" applyBorder="1" applyAlignment="1" applyProtection="1">
      <alignment vertical="center"/>
      <protection locked="0"/>
    </xf>
    <xf numFmtId="166" fontId="0" fillId="34" borderId="25" xfId="0" quotePrefix="1" applyFill="1" applyBorder="1" applyAlignment="1" applyProtection="1">
      <alignment horizontal="center" vertical="center" wrapText="1"/>
    </xf>
    <xf numFmtId="166" fontId="0" fillId="34" borderId="25" xfId="0" applyFont="1" applyFill="1" applyBorder="1" applyAlignment="1">
      <alignment vertical="center"/>
    </xf>
    <xf numFmtId="166" fontId="0" fillId="34" borderId="26" xfId="0" applyFill="1" applyBorder="1" applyAlignment="1" applyProtection="1">
      <alignment horizontal="center" vertical="center" wrapText="1"/>
    </xf>
    <xf numFmtId="166" fontId="0" fillId="34" borderId="26" xfId="0" applyFont="1" applyFill="1" applyBorder="1" applyAlignment="1">
      <alignment vertical="center"/>
    </xf>
    <xf numFmtId="166" fontId="0" fillId="34" borderId="26" xfId="0" applyFill="1" applyBorder="1" applyAlignment="1" applyProtection="1">
      <alignment horizontal="center" vertical="center"/>
    </xf>
    <xf numFmtId="166" fontId="0" fillId="34" borderId="46" xfId="0" applyFill="1" applyBorder="1" applyAlignment="1" applyProtection="1">
      <alignment horizontal="center" vertical="center"/>
    </xf>
    <xf numFmtId="166" fontId="0" fillId="34" borderId="25" xfId="0" applyFill="1" applyBorder="1" applyAlignment="1" applyProtection="1">
      <alignment horizontal="center" vertical="center" wrapText="1"/>
    </xf>
    <xf numFmtId="166" fontId="0" fillId="34" borderId="25" xfId="0" applyFont="1" applyFill="1" applyBorder="1" applyAlignment="1" applyProtection="1">
      <alignment horizontal="center" vertical="center" wrapText="1"/>
    </xf>
    <xf numFmtId="166" fontId="0" fillId="34" borderId="45" xfId="0" applyFill="1" applyBorder="1" applyAlignment="1" applyProtection="1">
      <alignment horizontal="center" vertical="center" wrapText="1"/>
    </xf>
    <xf numFmtId="166" fontId="0" fillId="34" borderId="23" xfId="0" applyFill="1" applyBorder="1" applyAlignment="1" applyProtection="1">
      <alignment horizontal="center" vertical="center" wrapText="1"/>
    </xf>
    <xf numFmtId="166" fontId="0" fillId="34" borderId="25" xfId="0" quotePrefix="1" applyFont="1" applyFill="1" applyBorder="1" applyAlignment="1" applyProtection="1">
      <alignment horizontal="center" vertical="center" wrapText="1"/>
    </xf>
    <xf numFmtId="166" fontId="0" fillId="34" borderId="34" xfId="0" quotePrefix="1" applyFont="1" applyFill="1" applyBorder="1" applyAlignment="1" applyProtection="1">
      <alignment horizontal="center" vertical="center" wrapText="1"/>
    </xf>
    <xf numFmtId="166" fontId="0" fillId="34" borderId="35" xfId="0" applyFont="1" applyFill="1" applyBorder="1" applyAlignment="1">
      <alignment horizontal="center" vertical="center" wrapText="1"/>
    </xf>
    <xf numFmtId="166" fontId="0" fillId="34" borderId="23" xfId="0" quotePrefix="1" applyFont="1" applyFill="1" applyBorder="1" applyAlignment="1" applyProtection="1">
      <alignment horizontal="center" vertical="center" wrapText="1"/>
    </xf>
    <xf numFmtId="166" fontId="0" fillId="34" borderId="25" xfId="0" applyFont="1" applyFill="1" applyBorder="1" applyAlignment="1">
      <alignment horizontal="center" vertical="center" wrapText="1"/>
    </xf>
    <xf numFmtId="166" fontId="0" fillId="0" borderId="29" xfId="0" applyFont="1" applyBorder="1" applyAlignment="1" applyProtection="1">
      <alignment horizontal="center" vertical="center" wrapText="1"/>
    </xf>
    <xf numFmtId="166" fontId="0" fillId="0" borderId="33" xfId="0" applyFont="1" applyBorder="1" applyAlignment="1"/>
    <xf numFmtId="166" fontId="0" fillId="0" borderId="17" xfId="0" applyFont="1" applyBorder="1" applyAlignment="1" applyProtection="1">
      <alignment horizontal="center" vertical="center" wrapText="1"/>
    </xf>
    <xf numFmtId="166" fontId="0" fillId="0" borderId="21" xfId="0" applyFont="1" applyBorder="1" applyAlignment="1"/>
    <xf numFmtId="166" fontId="0" fillId="0" borderId="29" xfId="0" applyBorder="1" applyAlignment="1" applyProtection="1">
      <alignment horizontal="center" vertical="center" wrapText="1"/>
    </xf>
    <xf numFmtId="166" fontId="0" fillId="0" borderId="18" xfId="0" applyFont="1" applyBorder="1" applyAlignment="1" applyProtection="1">
      <alignment horizontal="center" vertical="center" wrapText="1"/>
    </xf>
    <xf numFmtId="166" fontId="0" fillId="0" borderId="20" xfId="0" applyFont="1" applyBorder="1" applyAlignment="1"/>
    <xf numFmtId="166" fontId="0" fillId="0" borderId="32" xfId="0" applyFont="1" applyBorder="1" applyAlignment="1"/>
    <xf numFmtId="166" fontId="0" fillId="0" borderId="29" xfId="0" quotePrefix="1" applyFont="1" applyBorder="1" applyAlignment="1" applyProtection="1">
      <alignment horizontal="center" vertical="center" wrapText="1"/>
    </xf>
    <xf numFmtId="0" fontId="7" fillId="0" borderId="0" xfId="818" applyFont="1" applyBorder="1" applyAlignment="1">
      <alignment horizontal="left" vertical="center"/>
    </xf>
    <xf numFmtId="0" fontId="7" fillId="0" borderId="0" xfId="818" quotePrefix="1" applyFont="1" applyBorder="1" applyAlignment="1">
      <alignment horizontal="center" vertical="center"/>
    </xf>
    <xf numFmtId="0" fontId="7" fillId="0" borderId="0" xfId="818" applyFont="1" applyBorder="1" applyAlignment="1">
      <alignment horizontal="center" vertical="center"/>
    </xf>
    <xf numFmtId="168" fontId="7" fillId="0" borderId="0" xfId="818" applyNumberFormat="1" applyFont="1" applyBorder="1" applyAlignment="1">
      <alignment horizontal="right" indent="7"/>
    </xf>
    <xf numFmtId="168" fontId="7" fillId="0" borderId="0" xfId="818" applyNumberFormat="1" applyFont="1" applyBorder="1" applyAlignment="1">
      <alignment horizontal="left"/>
    </xf>
  </cellXfs>
  <cellStyles count="1725">
    <cellStyle name="0mitP" xfId="1"/>
    <cellStyle name="0mitP 2" xfId="2"/>
    <cellStyle name="0mitP 2 2" xfId="3"/>
    <cellStyle name="0mitP 3" xfId="4"/>
    <cellStyle name="0mitP 3 2" xfId="5"/>
    <cellStyle name="0mitP 4" xfId="6"/>
    <cellStyle name="0ohneP" xfId="7"/>
    <cellStyle name="0ohneP 2" xfId="8"/>
    <cellStyle name="0ohneP 2 2" xfId="9"/>
    <cellStyle name="0ohneP 3" xfId="10"/>
    <cellStyle name="0ohneP 3 2" xfId="11"/>
    <cellStyle name="0ohneP 4" xfId="12"/>
    <cellStyle name="10mitP" xfId="13"/>
    <cellStyle name="10mitP 2" xfId="14"/>
    <cellStyle name="10mitP 2 2" xfId="15"/>
    <cellStyle name="10mitP 3" xfId="16"/>
    <cellStyle name="10mitP 3 2" xfId="17"/>
    <cellStyle name="10mitP 4" xfId="18"/>
    <cellStyle name="10mitP 4 2" xfId="19"/>
    <cellStyle name="10mitP 4 2 2" xfId="20"/>
    <cellStyle name="10mitP 4 3" xfId="21"/>
    <cellStyle name="10mitP 5" xfId="22"/>
    <cellStyle name="10mitP 5 2" xfId="23"/>
    <cellStyle name="10mitP 5 2 2" xfId="24"/>
    <cellStyle name="10mitP 5 3" xfId="25"/>
    <cellStyle name="10mitP 5 3 2" xfId="26"/>
    <cellStyle name="10mitP 5 4" xfId="27"/>
    <cellStyle name="10mitP 6" xfId="28"/>
    <cellStyle name="10mitP 6 2" xfId="29"/>
    <cellStyle name="10mitP 7" xfId="30"/>
    <cellStyle name="10mitP 7 2" xfId="31"/>
    <cellStyle name="10mitP 8" xfId="32"/>
    <cellStyle name="10mitP 8 2" xfId="33"/>
    <cellStyle name="1mitP" xfId="34"/>
    <cellStyle name="1mitP 2" xfId="35"/>
    <cellStyle name="1mitP 2 2" xfId="36"/>
    <cellStyle name="1mitP 3" xfId="37"/>
    <cellStyle name="1mitP 3 2" xfId="38"/>
    <cellStyle name="1mitP 4" xfId="39"/>
    <cellStyle name="20 % - Akzent1" xfId="1040" builtinId="30" customBuiltin="1"/>
    <cellStyle name="20 % - Akzent1 2" xfId="1286"/>
    <cellStyle name="20 % - Akzent1 2 2" xfId="1713"/>
    <cellStyle name="20 % - Akzent1 3" xfId="1480"/>
    <cellStyle name="20 % - Akzent2" xfId="1044" builtinId="34" customBuiltin="1"/>
    <cellStyle name="20 % - Akzent2 2" xfId="1288"/>
    <cellStyle name="20 % - Akzent2 2 2" xfId="1715"/>
    <cellStyle name="20 % - Akzent2 3" xfId="1482"/>
    <cellStyle name="20 % - Akzent3" xfId="1048" builtinId="38" customBuiltin="1"/>
    <cellStyle name="20 % - Akzent3 2" xfId="1290"/>
    <cellStyle name="20 % - Akzent3 2 2" xfId="1717"/>
    <cellStyle name="20 % - Akzent3 3" xfId="1484"/>
    <cellStyle name="20 % - Akzent4" xfId="1052" builtinId="42" customBuiltin="1"/>
    <cellStyle name="20 % - Akzent4 2" xfId="1292"/>
    <cellStyle name="20 % - Akzent4 2 2" xfId="1719"/>
    <cellStyle name="20 % - Akzent4 3" xfId="1486"/>
    <cellStyle name="20 % - Akzent5" xfId="1056" builtinId="46" customBuiltin="1"/>
    <cellStyle name="20 % - Akzent5 2" xfId="1294"/>
    <cellStyle name="20 % - Akzent5 2 2" xfId="1721"/>
    <cellStyle name="20 % - Akzent5 3" xfId="1488"/>
    <cellStyle name="20 % - Akzent6" xfId="1060" builtinId="50" customBuiltin="1"/>
    <cellStyle name="20 % - Akzent6 2" xfId="1296"/>
    <cellStyle name="20 % - Akzent6 2 2" xfId="1723"/>
    <cellStyle name="20 % - Akzent6 3" xfId="1490"/>
    <cellStyle name="20% - Akzent1 2" xfId="40"/>
    <cellStyle name="20% - Akzent1 2 2" xfId="41"/>
    <cellStyle name="20% - Akzent1 2 2 2" xfId="888"/>
    <cellStyle name="20% - Akzent1 2 2 2 2" xfId="1150"/>
    <cellStyle name="20% - Akzent1 2 2 2 2 2" xfId="1577"/>
    <cellStyle name="20% - Akzent1 2 2 2 3" xfId="1346"/>
    <cellStyle name="20% - Akzent1 2 2 3" xfId="973"/>
    <cellStyle name="20% - Akzent1 2 2 3 2" xfId="1234"/>
    <cellStyle name="20% - Akzent1 2 2 3 2 2" xfId="1661"/>
    <cellStyle name="20% - Akzent1 2 2 3 3" xfId="1430"/>
    <cellStyle name="20% - Akzent1 2 2 4" xfId="1066"/>
    <cellStyle name="20% - Akzent1 2 2 4 2" xfId="1494"/>
    <cellStyle name="20% - Akzent1 2 2 5" xfId="1298"/>
    <cellStyle name="20% - Akzent1 3" xfId="42"/>
    <cellStyle name="20% - Akzent1 4" xfId="43"/>
    <cellStyle name="20% - Akzent1 4 2" xfId="44"/>
    <cellStyle name="20% - Akzent1 4 2 2" xfId="45"/>
    <cellStyle name="20% - Akzent1 4 2 3" xfId="46"/>
    <cellStyle name="20% - Akzent1 4 2 3 2" xfId="890"/>
    <cellStyle name="20% - Akzent1 4 2 3 2 2" xfId="1152"/>
    <cellStyle name="20% - Akzent1 4 2 3 2 2 2" xfId="1579"/>
    <cellStyle name="20% - Akzent1 4 2 3 2 3" xfId="1348"/>
    <cellStyle name="20% - Akzent1 4 2 3 3" xfId="975"/>
    <cellStyle name="20% - Akzent1 4 2 3 3 2" xfId="1236"/>
    <cellStyle name="20% - Akzent1 4 2 3 3 2 2" xfId="1663"/>
    <cellStyle name="20% - Akzent1 4 2 3 3 3" xfId="1432"/>
    <cellStyle name="20% - Akzent1 4 2 3 4" xfId="1068"/>
    <cellStyle name="20% - Akzent1 4 2 3 4 2" xfId="1496"/>
    <cellStyle name="20% - Akzent1 4 2 3 5" xfId="1300"/>
    <cellStyle name="20% - Akzent1 4 3" xfId="889"/>
    <cellStyle name="20% - Akzent1 4 3 2" xfId="1151"/>
    <cellStyle name="20% - Akzent1 4 3 2 2" xfId="1578"/>
    <cellStyle name="20% - Akzent1 4 3 3" xfId="1347"/>
    <cellStyle name="20% - Akzent1 4 4" xfId="974"/>
    <cellStyle name="20% - Akzent1 4 4 2" xfId="1235"/>
    <cellStyle name="20% - Akzent1 4 4 2 2" xfId="1662"/>
    <cellStyle name="20% - Akzent1 4 4 3" xfId="1431"/>
    <cellStyle name="20% - Akzent1 4 5" xfId="1067"/>
    <cellStyle name="20% - Akzent1 4 5 2" xfId="1495"/>
    <cellStyle name="20% - Akzent1 4 6" xfId="1299"/>
    <cellStyle name="20% - Akzent1 5" xfId="47"/>
    <cellStyle name="20% - Akzent1 6" xfId="48"/>
    <cellStyle name="20% - Akzent2 2" xfId="49"/>
    <cellStyle name="20% - Akzent2 2 2" xfId="50"/>
    <cellStyle name="20% - Akzent2 2 2 2" xfId="891"/>
    <cellStyle name="20% - Akzent2 2 2 2 2" xfId="1153"/>
    <cellStyle name="20% - Akzent2 2 2 2 2 2" xfId="1580"/>
    <cellStyle name="20% - Akzent2 2 2 2 3" xfId="1349"/>
    <cellStyle name="20% - Akzent2 2 2 3" xfId="976"/>
    <cellStyle name="20% - Akzent2 2 2 3 2" xfId="1237"/>
    <cellStyle name="20% - Akzent2 2 2 3 2 2" xfId="1664"/>
    <cellStyle name="20% - Akzent2 2 2 3 3" xfId="1433"/>
    <cellStyle name="20% - Akzent2 2 2 4" xfId="1069"/>
    <cellStyle name="20% - Akzent2 2 2 4 2" xfId="1497"/>
    <cellStyle name="20% - Akzent2 2 2 5" xfId="1301"/>
    <cellStyle name="20% - Akzent2 3" xfId="51"/>
    <cellStyle name="20% - Akzent2 4" xfId="52"/>
    <cellStyle name="20% - Akzent2 4 2" xfId="53"/>
    <cellStyle name="20% - Akzent2 4 2 2" xfId="54"/>
    <cellStyle name="20% - Akzent2 4 2 3" xfId="55"/>
    <cellStyle name="20% - Akzent2 4 2 3 2" xfId="893"/>
    <cellStyle name="20% - Akzent2 4 2 3 2 2" xfId="1155"/>
    <cellStyle name="20% - Akzent2 4 2 3 2 2 2" xfId="1582"/>
    <cellStyle name="20% - Akzent2 4 2 3 2 3" xfId="1351"/>
    <cellStyle name="20% - Akzent2 4 2 3 3" xfId="978"/>
    <cellStyle name="20% - Akzent2 4 2 3 3 2" xfId="1239"/>
    <cellStyle name="20% - Akzent2 4 2 3 3 2 2" xfId="1666"/>
    <cellStyle name="20% - Akzent2 4 2 3 3 3" xfId="1435"/>
    <cellStyle name="20% - Akzent2 4 2 3 4" xfId="1071"/>
    <cellStyle name="20% - Akzent2 4 2 3 4 2" xfId="1499"/>
    <cellStyle name="20% - Akzent2 4 2 3 5" xfId="1303"/>
    <cellStyle name="20% - Akzent2 4 3" xfId="892"/>
    <cellStyle name="20% - Akzent2 4 3 2" xfId="1154"/>
    <cellStyle name="20% - Akzent2 4 3 2 2" xfId="1581"/>
    <cellStyle name="20% - Akzent2 4 3 3" xfId="1350"/>
    <cellStyle name="20% - Akzent2 4 4" xfId="977"/>
    <cellStyle name="20% - Akzent2 4 4 2" xfId="1238"/>
    <cellStyle name="20% - Akzent2 4 4 2 2" xfId="1665"/>
    <cellStyle name="20% - Akzent2 4 4 3" xfId="1434"/>
    <cellStyle name="20% - Akzent2 4 5" xfId="1070"/>
    <cellStyle name="20% - Akzent2 4 5 2" xfId="1498"/>
    <cellStyle name="20% - Akzent2 4 6" xfId="1302"/>
    <cellStyle name="20% - Akzent2 5" xfId="56"/>
    <cellStyle name="20% - Akzent2 6" xfId="57"/>
    <cellStyle name="20% - Akzent3 2" xfId="58"/>
    <cellStyle name="20% - Akzent3 2 2" xfId="59"/>
    <cellStyle name="20% - Akzent3 2 2 2" xfId="894"/>
    <cellStyle name="20% - Akzent3 2 2 2 2" xfId="1156"/>
    <cellStyle name="20% - Akzent3 2 2 2 2 2" xfId="1583"/>
    <cellStyle name="20% - Akzent3 2 2 2 3" xfId="1352"/>
    <cellStyle name="20% - Akzent3 2 2 3" xfId="979"/>
    <cellStyle name="20% - Akzent3 2 2 3 2" xfId="1240"/>
    <cellStyle name="20% - Akzent3 2 2 3 2 2" xfId="1667"/>
    <cellStyle name="20% - Akzent3 2 2 3 3" xfId="1436"/>
    <cellStyle name="20% - Akzent3 2 2 4" xfId="1072"/>
    <cellStyle name="20% - Akzent3 2 2 4 2" xfId="1500"/>
    <cellStyle name="20% - Akzent3 2 2 5" xfId="1304"/>
    <cellStyle name="20% - Akzent3 3" xfId="60"/>
    <cellStyle name="20% - Akzent3 4" xfId="61"/>
    <cellStyle name="20% - Akzent3 4 2" xfId="62"/>
    <cellStyle name="20% - Akzent3 4 2 2" xfId="63"/>
    <cellStyle name="20% - Akzent3 4 2 3" xfId="64"/>
    <cellStyle name="20% - Akzent3 4 2 3 2" xfId="896"/>
    <cellStyle name="20% - Akzent3 4 2 3 2 2" xfId="1158"/>
    <cellStyle name="20% - Akzent3 4 2 3 2 2 2" xfId="1585"/>
    <cellStyle name="20% - Akzent3 4 2 3 2 3" xfId="1354"/>
    <cellStyle name="20% - Akzent3 4 2 3 3" xfId="981"/>
    <cellStyle name="20% - Akzent3 4 2 3 3 2" xfId="1242"/>
    <cellStyle name="20% - Akzent3 4 2 3 3 2 2" xfId="1669"/>
    <cellStyle name="20% - Akzent3 4 2 3 3 3" xfId="1438"/>
    <cellStyle name="20% - Akzent3 4 2 3 4" xfId="1074"/>
    <cellStyle name="20% - Akzent3 4 2 3 4 2" xfId="1502"/>
    <cellStyle name="20% - Akzent3 4 2 3 5" xfId="1306"/>
    <cellStyle name="20% - Akzent3 4 3" xfId="895"/>
    <cellStyle name="20% - Akzent3 4 3 2" xfId="1157"/>
    <cellStyle name="20% - Akzent3 4 3 2 2" xfId="1584"/>
    <cellStyle name="20% - Akzent3 4 3 3" xfId="1353"/>
    <cellStyle name="20% - Akzent3 4 4" xfId="980"/>
    <cellStyle name="20% - Akzent3 4 4 2" xfId="1241"/>
    <cellStyle name="20% - Akzent3 4 4 2 2" xfId="1668"/>
    <cellStyle name="20% - Akzent3 4 4 3" xfId="1437"/>
    <cellStyle name="20% - Akzent3 4 5" xfId="1073"/>
    <cellStyle name="20% - Akzent3 4 5 2" xfId="1501"/>
    <cellStyle name="20% - Akzent3 4 6" xfId="1305"/>
    <cellStyle name="20% - Akzent3 5" xfId="65"/>
    <cellStyle name="20% - Akzent3 6" xfId="66"/>
    <cellStyle name="20% - Akzent4 2" xfId="67"/>
    <cellStyle name="20% - Akzent4 2 2" xfId="68"/>
    <cellStyle name="20% - Akzent4 2 2 2" xfId="897"/>
    <cellStyle name="20% - Akzent4 2 2 2 2" xfId="1159"/>
    <cellStyle name="20% - Akzent4 2 2 2 2 2" xfId="1586"/>
    <cellStyle name="20% - Akzent4 2 2 2 3" xfId="1355"/>
    <cellStyle name="20% - Akzent4 2 2 3" xfId="982"/>
    <cellStyle name="20% - Akzent4 2 2 3 2" xfId="1243"/>
    <cellStyle name="20% - Akzent4 2 2 3 2 2" xfId="1670"/>
    <cellStyle name="20% - Akzent4 2 2 3 3" xfId="1439"/>
    <cellStyle name="20% - Akzent4 2 2 4" xfId="1075"/>
    <cellStyle name="20% - Akzent4 2 2 4 2" xfId="1503"/>
    <cellStyle name="20% - Akzent4 2 2 5" xfId="1307"/>
    <cellStyle name="20% - Akzent4 3" xfId="69"/>
    <cellStyle name="20% - Akzent4 4" xfId="70"/>
    <cellStyle name="20% - Akzent4 4 2" xfId="71"/>
    <cellStyle name="20% - Akzent4 4 2 2" xfId="72"/>
    <cellStyle name="20% - Akzent4 4 2 3" xfId="73"/>
    <cellStyle name="20% - Akzent4 4 2 3 2" xfId="899"/>
    <cellStyle name="20% - Akzent4 4 2 3 2 2" xfId="1161"/>
    <cellStyle name="20% - Akzent4 4 2 3 2 2 2" xfId="1588"/>
    <cellStyle name="20% - Akzent4 4 2 3 2 3" xfId="1357"/>
    <cellStyle name="20% - Akzent4 4 2 3 3" xfId="984"/>
    <cellStyle name="20% - Akzent4 4 2 3 3 2" xfId="1245"/>
    <cellStyle name="20% - Akzent4 4 2 3 3 2 2" xfId="1672"/>
    <cellStyle name="20% - Akzent4 4 2 3 3 3" xfId="1441"/>
    <cellStyle name="20% - Akzent4 4 2 3 4" xfId="1077"/>
    <cellStyle name="20% - Akzent4 4 2 3 4 2" xfId="1505"/>
    <cellStyle name="20% - Akzent4 4 2 3 5" xfId="1309"/>
    <cellStyle name="20% - Akzent4 4 3" xfId="898"/>
    <cellStyle name="20% - Akzent4 4 3 2" xfId="1160"/>
    <cellStyle name="20% - Akzent4 4 3 2 2" xfId="1587"/>
    <cellStyle name="20% - Akzent4 4 3 3" xfId="1356"/>
    <cellStyle name="20% - Akzent4 4 4" xfId="983"/>
    <cellStyle name="20% - Akzent4 4 4 2" xfId="1244"/>
    <cellStyle name="20% - Akzent4 4 4 2 2" xfId="1671"/>
    <cellStyle name="20% - Akzent4 4 4 3" xfId="1440"/>
    <cellStyle name="20% - Akzent4 4 5" xfId="1076"/>
    <cellStyle name="20% - Akzent4 4 5 2" xfId="1504"/>
    <cellStyle name="20% - Akzent4 4 6" xfId="1308"/>
    <cellStyle name="20% - Akzent4 5" xfId="74"/>
    <cellStyle name="20% - Akzent4 6" xfId="75"/>
    <cellStyle name="20% - Akzent5 2" xfId="76"/>
    <cellStyle name="20% - Akzent5 2 2" xfId="77"/>
    <cellStyle name="20% - Akzent5 2 2 2" xfId="900"/>
    <cellStyle name="20% - Akzent5 2 2 2 2" xfId="1162"/>
    <cellStyle name="20% - Akzent5 2 2 2 2 2" xfId="1589"/>
    <cellStyle name="20% - Akzent5 2 2 2 3" xfId="1358"/>
    <cellStyle name="20% - Akzent5 2 2 3" xfId="985"/>
    <cellStyle name="20% - Akzent5 2 2 3 2" xfId="1246"/>
    <cellStyle name="20% - Akzent5 2 2 3 2 2" xfId="1673"/>
    <cellStyle name="20% - Akzent5 2 2 3 3" xfId="1442"/>
    <cellStyle name="20% - Akzent5 2 2 4" xfId="1078"/>
    <cellStyle name="20% - Akzent5 2 2 4 2" xfId="1506"/>
    <cellStyle name="20% - Akzent5 2 2 5" xfId="1310"/>
    <cellStyle name="20% - Akzent5 3" xfId="78"/>
    <cellStyle name="20% - Akzent5 4" xfId="79"/>
    <cellStyle name="20% - Akzent5 4 2" xfId="80"/>
    <cellStyle name="20% - Akzent5 4 2 2" xfId="81"/>
    <cellStyle name="20% - Akzent5 4 2 3" xfId="82"/>
    <cellStyle name="20% - Akzent5 4 2 3 2" xfId="902"/>
    <cellStyle name="20% - Akzent5 4 2 3 2 2" xfId="1164"/>
    <cellStyle name="20% - Akzent5 4 2 3 2 2 2" xfId="1591"/>
    <cellStyle name="20% - Akzent5 4 2 3 2 3" xfId="1360"/>
    <cellStyle name="20% - Akzent5 4 2 3 3" xfId="987"/>
    <cellStyle name="20% - Akzent5 4 2 3 3 2" xfId="1248"/>
    <cellStyle name="20% - Akzent5 4 2 3 3 2 2" xfId="1675"/>
    <cellStyle name="20% - Akzent5 4 2 3 3 3" xfId="1444"/>
    <cellStyle name="20% - Akzent5 4 2 3 4" xfId="1080"/>
    <cellStyle name="20% - Akzent5 4 2 3 4 2" xfId="1508"/>
    <cellStyle name="20% - Akzent5 4 2 3 5" xfId="1312"/>
    <cellStyle name="20% - Akzent5 4 3" xfId="901"/>
    <cellStyle name="20% - Akzent5 4 3 2" xfId="1163"/>
    <cellStyle name="20% - Akzent5 4 3 2 2" xfId="1590"/>
    <cellStyle name="20% - Akzent5 4 3 3" xfId="1359"/>
    <cellStyle name="20% - Akzent5 4 4" xfId="986"/>
    <cellStyle name="20% - Akzent5 4 4 2" xfId="1247"/>
    <cellStyle name="20% - Akzent5 4 4 2 2" xfId="1674"/>
    <cellStyle name="20% - Akzent5 4 4 3" xfId="1443"/>
    <cellStyle name="20% - Akzent5 4 5" xfId="1079"/>
    <cellStyle name="20% - Akzent5 4 5 2" xfId="1507"/>
    <cellStyle name="20% - Akzent5 4 6" xfId="1311"/>
    <cellStyle name="20% - Akzent5 5" xfId="83"/>
    <cellStyle name="20% - Akzent5 6" xfId="84"/>
    <cellStyle name="20% - Akzent6 2" xfId="85"/>
    <cellStyle name="20% - Akzent6 2 2" xfId="86"/>
    <cellStyle name="20% - Akzent6 2 2 2" xfId="903"/>
    <cellStyle name="20% - Akzent6 2 2 2 2" xfId="1165"/>
    <cellStyle name="20% - Akzent6 2 2 2 2 2" xfId="1592"/>
    <cellStyle name="20% - Akzent6 2 2 2 3" xfId="1361"/>
    <cellStyle name="20% - Akzent6 2 2 3" xfId="988"/>
    <cellStyle name="20% - Akzent6 2 2 3 2" xfId="1249"/>
    <cellStyle name="20% - Akzent6 2 2 3 2 2" xfId="1676"/>
    <cellStyle name="20% - Akzent6 2 2 3 3" xfId="1445"/>
    <cellStyle name="20% - Akzent6 2 2 4" xfId="1081"/>
    <cellStyle name="20% - Akzent6 2 2 4 2" xfId="1509"/>
    <cellStyle name="20% - Akzent6 2 2 5" xfId="1313"/>
    <cellStyle name="20% - Akzent6 3" xfId="87"/>
    <cellStyle name="20% - Akzent6 4" xfId="88"/>
    <cellStyle name="20% - Akzent6 4 2" xfId="89"/>
    <cellStyle name="20% - Akzent6 4 2 2" xfId="90"/>
    <cellStyle name="20% - Akzent6 4 2 3" xfId="91"/>
    <cellStyle name="20% - Akzent6 4 2 3 2" xfId="905"/>
    <cellStyle name="20% - Akzent6 4 2 3 2 2" xfId="1167"/>
    <cellStyle name="20% - Akzent6 4 2 3 2 2 2" xfId="1594"/>
    <cellStyle name="20% - Akzent6 4 2 3 2 3" xfId="1363"/>
    <cellStyle name="20% - Akzent6 4 2 3 3" xfId="990"/>
    <cellStyle name="20% - Akzent6 4 2 3 3 2" xfId="1251"/>
    <cellStyle name="20% - Akzent6 4 2 3 3 2 2" xfId="1678"/>
    <cellStyle name="20% - Akzent6 4 2 3 3 3" xfId="1447"/>
    <cellStyle name="20% - Akzent6 4 2 3 4" xfId="1083"/>
    <cellStyle name="20% - Akzent6 4 2 3 4 2" xfId="1511"/>
    <cellStyle name="20% - Akzent6 4 2 3 5" xfId="1315"/>
    <cellStyle name="20% - Akzent6 4 3" xfId="904"/>
    <cellStyle name="20% - Akzent6 4 3 2" xfId="1166"/>
    <cellStyle name="20% - Akzent6 4 3 2 2" xfId="1593"/>
    <cellStyle name="20% - Akzent6 4 3 3" xfId="1362"/>
    <cellStyle name="20% - Akzent6 4 4" xfId="989"/>
    <cellStyle name="20% - Akzent6 4 4 2" xfId="1250"/>
    <cellStyle name="20% - Akzent6 4 4 2 2" xfId="1677"/>
    <cellStyle name="20% - Akzent6 4 4 3" xfId="1446"/>
    <cellStyle name="20% - Akzent6 4 5" xfId="1082"/>
    <cellStyle name="20% - Akzent6 4 5 2" xfId="1510"/>
    <cellStyle name="20% - Akzent6 4 6" xfId="1314"/>
    <cellStyle name="20% - Akzent6 5" xfId="92"/>
    <cellStyle name="20% - Akzent6 6" xfId="93"/>
    <cellStyle name="3mitP" xfId="94"/>
    <cellStyle name="3mitP 2" xfId="95"/>
    <cellStyle name="3mitP 2 2" xfId="96"/>
    <cellStyle name="3mitP 3" xfId="97"/>
    <cellStyle name="3mitP 3 2" xfId="98"/>
    <cellStyle name="3mitP 4" xfId="99"/>
    <cellStyle name="3mitP 4 2" xfId="100"/>
    <cellStyle name="3mitP 4 2 2" xfId="101"/>
    <cellStyle name="3mitP 4 3" xfId="102"/>
    <cellStyle name="3mitP 5" xfId="103"/>
    <cellStyle name="3mitP 5 2" xfId="104"/>
    <cellStyle name="3mitP 5 2 2" xfId="105"/>
    <cellStyle name="3mitP 5 3" xfId="106"/>
    <cellStyle name="3mitP 5 3 2" xfId="107"/>
    <cellStyle name="3mitP 5 4" xfId="108"/>
    <cellStyle name="3mitP 6" xfId="109"/>
    <cellStyle name="3mitP 6 2" xfId="110"/>
    <cellStyle name="3mitP 7" xfId="111"/>
    <cellStyle name="3mitP 7 2" xfId="112"/>
    <cellStyle name="3mitP 8" xfId="113"/>
    <cellStyle name="3mitP 8 2" xfId="114"/>
    <cellStyle name="3ohneP" xfId="115"/>
    <cellStyle name="3ohneP 2" xfId="116"/>
    <cellStyle name="3ohneP 2 2" xfId="117"/>
    <cellStyle name="3ohneP 3" xfId="118"/>
    <cellStyle name="3ohneP 3 2" xfId="119"/>
    <cellStyle name="3ohneP 4" xfId="120"/>
    <cellStyle name="3ohneP 4 2" xfId="121"/>
    <cellStyle name="3ohneP 4 2 2" xfId="122"/>
    <cellStyle name="3ohneP 4 3" xfId="123"/>
    <cellStyle name="3ohneP 5" xfId="124"/>
    <cellStyle name="3ohneP 5 2" xfId="125"/>
    <cellStyle name="3ohneP 5 2 2" xfId="126"/>
    <cellStyle name="3ohneP 5 3" xfId="127"/>
    <cellStyle name="3ohneP 5 3 2" xfId="128"/>
    <cellStyle name="3ohneP 5 4" xfId="129"/>
    <cellStyle name="3ohneP 6" xfId="130"/>
    <cellStyle name="3ohneP 6 2" xfId="131"/>
    <cellStyle name="3ohneP 7" xfId="132"/>
    <cellStyle name="3ohneP 7 2" xfId="133"/>
    <cellStyle name="3ohneP 8" xfId="134"/>
    <cellStyle name="3ohneP 8 2" xfId="135"/>
    <cellStyle name="40 % - Akzent1" xfId="1041" builtinId="31" customBuiltin="1"/>
    <cellStyle name="40 % - Akzent1 2" xfId="1287"/>
    <cellStyle name="40 % - Akzent1 2 2" xfId="1714"/>
    <cellStyle name="40 % - Akzent1 3" xfId="1481"/>
    <cellStyle name="40 % - Akzent2" xfId="1045" builtinId="35" customBuiltin="1"/>
    <cellStyle name="40 % - Akzent2 2" xfId="1289"/>
    <cellStyle name="40 % - Akzent2 2 2" xfId="1716"/>
    <cellStyle name="40 % - Akzent2 3" xfId="1483"/>
    <cellStyle name="40 % - Akzent3" xfId="1049" builtinId="39" customBuiltin="1"/>
    <cellStyle name="40 % - Akzent3 2" xfId="1291"/>
    <cellStyle name="40 % - Akzent3 2 2" xfId="1718"/>
    <cellStyle name="40 % - Akzent3 3" xfId="1485"/>
    <cellStyle name="40 % - Akzent4" xfId="1053" builtinId="43" customBuiltin="1"/>
    <cellStyle name="40 % - Akzent4 2" xfId="1293"/>
    <cellStyle name="40 % - Akzent4 2 2" xfId="1720"/>
    <cellStyle name="40 % - Akzent4 3" xfId="1487"/>
    <cellStyle name="40 % - Akzent5" xfId="1057" builtinId="47" customBuiltin="1"/>
    <cellStyle name="40 % - Akzent5 2" xfId="1295"/>
    <cellStyle name="40 % - Akzent5 2 2" xfId="1722"/>
    <cellStyle name="40 % - Akzent5 3" xfId="1489"/>
    <cellStyle name="40 % - Akzent6" xfId="1061" builtinId="51" customBuiltin="1"/>
    <cellStyle name="40 % - Akzent6 2" xfId="1297"/>
    <cellStyle name="40 % - Akzent6 2 2" xfId="1724"/>
    <cellStyle name="40 % - Akzent6 3" xfId="1491"/>
    <cellStyle name="40% - Akzent1 2" xfId="136"/>
    <cellStyle name="40% - Akzent1 2 2" xfId="137"/>
    <cellStyle name="40% - Akzent1 2 2 2" xfId="906"/>
    <cellStyle name="40% - Akzent1 2 2 2 2" xfId="1168"/>
    <cellStyle name="40% - Akzent1 2 2 2 2 2" xfId="1595"/>
    <cellStyle name="40% - Akzent1 2 2 2 3" xfId="1364"/>
    <cellStyle name="40% - Akzent1 2 2 3" xfId="991"/>
    <cellStyle name="40% - Akzent1 2 2 3 2" xfId="1252"/>
    <cellStyle name="40% - Akzent1 2 2 3 2 2" xfId="1679"/>
    <cellStyle name="40% - Akzent1 2 2 3 3" xfId="1448"/>
    <cellStyle name="40% - Akzent1 2 2 4" xfId="1084"/>
    <cellStyle name="40% - Akzent1 2 2 4 2" xfId="1512"/>
    <cellStyle name="40% - Akzent1 2 2 5" xfId="1316"/>
    <cellStyle name="40% - Akzent1 3" xfId="138"/>
    <cellStyle name="40% - Akzent1 4" xfId="139"/>
    <cellStyle name="40% - Akzent1 4 2" xfId="140"/>
    <cellStyle name="40% - Akzent1 4 2 2" xfId="141"/>
    <cellStyle name="40% - Akzent1 4 2 3" xfId="142"/>
    <cellStyle name="40% - Akzent1 4 2 3 2" xfId="908"/>
    <cellStyle name="40% - Akzent1 4 2 3 2 2" xfId="1170"/>
    <cellStyle name="40% - Akzent1 4 2 3 2 2 2" xfId="1597"/>
    <cellStyle name="40% - Akzent1 4 2 3 2 3" xfId="1366"/>
    <cellStyle name="40% - Akzent1 4 2 3 3" xfId="993"/>
    <cellStyle name="40% - Akzent1 4 2 3 3 2" xfId="1254"/>
    <cellStyle name="40% - Akzent1 4 2 3 3 2 2" xfId="1681"/>
    <cellStyle name="40% - Akzent1 4 2 3 3 3" xfId="1450"/>
    <cellStyle name="40% - Akzent1 4 2 3 4" xfId="1086"/>
    <cellStyle name="40% - Akzent1 4 2 3 4 2" xfId="1514"/>
    <cellStyle name="40% - Akzent1 4 2 3 5" xfId="1318"/>
    <cellStyle name="40% - Akzent1 4 3" xfId="907"/>
    <cellStyle name="40% - Akzent1 4 3 2" xfId="1169"/>
    <cellStyle name="40% - Akzent1 4 3 2 2" xfId="1596"/>
    <cellStyle name="40% - Akzent1 4 3 3" xfId="1365"/>
    <cellStyle name="40% - Akzent1 4 4" xfId="992"/>
    <cellStyle name="40% - Akzent1 4 4 2" xfId="1253"/>
    <cellStyle name="40% - Akzent1 4 4 2 2" xfId="1680"/>
    <cellStyle name="40% - Akzent1 4 4 3" xfId="1449"/>
    <cellStyle name="40% - Akzent1 4 5" xfId="1085"/>
    <cellStyle name="40% - Akzent1 4 5 2" xfId="1513"/>
    <cellStyle name="40% - Akzent1 4 6" xfId="1317"/>
    <cellStyle name="40% - Akzent1 5" xfId="143"/>
    <cellStyle name="40% - Akzent1 6" xfId="144"/>
    <cellStyle name="40% - Akzent2 2" xfId="145"/>
    <cellStyle name="40% - Akzent2 2 2" xfId="146"/>
    <cellStyle name="40% - Akzent2 2 2 2" xfId="909"/>
    <cellStyle name="40% - Akzent2 2 2 2 2" xfId="1171"/>
    <cellStyle name="40% - Akzent2 2 2 2 2 2" xfId="1598"/>
    <cellStyle name="40% - Akzent2 2 2 2 3" xfId="1367"/>
    <cellStyle name="40% - Akzent2 2 2 3" xfId="994"/>
    <cellStyle name="40% - Akzent2 2 2 3 2" xfId="1255"/>
    <cellStyle name="40% - Akzent2 2 2 3 2 2" xfId="1682"/>
    <cellStyle name="40% - Akzent2 2 2 3 3" xfId="1451"/>
    <cellStyle name="40% - Akzent2 2 2 4" xfId="1087"/>
    <cellStyle name="40% - Akzent2 2 2 4 2" xfId="1515"/>
    <cellStyle name="40% - Akzent2 2 2 5" xfId="1319"/>
    <cellStyle name="40% - Akzent2 3" xfId="147"/>
    <cellStyle name="40% - Akzent2 4" xfId="148"/>
    <cellStyle name="40% - Akzent2 4 2" xfId="149"/>
    <cellStyle name="40% - Akzent2 4 2 2" xfId="150"/>
    <cellStyle name="40% - Akzent2 4 2 3" xfId="151"/>
    <cellStyle name="40% - Akzent2 4 2 3 2" xfId="911"/>
    <cellStyle name="40% - Akzent2 4 2 3 2 2" xfId="1173"/>
    <cellStyle name="40% - Akzent2 4 2 3 2 2 2" xfId="1600"/>
    <cellStyle name="40% - Akzent2 4 2 3 2 3" xfId="1369"/>
    <cellStyle name="40% - Akzent2 4 2 3 3" xfId="996"/>
    <cellStyle name="40% - Akzent2 4 2 3 3 2" xfId="1257"/>
    <cellStyle name="40% - Akzent2 4 2 3 3 2 2" xfId="1684"/>
    <cellStyle name="40% - Akzent2 4 2 3 3 3" xfId="1453"/>
    <cellStyle name="40% - Akzent2 4 2 3 4" xfId="1089"/>
    <cellStyle name="40% - Akzent2 4 2 3 4 2" xfId="1517"/>
    <cellStyle name="40% - Akzent2 4 2 3 5" xfId="1321"/>
    <cellStyle name="40% - Akzent2 4 3" xfId="910"/>
    <cellStyle name="40% - Akzent2 4 3 2" xfId="1172"/>
    <cellStyle name="40% - Akzent2 4 3 2 2" xfId="1599"/>
    <cellStyle name="40% - Akzent2 4 3 3" xfId="1368"/>
    <cellStyle name="40% - Akzent2 4 4" xfId="995"/>
    <cellStyle name="40% - Akzent2 4 4 2" xfId="1256"/>
    <cellStyle name="40% - Akzent2 4 4 2 2" xfId="1683"/>
    <cellStyle name="40% - Akzent2 4 4 3" xfId="1452"/>
    <cellStyle name="40% - Akzent2 4 5" xfId="1088"/>
    <cellStyle name="40% - Akzent2 4 5 2" xfId="1516"/>
    <cellStyle name="40% - Akzent2 4 6" xfId="1320"/>
    <cellStyle name="40% - Akzent2 5" xfId="152"/>
    <cellStyle name="40% - Akzent2 6" xfId="153"/>
    <cellStyle name="40% - Akzent3 2" xfId="154"/>
    <cellStyle name="40% - Akzent3 2 2" xfId="155"/>
    <cellStyle name="40% - Akzent3 2 2 2" xfId="912"/>
    <cellStyle name="40% - Akzent3 2 2 2 2" xfId="1174"/>
    <cellStyle name="40% - Akzent3 2 2 2 2 2" xfId="1601"/>
    <cellStyle name="40% - Akzent3 2 2 2 3" xfId="1370"/>
    <cellStyle name="40% - Akzent3 2 2 3" xfId="997"/>
    <cellStyle name="40% - Akzent3 2 2 3 2" xfId="1258"/>
    <cellStyle name="40% - Akzent3 2 2 3 2 2" xfId="1685"/>
    <cellStyle name="40% - Akzent3 2 2 3 3" xfId="1454"/>
    <cellStyle name="40% - Akzent3 2 2 4" xfId="1090"/>
    <cellStyle name="40% - Akzent3 2 2 4 2" xfId="1518"/>
    <cellStyle name="40% - Akzent3 2 2 5" xfId="1322"/>
    <cellStyle name="40% - Akzent3 3" xfId="156"/>
    <cellStyle name="40% - Akzent3 4" xfId="157"/>
    <cellStyle name="40% - Akzent3 4 2" xfId="158"/>
    <cellStyle name="40% - Akzent3 4 2 2" xfId="159"/>
    <cellStyle name="40% - Akzent3 4 2 3" xfId="160"/>
    <cellStyle name="40% - Akzent3 4 2 3 2" xfId="914"/>
    <cellStyle name="40% - Akzent3 4 2 3 2 2" xfId="1176"/>
    <cellStyle name="40% - Akzent3 4 2 3 2 2 2" xfId="1603"/>
    <cellStyle name="40% - Akzent3 4 2 3 2 3" xfId="1372"/>
    <cellStyle name="40% - Akzent3 4 2 3 3" xfId="999"/>
    <cellStyle name="40% - Akzent3 4 2 3 3 2" xfId="1260"/>
    <cellStyle name="40% - Akzent3 4 2 3 3 2 2" xfId="1687"/>
    <cellStyle name="40% - Akzent3 4 2 3 3 3" xfId="1456"/>
    <cellStyle name="40% - Akzent3 4 2 3 4" xfId="1092"/>
    <cellStyle name="40% - Akzent3 4 2 3 4 2" xfId="1520"/>
    <cellStyle name="40% - Akzent3 4 2 3 5" xfId="1324"/>
    <cellStyle name="40% - Akzent3 4 3" xfId="913"/>
    <cellStyle name="40% - Akzent3 4 3 2" xfId="1175"/>
    <cellStyle name="40% - Akzent3 4 3 2 2" xfId="1602"/>
    <cellStyle name="40% - Akzent3 4 3 3" xfId="1371"/>
    <cellStyle name="40% - Akzent3 4 4" xfId="998"/>
    <cellStyle name="40% - Akzent3 4 4 2" xfId="1259"/>
    <cellStyle name="40% - Akzent3 4 4 2 2" xfId="1686"/>
    <cellStyle name="40% - Akzent3 4 4 3" xfId="1455"/>
    <cellStyle name="40% - Akzent3 4 5" xfId="1091"/>
    <cellStyle name="40% - Akzent3 4 5 2" xfId="1519"/>
    <cellStyle name="40% - Akzent3 4 6" xfId="1323"/>
    <cellStyle name="40% - Akzent3 5" xfId="161"/>
    <cellStyle name="40% - Akzent3 6" xfId="162"/>
    <cellStyle name="40% - Akzent4 2" xfId="163"/>
    <cellStyle name="40% - Akzent4 2 2" xfId="164"/>
    <cellStyle name="40% - Akzent4 2 2 2" xfId="915"/>
    <cellStyle name="40% - Akzent4 2 2 2 2" xfId="1177"/>
    <cellStyle name="40% - Akzent4 2 2 2 2 2" xfId="1604"/>
    <cellStyle name="40% - Akzent4 2 2 2 3" xfId="1373"/>
    <cellStyle name="40% - Akzent4 2 2 3" xfId="1000"/>
    <cellStyle name="40% - Akzent4 2 2 3 2" xfId="1261"/>
    <cellStyle name="40% - Akzent4 2 2 3 2 2" xfId="1688"/>
    <cellStyle name="40% - Akzent4 2 2 3 3" xfId="1457"/>
    <cellStyle name="40% - Akzent4 2 2 4" xfId="1093"/>
    <cellStyle name="40% - Akzent4 2 2 4 2" xfId="1521"/>
    <cellStyle name="40% - Akzent4 2 2 5" xfId="1325"/>
    <cellStyle name="40% - Akzent4 3" xfId="165"/>
    <cellStyle name="40% - Akzent4 4" xfId="166"/>
    <cellStyle name="40% - Akzent4 4 2" xfId="167"/>
    <cellStyle name="40% - Akzent4 4 2 2" xfId="168"/>
    <cellStyle name="40% - Akzent4 4 2 3" xfId="169"/>
    <cellStyle name="40% - Akzent4 4 2 3 2" xfId="917"/>
    <cellStyle name="40% - Akzent4 4 2 3 2 2" xfId="1179"/>
    <cellStyle name="40% - Akzent4 4 2 3 2 2 2" xfId="1606"/>
    <cellStyle name="40% - Akzent4 4 2 3 2 3" xfId="1375"/>
    <cellStyle name="40% - Akzent4 4 2 3 3" xfId="1002"/>
    <cellStyle name="40% - Akzent4 4 2 3 3 2" xfId="1263"/>
    <cellStyle name="40% - Akzent4 4 2 3 3 2 2" xfId="1690"/>
    <cellStyle name="40% - Akzent4 4 2 3 3 3" xfId="1459"/>
    <cellStyle name="40% - Akzent4 4 2 3 4" xfId="1095"/>
    <cellStyle name="40% - Akzent4 4 2 3 4 2" xfId="1523"/>
    <cellStyle name="40% - Akzent4 4 2 3 5" xfId="1327"/>
    <cellStyle name="40% - Akzent4 4 3" xfId="916"/>
    <cellStyle name="40% - Akzent4 4 3 2" xfId="1178"/>
    <cellStyle name="40% - Akzent4 4 3 2 2" xfId="1605"/>
    <cellStyle name="40% - Akzent4 4 3 3" xfId="1374"/>
    <cellStyle name="40% - Akzent4 4 4" xfId="1001"/>
    <cellStyle name="40% - Akzent4 4 4 2" xfId="1262"/>
    <cellStyle name="40% - Akzent4 4 4 2 2" xfId="1689"/>
    <cellStyle name="40% - Akzent4 4 4 3" xfId="1458"/>
    <cellStyle name="40% - Akzent4 4 5" xfId="1094"/>
    <cellStyle name="40% - Akzent4 4 5 2" xfId="1522"/>
    <cellStyle name="40% - Akzent4 4 6" xfId="1326"/>
    <cellStyle name="40% - Akzent4 5" xfId="170"/>
    <cellStyle name="40% - Akzent4 6" xfId="171"/>
    <cellStyle name="40% - Akzent5 2" xfId="172"/>
    <cellStyle name="40% - Akzent5 2 2" xfId="173"/>
    <cellStyle name="40% - Akzent5 2 2 2" xfId="918"/>
    <cellStyle name="40% - Akzent5 2 2 2 2" xfId="1180"/>
    <cellStyle name="40% - Akzent5 2 2 2 2 2" xfId="1607"/>
    <cellStyle name="40% - Akzent5 2 2 2 3" xfId="1376"/>
    <cellStyle name="40% - Akzent5 2 2 3" xfId="1003"/>
    <cellStyle name="40% - Akzent5 2 2 3 2" xfId="1264"/>
    <cellStyle name="40% - Akzent5 2 2 3 2 2" xfId="1691"/>
    <cellStyle name="40% - Akzent5 2 2 3 3" xfId="1460"/>
    <cellStyle name="40% - Akzent5 2 2 4" xfId="1096"/>
    <cellStyle name="40% - Akzent5 2 2 4 2" xfId="1524"/>
    <cellStyle name="40% - Akzent5 2 2 5" xfId="1328"/>
    <cellStyle name="40% - Akzent5 3" xfId="174"/>
    <cellStyle name="40% - Akzent5 4" xfId="175"/>
    <cellStyle name="40% - Akzent5 4 2" xfId="176"/>
    <cellStyle name="40% - Akzent5 4 2 2" xfId="177"/>
    <cellStyle name="40% - Akzent5 4 2 3" xfId="178"/>
    <cellStyle name="40% - Akzent5 4 2 3 2" xfId="920"/>
    <cellStyle name="40% - Akzent5 4 2 3 2 2" xfId="1182"/>
    <cellStyle name="40% - Akzent5 4 2 3 2 2 2" xfId="1609"/>
    <cellStyle name="40% - Akzent5 4 2 3 2 3" xfId="1378"/>
    <cellStyle name="40% - Akzent5 4 2 3 3" xfId="1005"/>
    <cellStyle name="40% - Akzent5 4 2 3 3 2" xfId="1266"/>
    <cellStyle name="40% - Akzent5 4 2 3 3 2 2" xfId="1693"/>
    <cellStyle name="40% - Akzent5 4 2 3 3 3" xfId="1462"/>
    <cellStyle name="40% - Akzent5 4 2 3 4" xfId="1098"/>
    <cellStyle name="40% - Akzent5 4 2 3 4 2" xfId="1526"/>
    <cellStyle name="40% - Akzent5 4 2 3 5" xfId="1330"/>
    <cellStyle name="40% - Akzent5 4 3" xfId="919"/>
    <cellStyle name="40% - Akzent5 4 3 2" xfId="1181"/>
    <cellStyle name="40% - Akzent5 4 3 2 2" xfId="1608"/>
    <cellStyle name="40% - Akzent5 4 3 3" xfId="1377"/>
    <cellStyle name="40% - Akzent5 4 4" xfId="1004"/>
    <cellStyle name="40% - Akzent5 4 4 2" xfId="1265"/>
    <cellStyle name="40% - Akzent5 4 4 2 2" xfId="1692"/>
    <cellStyle name="40% - Akzent5 4 4 3" xfId="1461"/>
    <cellStyle name="40% - Akzent5 4 5" xfId="1097"/>
    <cellStyle name="40% - Akzent5 4 5 2" xfId="1525"/>
    <cellStyle name="40% - Akzent5 4 6" xfId="1329"/>
    <cellStyle name="40% - Akzent5 5" xfId="179"/>
    <cellStyle name="40% - Akzent5 6" xfId="180"/>
    <cellStyle name="40% - Akzent6 2" xfId="181"/>
    <cellStyle name="40% - Akzent6 2 2" xfId="182"/>
    <cellStyle name="40% - Akzent6 2 2 2" xfId="921"/>
    <cellStyle name="40% - Akzent6 2 2 2 2" xfId="1183"/>
    <cellStyle name="40% - Akzent6 2 2 2 2 2" xfId="1610"/>
    <cellStyle name="40% - Akzent6 2 2 2 3" xfId="1379"/>
    <cellStyle name="40% - Akzent6 2 2 3" xfId="1006"/>
    <cellStyle name="40% - Akzent6 2 2 3 2" xfId="1267"/>
    <cellStyle name="40% - Akzent6 2 2 3 2 2" xfId="1694"/>
    <cellStyle name="40% - Akzent6 2 2 3 3" xfId="1463"/>
    <cellStyle name="40% - Akzent6 2 2 4" xfId="1099"/>
    <cellStyle name="40% - Akzent6 2 2 4 2" xfId="1527"/>
    <cellStyle name="40% - Akzent6 2 2 5" xfId="1331"/>
    <cellStyle name="40% - Akzent6 3" xfId="183"/>
    <cellStyle name="40% - Akzent6 4" xfId="184"/>
    <cellStyle name="40% - Akzent6 4 2" xfId="185"/>
    <cellStyle name="40% - Akzent6 4 2 2" xfId="186"/>
    <cellStyle name="40% - Akzent6 4 2 3" xfId="187"/>
    <cellStyle name="40% - Akzent6 4 2 3 2" xfId="923"/>
    <cellStyle name="40% - Akzent6 4 2 3 2 2" xfId="1185"/>
    <cellStyle name="40% - Akzent6 4 2 3 2 2 2" xfId="1612"/>
    <cellStyle name="40% - Akzent6 4 2 3 2 3" xfId="1381"/>
    <cellStyle name="40% - Akzent6 4 2 3 3" xfId="1008"/>
    <cellStyle name="40% - Akzent6 4 2 3 3 2" xfId="1269"/>
    <cellStyle name="40% - Akzent6 4 2 3 3 2 2" xfId="1696"/>
    <cellStyle name="40% - Akzent6 4 2 3 3 3" xfId="1465"/>
    <cellStyle name="40% - Akzent6 4 2 3 4" xfId="1101"/>
    <cellStyle name="40% - Akzent6 4 2 3 4 2" xfId="1529"/>
    <cellStyle name="40% - Akzent6 4 2 3 5" xfId="1333"/>
    <cellStyle name="40% - Akzent6 4 3" xfId="922"/>
    <cellStyle name="40% - Akzent6 4 3 2" xfId="1184"/>
    <cellStyle name="40% - Akzent6 4 3 2 2" xfId="1611"/>
    <cellStyle name="40% - Akzent6 4 3 3" xfId="1380"/>
    <cellStyle name="40% - Akzent6 4 4" xfId="1007"/>
    <cellStyle name="40% - Akzent6 4 4 2" xfId="1268"/>
    <cellStyle name="40% - Akzent6 4 4 2 2" xfId="1695"/>
    <cellStyle name="40% - Akzent6 4 4 3" xfId="1464"/>
    <cellStyle name="40% - Akzent6 4 5" xfId="1100"/>
    <cellStyle name="40% - Akzent6 4 5 2" xfId="1528"/>
    <cellStyle name="40% - Akzent6 4 6" xfId="1332"/>
    <cellStyle name="40% - Akzent6 5" xfId="188"/>
    <cellStyle name="40% - Akzent6 6" xfId="189"/>
    <cellStyle name="4mitP" xfId="190"/>
    <cellStyle name="4mitP 2" xfId="191"/>
    <cellStyle name="4mitP 2 2" xfId="192"/>
    <cellStyle name="4mitP 3" xfId="193"/>
    <cellStyle name="4mitP 3 2" xfId="194"/>
    <cellStyle name="4mitP 4" xfId="195"/>
    <cellStyle name="4mitP 4 2" xfId="196"/>
    <cellStyle name="4mitP 4 2 2" xfId="197"/>
    <cellStyle name="4mitP 4 3" xfId="198"/>
    <cellStyle name="4mitP 5" xfId="199"/>
    <cellStyle name="4mitP 5 2" xfId="200"/>
    <cellStyle name="4mitP 5 2 2" xfId="201"/>
    <cellStyle name="4mitP 5 3" xfId="202"/>
    <cellStyle name="4mitP 5 3 2" xfId="203"/>
    <cellStyle name="4mitP 5 4" xfId="204"/>
    <cellStyle name="4mitP 6" xfId="205"/>
    <cellStyle name="4mitP 6 2" xfId="206"/>
    <cellStyle name="4mitP 7" xfId="207"/>
    <cellStyle name="4mitP 7 2" xfId="208"/>
    <cellStyle name="4mitP 8" xfId="209"/>
    <cellStyle name="4mitP 8 2" xfId="210"/>
    <cellStyle name="60 % - Akzent1" xfId="1042" builtinId="32" customBuiltin="1"/>
    <cellStyle name="60 % - Akzent2" xfId="1046" builtinId="36" customBuiltin="1"/>
    <cellStyle name="60 % - Akzent3" xfId="1050" builtinId="40" customBuiltin="1"/>
    <cellStyle name="60 % - Akzent4" xfId="1054" builtinId="44" customBuiltin="1"/>
    <cellStyle name="60 % - Akzent5" xfId="1058" builtinId="48" customBuiltin="1"/>
    <cellStyle name="60 % - Akzent6" xfId="1062" builtinId="52" customBuiltin="1"/>
    <cellStyle name="60% - Akzent1 2" xfId="211"/>
    <cellStyle name="60% - Akzent1 2 2" xfId="212"/>
    <cellStyle name="60% - Akzent1 3" xfId="213"/>
    <cellStyle name="60% - Akzent1 4" xfId="214"/>
    <cellStyle name="60% - Akzent1 4 2" xfId="215"/>
    <cellStyle name="60% - Akzent1 4 2 2" xfId="216"/>
    <cellStyle name="60% - Akzent1 4 2 3" xfId="217"/>
    <cellStyle name="60% - Akzent1 5" xfId="218"/>
    <cellStyle name="60% - Akzent1 6" xfId="219"/>
    <cellStyle name="60% - Akzent2 2" xfId="220"/>
    <cellStyle name="60% - Akzent2 2 2" xfId="221"/>
    <cellStyle name="60% - Akzent2 3" xfId="222"/>
    <cellStyle name="60% - Akzent2 4" xfId="223"/>
    <cellStyle name="60% - Akzent2 4 2" xfId="224"/>
    <cellStyle name="60% - Akzent2 4 2 2" xfId="225"/>
    <cellStyle name="60% - Akzent2 4 2 3" xfId="226"/>
    <cellStyle name="60% - Akzent2 5" xfId="227"/>
    <cellStyle name="60% - Akzent2 6" xfId="228"/>
    <cellStyle name="60% - Akzent3 2" xfId="229"/>
    <cellStyle name="60% - Akzent3 2 2" xfId="230"/>
    <cellStyle name="60% - Akzent3 3" xfId="231"/>
    <cellStyle name="60% - Akzent3 4" xfId="232"/>
    <cellStyle name="60% - Akzent3 4 2" xfId="233"/>
    <cellStyle name="60% - Akzent3 4 2 2" xfId="234"/>
    <cellStyle name="60% - Akzent3 4 2 3" xfId="235"/>
    <cellStyle name="60% - Akzent3 5" xfId="236"/>
    <cellStyle name="60% - Akzent3 6" xfId="237"/>
    <cellStyle name="60% - Akzent4 2" xfId="238"/>
    <cellStyle name="60% - Akzent4 2 2" xfId="239"/>
    <cellStyle name="60% - Akzent4 3" xfId="240"/>
    <cellStyle name="60% - Akzent4 4" xfId="241"/>
    <cellStyle name="60% - Akzent4 4 2" xfId="242"/>
    <cellStyle name="60% - Akzent4 4 2 2" xfId="243"/>
    <cellStyle name="60% - Akzent4 4 2 3" xfId="244"/>
    <cellStyle name="60% - Akzent4 5" xfId="245"/>
    <cellStyle name="60% - Akzent4 6" xfId="246"/>
    <cellStyle name="60% - Akzent5 2" xfId="247"/>
    <cellStyle name="60% - Akzent5 2 2" xfId="248"/>
    <cellStyle name="60% - Akzent5 3" xfId="249"/>
    <cellStyle name="60% - Akzent5 4" xfId="250"/>
    <cellStyle name="60% - Akzent5 4 2" xfId="251"/>
    <cellStyle name="60% - Akzent5 4 2 2" xfId="252"/>
    <cellStyle name="60% - Akzent5 4 2 3" xfId="253"/>
    <cellStyle name="60% - Akzent5 5" xfId="254"/>
    <cellStyle name="60% - Akzent5 6" xfId="255"/>
    <cellStyle name="60% - Akzent6 2" xfId="256"/>
    <cellStyle name="60% - Akzent6 2 2" xfId="257"/>
    <cellStyle name="60% - Akzent6 3" xfId="258"/>
    <cellStyle name="60% - Akzent6 4" xfId="259"/>
    <cellStyle name="60% - Akzent6 4 2" xfId="260"/>
    <cellStyle name="60% - Akzent6 4 2 2" xfId="261"/>
    <cellStyle name="60% - Akzent6 4 2 3" xfId="262"/>
    <cellStyle name="60% - Akzent6 5" xfId="263"/>
    <cellStyle name="60% - Akzent6 6" xfId="264"/>
    <cellStyle name="6mitP" xfId="265"/>
    <cellStyle name="6mitP 2" xfId="266"/>
    <cellStyle name="6mitP 2 2" xfId="267"/>
    <cellStyle name="6mitP 3" xfId="268"/>
    <cellStyle name="6mitP 3 2" xfId="269"/>
    <cellStyle name="6mitP 4" xfId="270"/>
    <cellStyle name="6mitP 4 2" xfId="271"/>
    <cellStyle name="6mitP 4 2 2" xfId="272"/>
    <cellStyle name="6mitP 4 3" xfId="273"/>
    <cellStyle name="6mitP 5" xfId="274"/>
    <cellStyle name="6mitP 5 2" xfId="275"/>
    <cellStyle name="6mitP 5 2 2" xfId="276"/>
    <cellStyle name="6mitP 5 3" xfId="277"/>
    <cellStyle name="6mitP 5 3 2" xfId="278"/>
    <cellStyle name="6mitP 5 4" xfId="279"/>
    <cellStyle name="6mitP 6" xfId="280"/>
    <cellStyle name="6mitP 6 2" xfId="281"/>
    <cellStyle name="6mitP 7" xfId="282"/>
    <cellStyle name="6mitP 7 2" xfId="283"/>
    <cellStyle name="6mitP 8" xfId="284"/>
    <cellStyle name="6mitP 8 2" xfId="285"/>
    <cellStyle name="6ohneP" xfId="286"/>
    <cellStyle name="6ohneP 2" xfId="287"/>
    <cellStyle name="6ohneP 2 2" xfId="288"/>
    <cellStyle name="6ohneP 3" xfId="289"/>
    <cellStyle name="6ohneP 3 2" xfId="290"/>
    <cellStyle name="6ohneP 4" xfId="291"/>
    <cellStyle name="6ohneP 4 2" xfId="292"/>
    <cellStyle name="6ohneP 4 2 2" xfId="293"/>
    <cellStyle name="6ohneP 4 3" xfId="294"/>
    <cellStyle name="6ohneP 5" xfId="295"/>
    <cellStyle name="6ohneP 5 2" xfId="296"/>
    <cellStyle name="6ohneP 5 2 2" xfId="297"/>
    <cellStyle name="6ohneP 5 3" xfId="298"/>
    <cellStyle name="6ohneP 5 3 2" xfId="299"/>
    <cellStyle name="6ohneP 5 4" xfId="300"/>
    <cellStyle name="6ohneP 6" xfId="301"/>
    <cellStyle name="6ohneP 6 2" xfId="302"/>
    <cellStyle name="6ohneP 7" xfId="303"/>
    <cellStyle name="6ohneP 7 2" xfId="304"/>
    <cellStyle name="6ohneP 8" xfId="305"/>
    <cellStyle name="6ohneP 8 2" xfId="306"/>
    <cellStyle name="7mitP" xfId="307"/>
    <cellStyle name="7mitP 2" xfId="308"/>
    <cellStyle name="7mitP 2 2" xfId="309"/>
    <cellStyle name="7mitP 3" xfId="310"/>
    <cellStyle name="7mitP 3 2" xfId="311"/>
    <cellStyle name="7mitP 4" xfId="312"/>
    <cellStyle name="7mitP 4 2" xfId="313"/>
    <cellStyle name="7mitP 4 2 2" xfId="314"/>
    <cellStyle name="7mitP 4 3" xfId="315"/>
    <cellStyle name="7mitP 5" xfId="316"/>
    <cellStyle name="7mitP 5 2" xfId="317"/>
    <cellStyle name="7mitP 5 2 2" xfId="318"/>
    <cellStyle name="7mitP 5 3" xfId="319"/>
    <cellStyle name="7mitP 5 3 2" xfId="320"/>
    <cellStyle name="7mitP 5 4" xfId="321"/>
    <cellStyle name="7mitP 6" xfId="322"/>
    <cellStyle name="7mitP 6 2" xfId="323"/>
    <cellStyle name="7mitP 7" xfId="324"/>
    <cellStyle name="7mitP 7 2" xfId="325"/>
    <cellStyle name="7mitP 8" xfId="326"/>
    <cellStyle name="7mitP 8 2" xfId="327"/>
    <cellStyle name="9mitP" xfId="328"/>
    <cellStyle name="9mitP 2" xfId="329"/>
    <cellStyle name="9mitP 2 2" xfId="330"/>
    <cellStyle name="9mitP 3" xfId="331"/>
    <cellStyle name="9mitP 3 2" xfId="332"/>
    <cellStyle name="9mitP 4" xfId="333"/>
    <cellStyle name="9mitP 4 2" xfId="334"/>
    <cellStyle name="9mitP 4 2 2" xfId="335"/>
    <cellStyle name="9mitP 4 3" xfId="336"/>
    <cellStyle name="9mitP 5" xfId="337"/>
    <cellStyle name="9mitP 5 2" xfId="338"/>
    <cellStyle name="9mitP 5 2 2" xfId="339"/>
    <cellStyle name="9mitP 5 3" xfId="340"/>
    <cellStyle name="9mitP 5 3 2" xfId="341"/>
    <cellStyle name="9mitP 5 4" xfId="342"/>
    <cellStyle name="9mitP 6" xfId="343"/>
    <cellStyle name="9mitP 6 2" xfId="344"/>
    <cellStyle name="9mitP 7" xfId="345"/>
    <cellStyle name="9mitP 7 2" xfId="346"/>
    <cellStyle name="9mitP 8" xfId="347"/>
    <cellStyle name="9mitP 8 2" xfId="348"/>
    <cellStyle name="9ohneP" xfId="349"/>
    <cellStyle name="9ohneP 2" xfId="350"/>
    <cellStyle name="9ohneP 2 2" xfId="351"/>
    <cellStyle name="9ohneP 3" xfId="352"/>
    <cellStyle name="9ohneP 3 2" xfId="353"/>
    <cellStyle name="9ohneP 4" xfId="354"/>
    <cellStyle name="9ohneP 4 2" xfId="355"/>
    <cellStyle name="9ohneP 4 2 2" xfId="356"/>
    <cellStyle name="9ohneP 4 3" xfId="357"/>
    <cellStyle name="9ohneP 5" xfId="358"/>
    <cellStyle name="9ohneP 5 2" xfId="359"/>
    <cellStyle name="9ohneP 5 2 2" xfId="360"/>
    <cellStyle name="9ohneP 5 3" xfId="361"/>
    <cellStyle name="9ohneP 5 3 2" xfId="362"/>
    <cellStyle name="9ohneP 5 4" xfId="363"/>
    <cellStyle name="9ohneP 6" xfId="364"/>
    <cellStyle name="9ohneP 6 2" xfId="365"/>
    <cellStyle name="9ohneP 7" xfId="366"/>
    <cellStyle name="9ohneP 7 2" xfId="367"/>
    <cellStyle name="9ohneP 8" xfId="368"/>
    <cellStyle name="9ohneP 8 2" xfId="369"/>
    <cellStyle name="Akzent1" xfId="1039" builtinId="29" customBuiltin="1"/>
    <cellStyle name="Akzent1 2" xfId="370"/>
    <cellStyle name="Akzent1 2 2" xfId="371"/>
    <cellStyle name="Akzent1 3" xfId="372"/>
    <cellStyle name="Akzent1 4" xfId="373"/>
    <cellStyle name="Akzent1 4 2" xfId="374"/>
    <cellStyle name="Akzent1 4 2 2" xfId="375"/>
    <cellStyle name="Akzent1 4 2 3" xfId="376"/>
    <cellStyle name="Akzent1 5" xfId="377"/>
    <cellStyle name="Akzent1 6" xfId="378"/>
    <cellStyle name="Akzent2" xfId="1043" builtinId="33" customBuiltin="1"/>
    <cellStyle name="Akzent2 2" xfId="379"/>
    <cellStyle name="Akzent2 2 2" xfId="380"/>
    <cellStyle name="Akzent2 3" xfId="381"/>
    <cellStyle name="Akzent2 4" xfId="382"/>
    <cellStyle name="Akzent2 4 2" xfId="383"/>
    <cellStyle name="Akzent2 4 2 2" xfId="384"/>
    <cellStyle name="Akzent2 4 2 3" xfId="385"/>
    <cellStyle name="Akzent2 5" xfId="386"/>
    <cellStyle name="Akzent2 6" xfId="387"/>
    <cellStyle name="Akzent3" xfId="1047" builtinId="37" customBuiltin="1"/>
    <cellStyle name="Akzent3 2" xfId="388"/>
    <cellStyle name="Akzent3 2 2" xfId="389"/>
    <cellStyle name="Akzent3 2 2 2" xfId="390"/>
    <cellStyle name="Akzent3 2 2 3" xfId="391"/>
    <cellStyle name="Akzent3 3" xfId="392"/>
    <cellStyle name="Akzent3 4" xfId="393"/>
    <cellStyle name="Akzent4" xfId="1051" builtinId="41" customBuiltin="1"/>
    <cellStyle name="Akzent4 2" xfId="394"/>
    <cellStyle name="Akzent4 2 2" xfId="395"/>
    <cellStyle name="Akzent4 3" xfId="396"/>
    <cellStyle name="Akzent4 4" xfId="397"/>
    <cellStyle name="Akzent4 4 2" xfId="398"/>
    <cellStyle name="Akzent4 4 2 2" xfId="399"/>
    <cellStyle name="Akzent4 4 2 3" xfId="400"/>
    <cellStyle name="Akzent4 5" xfId="401"/>
    <cellStyle name="Akzent4 6" xfId="402"/>
    <cellStyle name="Akzent5" xfId="1055" builtinId="45" customBuiltin="1"/>
    <cellStyle name="Akzent5 2" xfId="403"/>
    <cellStyle name="Akzent5 2 2" xfId="404"/>
    <cellStyle name="Akzent5 2 2 2" xfId="405"/>
    <cellStyle name="Akzent5 2 2 3" xfId="406"/>
    <cellStyle name="Akzent5 3" xfId="407"/>
    <cellStyle name="Akzent5 4" xfId="408"/>
    <cellStyle name="Akzent6" xfId="1059" builtinId="49" customBuiltin="1"/>
    <cellStyle name="Akzent6 2" xfId="409"/>
    <cellStyle name="Akzent6 2 2" xfId="410"/>
    <cellStyle name="Akzent6 3" xfId="411"/>
    <cellStyle name="Akzent6 4" xfId="412"/>
    <cellStyle name="Akzent6 4 2" xfId="413"/>
    <cellStyle name="Akzent6 4 2 2" xfId="414"/>
    <cellStyle name="Akzent6 4 2 3" xfId="415"/>
    <cellStyle name="Akzent6 5" xfId="416"/>
    <cellStyle name="Akzent6 6" xfId="417"/>
    <cellStyle name="Ausgabe" xfId="1032" builtinId="21" customBuiltin="1"/>
    <cellStyle name="Ausgabe 2" xfId="418"/>
    <cellStyle name="Ausgabe 2 2" xfId="419"/>
    <cellStyle name="Ausgabe 3" xfId="420"/>
    <cellStyle name="Ausgabe 4" xfId="421"/>
    <cellStyle name="Ausgabe 4 2" xfId="422"/>
    <cellStyle name="Ausgabe 4 2 2" xfId="423"/>
    <cellStyle name="Ausgabe 4 2 3" xfId="424"/>
    <cellStyle name="Ausgabe 5" xfId="425"/>
    <cellStyle name="Ausgabe 6" xfId="426"/>
    <cellStyle name="Baustatistik" xfId="427"/>
    <cellStyle name="Baustatistik 2" xfId="428"/>
    <cellStyle name="Baustatistik 2 2" xfId="429"/>
    <cellStyle name="Baustatistik 2 2 2" xfId="430"/>
    <cellStyle name="Baustatistik 2 3" xfId="431"/>
    <cellStyle name="Baustatistik 2 3 2" xfId="432"/>
    <cellStyle name="Baustatistik 2 3 2 2" xfId="433"/>
    <cellStyle name="Baustatistik 2 3 3" xfId="434"/>
    <cellStyle name="Baustatistik 2 3 3 2" xfId="435"/>
    <cellStyle name="Baustatistik 2 3 4" xfId="436"/>
    <cellStyle name="Baustatistik 2 4" xfId="437"/>
    <cellStyle name="Baustatistik 2 4 2" xfId="438"/>
    <cellStyle name="Baustatistik 2 5" xfId="439"/>
    <cellStyle name="Baustatistik 2 5 2" xfId="440"/>
    <cellStyle name="Baustatistik 2 6" xfId="441"/>
    <cellStyle name="Baustatistik 2 6 2" xfId="442"/>
    <cellStyle name="Baustatistik 3" xfId="443"/>
    <cellStyle name="Baustatistik 3 2" xfId="444"/>
    <cellStyle name="Baustatistik 4" xfId="445"/>
    <cellStyle name="Baustatistik 4 2" xfId="446"/>
    <cellStyle name="Baustatistik 4 2 2" xfId="447"/>
    <cellStyle name="Baustatistik 4 3" xfId="448"/>
    <cellStyle name="Baustatistik 5" xfId="449"/>
    <cellStyle name="Baustatistik 5 2" xfId="450"/>
    <cellStyle name="Baustatistik 5 2 2" xfId="451"/>
    <cellStyle name="Baustatistik 5 3" xfId="452"/>
    <cellStyle name="Baustatistik 6" xfId="453"/>
    <cellStyle name="Baustatistik 6 2" xfId="454"/>
    <cellStyle name="Baustatistik 6 2 2" xfId="455"/>
    <cellStyle name="Baustatistik 6 3" xfId="456"/>
    <cellStyle name="Baustatistik 6 3 2" xfId="457"/>
    <cellStyle name="Baustatistik 6 4" xfId="458"/>
    <cellStyle name="Baustatistik 7" xfId="459"/>
    <cellStyle name="Baustatistik 7 2" xfId="460"/>
    <cellStyle name="Baustatistik 8" xfId="461"/>
    <cellStyle name="Baustatistik 8 2" xfId="462"/>
    <cellStyle name="Baustatistik 9" xfId="463"/>
    <cellStyle name="Baustatistik 9 2" xfId="464"/>
    <cellStyle name="Berechnung" xfId="1033" builtinId="22" customBuiltin="1"/>
    <cellStyle name="Berechnung 2" xfId="465"/>
    <cellStyle name="Berechnung 2 2" xfId="466"/>
    <cellStyle name="Berechnung 3" xfId="467"/>
    <cellStyle name="Berechnung 4" xfId="468"/>
    <cellStyle name="Berechnung 4 2" xfId="469"/>
    <cellStyle name="Berechnung 4 2 2" xfId="470"/>
    <cellStyle name="Berechnung 4 2 3" xfId="471"/>
    <cellStyle name="Berechnung 5" xfId="472"/>
    <cellStyle name="Berechnung 6" xfId="473"/>
    <cellStyle name="Dez 1" xfId="474"/>
    <cellStyle name="Dez 2" xfId="475"/>
    <cellStyle name="Dez 3" xfId="476"/>
    <cellStyle name="Dezimal 2" xfId="477"/>
    <cellStyle name="Dezimal 2 2" xfId="478"/>
    <cellStyle name="Eingabe" xfId="1031" builtinId="20" customBuiltin="1"/>
    <cellStyle name="Eingabe 2" xfId="479"/>
    <cellStyle name="Eingabe 2 2" xfId="480"/>
    <cellStyle name="Eingabe 2 2 2" xfId="481"/>
    <cellStyle name="Eingabe 2 2 3" xfId="482"/>
    <cellStyle name="Eingabe 3" xfId="483"/>
    <cellStyle name="Eingabe 4" xfId="484"/>
    <cellStyle name="Ergebnis" xfId="1038" builtinId="25" customBuiltin="1"/>
    <cellStyle name="Ergebnis 2" xfId="485"/>
    <cellStyle name="Ergebnis 2 2" xfId="486"/>
    <cellStyle name="Ergebnis 3" xfId="487"/>
    <cellStyle name="Ergebnis 4" xfId="488"/>
    <cellStyle name="Ergebnis 4 2" xfId="489"/>
    <cellStyle name="Ergebnis 4 2 2" xfId="490"/>
    <cellStyle name="Ergebnis 4 2 3" xfId="491"/>
    <cellStyle name="Ergebnis 5" xfId="492"/>
    <cellStyle name="Ergebnis 6" xfId="493"/>
    <cellStyle name="Erklärender Text" xfId="1037" builtinId="53" customBuiltin="1"/>
    <cellStyle name="Erklärender Text 2" xfId="494"/>
    <cellStyle name="Erklärender Text 2 2" xfId="495"/>
    <cellStyle name="Erklärender Text 2 2 2" xfId="496"/>
    <cellStyle name="Erklärender Text 2 2 3" xfId="497"/>
    <cellStyle name="Erklärender Text 3" xfId="498"/>
    <cellStyle name="Erklärender Text 4" xfId="499"/>
    <cellStyle name="Euro" xfId="500"/>
    <cellStyle name="Euro 10" xfId="924"/>
    <cellStyle name="Euro 10 2" xfId="1186"/>
    <cellStyle name="Euro 10 2 2" xfId="1613"/>
    <cellStyle name="Euro 10 3" xfId="1382"/>
    <cellStyle name="Euro 11" xfId="1102"/>
    <cellStyle name="Euro 11 2" xfId="1530"/>
    <cellStyle name="Euro 2" xfId="501"/>
    <cellStyle name="Euro 2 2" xfId="502"/>
    <cellStyle name="Euro 2 2 2" xfId="503"/>
    <cellStyle name="Euro 2 2 2 2" xfId="927"/>
    <cellStyle name="Euro 2 2 2 2 2" xfId="1189"/>
    <cellStyle name="Euro 2 2 2 2 2 2" xfId="1616"/>
    <cellStyle name="Euro 2 2 2 2 3" xfId="1385"/>
    <cellStyle name="Euro 2 2 2 3" xfId="1105"/>
    <cellStyle name="Euro 2 2 2 3 2" xfId="1533"/>
    <cellStyle name="Euro 2 2 3" xfId="926"/>
    <cellStyle name="Euro 2 2 3 2" xfId="1188"/>
    <cellStyle name="Euro 2 2 3 2 2" xfId="1615"/>
    <cellStyle name="Euro 2 2 3 3" xfId="1384"/>
    <cellStyle name="Euro 2 2 4" xfId="1104"/>
    <cellStyle name="Euro 2 2 4 2" xfId="1532"/>
    <cellStyle name="Euro 2 3" xfId="504"/>
    <cellStyle name="Euro 2 3 2" xfId="928"/>
    <cellStyle name="Euro 2 3 2 2" xfId="1190"/>
    <cellStyle name="Euro 2 3 2 2 2" xfId="1617"/>
    <cellStyle name="Euro 2 3 2 3" xfId="1386"/>
    <cellStyle name="Euro 2 3 3" xfId="1106"/>
    <cellStyle name="Euro 2 3 3 2" xfId="1534"/>
    <cellStyle name="Euro 2 4" xfId="925"/>
    <cellStyle name="Euro 2 4 2" xfId="1187"/>
    <cellStyle name="Euro 2 4 2 2" xfId="1614"/>
    <cellStyle name="Euro 2 4 3" xfId="1383"/>
    <cellStyle name="Euro 2 5" xfId="1103"/>
    <cellStyle name="Euro 2 5 2" xfId="1531"/>
    <cellStyle name="Euro 3" xfId="505"/>
    <cellStyle name="Euro 3 2" xfId="506"/>
    <cellStyle name="Euro 3 2 2" xfId="507"/>
    <cellStyle name="Euro 3 2 2 2" xfId="508"/>
    <cellStyle name="Euro 3 2 2 2 2" xfId="932"/>
    <cellStyle name="Euro 3 2 2 2 2 2" xfId="1194"/>
    <cellStyle name="Euro 3 2 2 2 2 2 2" xfId="1621"/>
    <cellStyle name="Euro 3 2 2 2 2 3" xfId="1390"/>
    <cellStyle name="Euro 3 2 2 2 3" xfId="1110"/>
    <cellStyle name="Euro 3 2 2 2 3 2" xfId="1538"/>
    <cellStyle name="Euro 3 2 2 3" xfId="931"/>
    <cellStyle name="Euro 3 2 2 3 2" xfId="1193"/>
    <cellStyle name="Euro 3 2 2 3 2 2" xfId="1620"/>
    <cellStyle name="Euro 3 2 2 3 3" xfId="1389"/>
    <cellStyle name="Euro 3 2 2 4" xfId="1109"/>
    <cellStyle name="Euro 3 2 2 4 2" xfId="1537"/>
    <cellStyle name="Euro 3 2 3" xfId="509"/>
    <cellStyle name="Euro 3 2 3 2" xfId="510"/>
    <cellStyle name="Euro 3 2 3 2 2" xfId="511"/>
    <cellStyle name="Euro 3 2 3 2 2 2" xfId="935"/>
    <cellStyle name="Euro 3 2 3 2 2 2 2" xfId="1197"/>
    <cellStyle name="Euro 3 2 3 2 2 2 2 2" xfId="1624"/>
    <cellStyle name="Euro 3 2 3 2 2 2 3" xfId="1393"/>
    <cellStyle name="Euro 3 2 3 2 2 3" xfId="1113"/>
    <cellStyle name="Euro 3 2 3 2 2 3 2" xfId="1541"/>
    <cellStyle name="Euro 3 2 3 2 3" xfId="934"/>
    <cellStyle name="Euro 3 2 3 2 3 2" xfId="1196"/>
    <cellStyle name="Euro 3 2 3 2 3 2 2" xfId="1623"/>
    <cellStyle name="Euro 3 2 3 2 3 3" xfId="1392"/>
    <cellStyle name="Euro 3 2 3 2 4" xfId="1112"/>
    <cellStyle name="Euro 3 2 3 2 4 2" xfId="1540"/>
    <cellStyle name="Euro 3 2 3 3" xfId="512"/>
    <cellStyle name="Euro 3 2 3 3 2" xfId="936"/>
    <cellStyle name="Euro 3 2 3 3 2 2" xfId="1198"/>
    <cellStyle name="Euro 3 2 3 3 2 2 2" xfId="1625"/>
    <cellStyle name="Euro 3 2 3 3 2 3" xfId="1394"/>
    <cellStyle name="Euro 3 2 3 3 3" xfId="1114"/>
    <cellStyle name="Euro 3 2 3 3 3 2" xfId="1542"/>
    <cellStyle name="Euro 3 2 3 4" xfId="933"/>
    <cellStyle name="Euro 3 2 3 4 2" xfId="1195"/>
    <cellStyle name="Euro 3 2 3 4 2 2" xfId="1622"/>
    <cellStyle name="Euro 3 2 3 4 3" xfId="1391"/>
    <cellStyle name="Euro 3 2 3 5" xfId="1111"/>
    <cellStyle name="Euro 3 2 3 5 2" xfId="1539"/>
    <cellStyle name="Euro 3 2 4" xfId="513"/>
    <cellStyle name="Euro 3 2 4 2" xfId="514"/>
    <cellStyle name="Euro 3 2 4 2 2" xfId="938"/>
    <cellStyle name="Euro 3 2 4 2 2 2" xfId="1200"/>
    <cellStyle name="Euro 3 2 4 2 2 2 2" xfId="1627"/>
    <cellStyle name="Euro 3 2 4 2 2 3" xfId="1396"/>
    <cellStyle name="Euro 3 2 4 2 3" xfId="1116"/>
    <cellStyle name="Euro 3 2 4 2 3 2" xfId="1544"/>
    <cellStyle name="Euro 3 2 4 3" xfId="937"/>
    <cellStyle name="Euro 3 2 4 3 2" xfId="1199"/>
    <cellStyle name="Euro 3 2 4 3 2 2" xfId="1626"/>
    <cellStyle name="Euro 3 2 4 3 3" xfId="1395"/>
    <cellStyle name="Euro 3 2 4 4" xfId="1115"/>
    <cellStyle name="Euro 3 2 4 4 2" xfId="1543"/>
    <cellStyle name="Euro 3 2 5" xfId="515"/>
    <cellStyle name="Euro 3 2 5 2" xfId="939"/>
    <cellStyle name="Euro 3 2 5 2 2" xfId="1201"/>
    <cellStyle name="Euro 3 2 5 2 2 2" xfId="1628"/>
    <cellStyle name="Euro 3 2 5 2 3" xfId="1397"/>
    <cellStyle name="Euro 3 2 5 3" xfId="1117"/>
    <cellStyle name="Euro 3 2 5 3 2" xfId="1545"/>
    <cellStyle name="Euro 3 2 6" xfId="930"/>
    <cellStyle name="Euro 3 2 6 2" xfId="1192"/>
    <cellStyle name="Euro 3 2 6 2 2" xfId="1619"/>
    <cellStyle name="Euro 3 2 6 3" xfId="1388"/>
    <cellStyle name="Euro 3 2 7" xfId="1108"/>
    <cellStyle name="Euro 3 2 7 2" xfId="1536"/>
    <cellStyle name="Euro 3 3" xfId="516"/>
    <cellStyle name="Euro 3 3 2" xfId="940"/>
    <cellStyle name="Euro 3 3 2 2" xfId="1202"/>
    <cellStyle name="Euro 3 3 2 2 2" xfId="1629"/>
    <cellStyle name="Euro 3 3 2 3" xfId="1398"/>
    <cellStyle name="Euro 3 3 3" xfId="1118"/>
    <cellStyle name="Euro 3 3 3 2" xfId="1546"/>
    <cellStyle name="Euro 3 4" xfId="929"/>
    <cellStyle name="Euro 3 4 2" xfId="1191"/>
    <cellStyle name="Euro 3 4 2 2" xfId="1618"/>
    <cellStyle name="Euro 3 4 3" xfId="1387"/>
    <cellStyle name="Euro 3 5" xfId="1107"/>
    <cellStyle name="Euro 3 5 2" xfId="1535"/>
    <cellStyle name="Euro 4" xfId="517"/>
    <cellStyle name="Euro 4 2" xfId="518"/>
    <cellStyle name="Euro 4 2 2" xfId="942"/>
    <cellStyle name="Euro 4 2 2 2" xfId="1204"/>
    <cellStyle name="Euro 4 2 2 2 2" xfId="1631"/>
    <cellStyle name="Euro 4 2 2 3" xfId="1400"/>
    <cellStyle name="Euro 4 2 3" xfId="1120"/>
    <cellStyle name="Euro 4 2 3 2" xfId="1548"/>
    <cellStyle name="Euro 4 3" xfId="941"/>
    <cellStyle name="Euro 4 3 2" xfId="1203"/>
    <cellStyle name="Euro 4 3 2 2" xfId="1630"/>
    <cellStyle name="Euro 4 3 3" xfId="1399"/>
    <cellStyle name="Euro 4 4" xfId="1119"/>
    <cellStyle name="Euro 4 4 2" xfId="1547"/>
    <cellStyle name="Euro 5" xfId="519"/>
    <cellStyle name="Euro 5 2" xfId="520"/>
    <cellStyle name="Euro 5 2 2" xfId="521"/>
    <cellStyle name="Euro 5 2 2 2" xfId="945"/>
    <cellStyle name="Euro 5 2 2 2 2" xfId="1207"/>
    <cellStyle name="Euro 5 2 2 2 2 2" xfId="1634"/>
    <cellStyle name="Euro 5 2 2 2 3" xfId="1403"/>
    <cellStyle name="Euro 5 2 2 3" xfId="1123"/>
    <cellStyle name="Euro 5 2 2 3 2" xfId="1551"/>
    <cellStyle name="Euro 5 2 3" xfId="944"/>
    <cellStyle name="Euro 5 2 3 2" xfId="1206"/>
    <cellStyle name="Euro 5 2 3 2 2" xfId="1633"/>
    <cellStyle name="Euro 5 2 3 3" xfId="1402"/>
    <cellStyle name="Euro 5 2 4" xfId="1122"/>
    <cellStyle name="Euro 5 2 4 2" xfId="1550"/>
    <cellStyle name="Euro 5 3" xfId="522"/>
    <cellStyle name="Euro 5 3 2" xfId="946"/>
    <cellStyle name="Euro 5 3 2 2" xfId="1208"/>
    <cellStyle name="Euro 5 3 2 2 2" xfId="1635"/>
    <cellStyle name="Euro 5 3 2 3" xfId="1404"/>
    <cellStyle name="Euro 5 3 3" xfId="1124"/>
    <cellStyle name="Euro 5 3 3 2" xfId="1552"/>
    <cellStyle name="Euro 5 4" xfId="943"/>
    <cellStyle name="Euro 5 4 2" xfId="1205"/>
    <cellStyle name="Euro 5 4 2 2" xfId="1632"/>
    <cellStyle name="Euro 5 4 3" xfId="1401"/>
    <cellStyle name="Euro 5 5" xfId="1121"/>
    <cellStyle name="Euro 5 5 2" xfId="1549"/>
    <cellStyle name="Euro 6" xfId="523"/>
    <cellStyle name="Euro 6 2" xfId="524"/>
    <cellStyle name="Euro 6 2 2" xfId="525"/>
    <cellStyle name="Euro 6 2 2 2" xfId="949"/>
    <cellStyle name="Euro 6 2 2 2 2" xfId="1211"/>
    <cellStyle name="Euro 6 2 2 2 2 2" xfId="1638"/>
    <cellStyle name="Euro 6 2 2 2 3" xfId="1407"/>
    <cellStyle name="Euro 6 2 2 3" xfId="1127"/>
    <cellStyle name="Euro 6 2 2 3 2" xfId="1555"/>
    <cellStyle name="Euro 6 2 3" xfId="948"/>
    <cellStyle name="Euro 6 2 3 2" xfId="1210"/>
    <cellStyle name="Euro 6 2 3 2 2" xfId="1637"/>
    <cellStyle name="Euro 6 2 3 3" xfId="1406"/>
    <cellStyle name="Euro 6 2 4" xfId="1126"/>
    <cellStyle name="Euro 6 2 4 2" xfId="1554"/>
    <cellStyle name="Euro 6 3" xfId="526"/>
    <cellStyle name="Euro 6 3 2" xfId="527"/>
    <cellStyle name="Euro 6 3 2 2" xfId="951"/>
    <cellStyle name="Euro 6 3 2 2 2" xfId="1213"/>
    <cellStyle name="Euro 6 3 2 2 2 2" xfId="1640"/>
    <cellStyle name="Euro 6 3 2 2 3" xfId="1409"/>
    <cellStyle name="Euro 6 3 2 3" xfId="1129"/>
    <cellStyle name="Euro 6 3 2 3 2" xfId="1557"/>
    <cellStyle name="Euro 6 3 3" xfId="950"/>
    <cellStyle name="Euro 6 3 3 2" xfId="1212"/>
    <cellStyle name="Euro 6 3 3 2 2" xfId="1639"/>
    <cellStyle name="Euro 6 3 3 3" xfId="1408"/>
    <cellStyle name="Euro 6 3 4" xfId="1128"/>
    <cellStyle name="Euro 6 3 4 2" xfId="1556"/>
    <cellStyle name="Euro 6 4" xfId="528"/>
    <cellStyle name="Euro 6 4 2" xfId="952"/>
    <cellStyle name="Euro 6 4 2 2" xfId="1214"/>
    <cellStyle name="Euro 6 4 2 2 2" xfId="1641"/>
    <cellStyle name="Euro 6 4 2 3" xfId="1410"/>
    <cellStyle name="Euro 6 4 3" xfId="1130"/>
    <cellStyle name="Euro 6 4 3 2" xfId="1558"/>
    <cellStyle name="Euro 6 5" xfId="947"/>
    <cellStyle name="Euro 6 5 2" xfId="1209"/>
    <cellStyle name="Euro 6 5 2 2" xfId="1636"/>
    <cellStyle name="Euro 6 5 3" xfId="1405"/>
    <cellStyle name="Euro 6 6" xfId="1125"/>
    <cellStyle name="Euro 6 6 2" xfId="1553"/>
    <cellStyle name="Euro 7" xfId="529"/>
    <cellStyle name="Euro 7 2" xfId="530"/>
    <cellStyle name="Euro 7 2 2" xfId="954"/>
    <cellStyle name="Euro 7 2 2 2" xfId="1216"/>
    <cellStyle name="Euro 7 2 2 2 2" xfId="1643"/>
    <cellStyle name="Euro 7 2 2 3" xfId="1412"/>
    <cellStyle name="Euro 7 2 3" xfId="1132"/>
    <cellStyle name="Euro 7 2 3 2" xfId="1560"/>
    <cellStyle name="Euro 7 3" xfId="953"/>
    <cellStyle name="Euro 7 3 2" xfId="1215"/>
    <cellStyle name="Euro 7 3 2 2" xfId="1642"/>
    <cellStyle name="Euro 7 3 3" xfId="1411"/>
    <cellStyle name="Euro 7 4" xfId="1131"/>
    <cellStyle name="Euro 7 4 2" xfId="1559"/>
    <cellStyle name="Euro 8" xfId="531"/>
    <cellStyle name="Euro 8 2" xfId="532"/>
    <cellStyle name="Euro 8 2 2" xfId="956"/>
    <cellStyle name="Euro 8 2 2 2" xfId="1218"/>
    <cellStyle name="Euro 8 2 2 2 2" xfId="1645"/>
    <cellStyle name="Euro 8 2 2 3" xfId="1414"/>
    <cellStyle name="Euro 8 2 3" xfId="1134"/>
    <cellStyle name="Euro 8 2 3 2" xfId="1562"/>
    <cellStyle name="Euro 8 3" xfId="955"/>
    <cellStyle name="Euro 8 3 2" xfId="1217"/>
    <cellStyle name="Euro 8 3 2 2" xfId="1644"/>
    <cellStyle name="Euro 8 3 3" xfId="1413"/>
    <cellStyle name="Euro 8 4" xfId="1133"/>
    <cellStyle name="Euro 8 4 2" xfId="1561"/>
    <cellStyle name="Euro 9" xfId="533"/>
    <cellStyle name="Euro 9 2" xfId="534"/>
    <cellStyle name="Euro 9 2 2" xfId="958"/>
    <cellStyle name="Euro 9 2 2 2" xfId="1220"/>
    <cellStyle name="Euro 9 2 2 2 2" xfId="1647"/>
    <cellStyle name="Euro 9 2 2 3" xfId="1416"/>
    <cellStyle name="Euro 9 2 3" xfId="1136"/>
    <cellStyle name="Euro 9 2 3 2" xfId="1564"/>
    <cellStyle name="Euro 9 3" xfId="957"/>
    <cellStyle name="Euro 9 3 2" xfId="1219"/>
    <cellStyle name="Euro 9 3 2 2" xfId="1646"/>
    <cellStyle name="Euro 9 3 3" xfId="1415"/>
    <cellStyle name="Euro 9 4" xfId="1135"/>
    <cellStyle name="Euro 9 4 2" xfId="1563"/>
    <cellStyle name="Euro_Tabelle" xfId="535"/>
    <cellStyle name="Ganz" xfId="536"/>
    <cellStyle name="Gut" xfId="1028" builtinId="26" customBuiltin="1"/>
    <cellStyle name="Gut 2" xfId="537"/>
    <cellStyle name="Gut 2 2" xfId="538"/>
    <cellStyle name="Gut 2 2 2" xfId="539"/>
    <cellStyle name="Gut 2 2 3" xfId="540"/>
    <cellStyle name="Gut 3" xfId="541"/>
    <cellStyle name="Gut 4" xfId="542"/>
    <cellStyle name="Hyperlink 2" xfId="543"/>
    <cellStyle name="Hyperlink 2 2" xfId="544"/>
    <cellStyle name="Hyperlink 2 2 2" xfId="545"/>
    <cellStyle name="Hyperlink 2 3" xfId="546"/>
    <cellStyle name="Hyperlink 2 3 2" xfId="547"/>
    <cellStyle name="Hyperlink 2 3 3" xfId="548"/>
    <cellStyle name="Hyperlink 2 3 4" xfId="549"/>
    <cellStyle name="Hyperlink 3" xfId="550"/>
    <cellStyle name="Hyperlink 3 2" xfId="551"/>
    <cellStyle name="Hyperlink 3 3" xfId="552"/>
    <cellStyle name="Hyperlink 3 3 2" xfId="553"/>
    <cellStyle name="Hyperlink 3 3 3" xfId="554"/>
    <cellStyle name="Hyperlink 3 4" xfId="555"/>
    <cellStyle name="Hyperlink 4" xfId="556"/>
    <cellStyle name="Hyperlink 4 2" xfId="557"/>
    <cellStyle name="Hyperlink 4 3" xfId="558"/>
    <cellStyle name="Hyperlink 4 3 2" xfId="559"/>
    <cellStyle name="Hyperlink 4 3 2 2" xfId="560"/>
    <cellStyle name="Hyperlink 4 3 2 3" xfId="561"/>
    <cellStyle name="Hyperlink 4 3 2 4" xfId="562"/>
    <cellStyle name="Hyperlink 4 3 2 4 2" xfId="563"/>
    <cellStyle name="Hyperlink 4 3 2 5" xfId="564"/>
    <cellStyle name="Hyperlink 4 3 2 5 2" xfId="565"/>
    <cellStyle name="Hyperlink 4 3 3" xfId="566"/>
    <cellStyle name="Hyperlink 4 3 4" xfId="567"/>
    <cellStyle name="Hyperlink 4 3 4 2" xfId="568"/>
    <cellStyle name="Hyperlink 4 3 5" xfId="569"/>
    <cellStyle name="Hyperlink 4 3 5 2" xfId="570"/>
    <cellStyle name="Hyperlink 4 4" xfId="571"/>
    <cellStyle name="Hyperlink 5" xfId="572"/>
    <cellStyle name="Hyperlink 5 2" xfId="573"/>
    <cellStyle name="Hyperlink 5 3" xfId="574"/>
    <cellStyle name="Hyperlink 6" xfId="575"/>
    <cellStyle name="Hyperlink 7" xfId="576"/>
    <cellStyle name="Hyperlink 7 2" xfId="577"/>
    <cellStyle name="Hyperlink 8" xfId="578"/>
    <cellStyle name="Hyperlink 9" xfId="579"/>
    <cellStyle name="Neutral" xfId="1030" builtinId="28" customBuiltin="1"/>
    <cellStyle name="Neutral 2" xfId="580"/>
    <cellStyle name="Neutral 2 2" xfId="581"/>
    <cellStyle name="Neutral 3" xfId="582"/>
    <cellStyle name="Neutral 4" xfId="583"/>
    <cellStyle name="Neutral 4 2" xfId="584"/>
    <cellStyle name="Neutral 4 2 2" xfId="585"/>
    <cellStyle name="Neutral 4 2 3" xfId="586"/>
    <cellStyle name="Neutral 5" xfId="587"/>
    <cellStyle name="Neutral 6" xfId="588"/>
    <cellStyle name="nf2" xfId="589"/>
    <cellStyle name="Normal_040831_KapaBedarf-AA_Hochfahrlogik_A2LL_KT" xfId="590"/>
    <cellStyle name="Notiz 10" xfId="1064"/>
    <cellStyle name="Notiz 10 2" xfId="1493"/>
    <cellStyle name="Notiz 11" xfId="1285"/>
    <cellStyle name="Notiz 11 2" xfId="1712"/>
    <cellStyle name="Notiz 2" xfId="591"/>
    <cellStyle name="Notiz 2 2" xfId="592"/>
    <cellStyle name="Notiz 2 2 2" xfId="593"/>
    <cellStyle name="Notiz 2 2 3" xfId="594"/>
    <cellStyle name="Notiz 2 3" xfId="595"/>
    <cellStyle name="Notiz 2 3 2" xfId="596"/>
    <cellStyle name="Notiz 2 3 2 2" xfId="597"/>
    <cellStyle name="Notiz 2 3 3" xfId="598"/>
    <cellStyle name="Notiz 2 3 3 2" xfId="960"/>
    <cellStyle name="Notiz 2 3 3 2 2" xfId="1222"/>
    <cellStyle name="Notiz 2 3 3 2 2 2" xfId="1649"/>
    <cellStyle name="Notiz 2 3 3 2 3" xfId="1418"/>
    <cellStyle name="Notiz 2 3 3 3" xfId="1010"/>
    <cellStyle name="Notiz 2 3 3 3 2" xfId="1271"/>
    <cellStyle name="Notiz 2 3 3 3 2 2" xfId="1698"/>
    <cellStyle name="Notiz 2 3 3 3 3" xfId="1467"/>
    <cellStyle name="Notiz 2 3 3 4" xfId="1138"/>
    <cellStyle name="Notiz 2 3 3 4 2" xfId="1566"/>
    <cellStyle name="Notiz 2 3 3 5" xfId="1335"/>
    <cellStyle name="Notiz 2 3 4" xfId="959"/>
    <cellStyle name="Notiz 2 3 4 2" xfId="1221"/>
    <cellStyle name="Notiz 2 3 4 2 2" xfId="1648"/>
    <cellStyle name="Notiz 2 3 4 3" xfId="1417"/>
    <cellStyle name="Notiz 2 3 5" xfId="1009"/>
    <cellStyle name="Notiz 2 3 5 2" xfId="1270"/>
    <cellStyle name="Notiz 2 3 5 2 2" xfId="1697"/>
    <cellStyle name="Notiz 2 3 5 3" xfId="1466"/>
    <cellStyle name="Notiz 2 3 6" xfId="1137"/>
    <cellStyle name="Notiz 2 3 6 2" xfId="1565"/>
    <cellStyle name="Notiz 2 3 7" xfId="1334"/>
    <cellStyle name="Notiz 2 4" xfId="599"/>
    <cellStyle name="Notiz 2 4 2" xfId="600"/>
    <cellStyle name="Notiz 2 4 2 2" xfId="601"/>
    <cellStyle name="Notiz 2 4 3" xfId="602"/>
    <cellStyle name="Notiz 2 5" xfId="603"/>
    <cellStyle name="Notiz 2 6" xfId="604"/>
    <cellStyle name="Notiz 2 6 2" xfId="605"/>
    <cellStyle name="Notiz 2 7" xfId="606"/>
    <cellStyle name="Notiz 3" xfId="607"/>
    <cellStyle name="Notiz 3 2" xfId="608"/>
    <cellStyle name="Notiz 4" xfId="609"/>
    <cellStyle name="Notiz 4 2" xfId="610"/>
    <cellStyle name="Notiz 5" xfId="611"/>
    <cellStyle name="Notiz 5 2" xfId="612"/>
    <cellStyle name="Notiz 5 2 2" xfId="613"/>
    <cellStyle name="Notiz 5 2 2 2" xfId="614"/>
    <cellStyle name="Notiz 5 2 3" xfId="615"/>
    <cellStyle name="Notiz 5 2 3 2" xfId="616"/>
    <cellStyle name="Notiz 5 2 4" xfId="617"/>
    <cellStyle name="Notiz 5 2 4 2" xfId="962"/>
    <cellStyle name="Notiz 5 2 4 2 2" xfId="1224"/>
    <cellStyle name="Notiz 5 2 4 2 2 2" xfId="1651"/>
    <cellStyle name="Notiz 5 2 4 2 3" xfId="1420"/>
    <cellStyle name="Notiz 5 2 4 3" xfId="1012"/>
    <cellStyle name="Notiz 5 2 4 3 2" xfId="1273"/>
    <cellStyle name="Notiz 5 2 4 3 2 2" xfId="1700"/>
    <cellStyle name="Notiz 5 2 4 3 3" xfId="1469"/>
    <cellStyle name="Notiz 5 2 4 4" xfId="1140"/>
    <cellStyle name="Notiz 5 2 4 4 2" xfId="1568"/>
    <cellStyle name="Notiz 5 2 4 5" xfId="1337"/>
    <cellStyle name="Notiz 5 2 5" xfId="618"/>
    <cellStyle name="Notiz 5 3" xfId="619"/>
    <cellStyle name="Notiz 5 3 2" xfId="620"/>
    <cellStyle name="Notiz 5 4" xfId="961"/>
    <cellStyle name="Notiz 5 4 2" xfId="1223"/>
    <cellStyle name="Notiz 5 4 2 2" xfId="1650"/>
    <cellStyle name="Notiz 5 4 3" xfId="1419"/>
    <cellStyle name="Notiz 5 5" xfId="1011"/>
    <cellStyle name="Notiz 5 5 2" xfId="1272"/>
    <cellStyle name="Notiz 5 5 2 2" xfId="1699"/>
    <cellStyle name="Notiz 5 5 3" xfId="1468"/>
    <cellStyle name="Notiz 5 6" xfId="1139"/>
    <cellStyle name="Notiz 5 6 2" xfId="1567"/>
    <cellStyle name="Notiz 5 7" xfId="1336"/>
    <cellStyle name="Notiz 6" xfId="621"/>
    <cellStyle name="Notiz 6 2" xfId="622"/>
    <cellStyle name="Notiz 7" xfId="623"/>
    <cellStyle name="Notiz 7 2" xfId="624"/>
    <cellStyle name="Notiz 7 3" xfId="625"/>
    <cellStyle name="Notiz 7 3 2" xfId="626"/>
    <cellStyle name="Notiz 8" xfId="627"/>
    <cellStyle name="Notiz 8 2" xfId="628"/>
    <cellStyle name="Notiz 9" xfId="629"/>
    <cellStyle name="Notiz 9 2" xfId="630"/>
    <cellStyle name="Prozent" xfId="631" builtinId="5"/>
    <cellStyle name="Prozent 2" xfId="632"/>
    <cellStyle name="Prozent 2 2" xfId="633"/>
    <cellStyle name="Prozent 2 2 2" xfId="634"/>
    <cellStyle name="Prozent 2 3" xfId="635"/>
    <cellStyle name="Prozent 2 3 2" xfId="636"/>
    <cellStyle name="Prozent 2 4" xfId="637"/>
    <cellStyle name="Prozent 2 4 2" xfId="638"/>
    <cellStyle name="Prozent 2 5" xfId="639"/>
    <cellStyle name="Prozent 2 5 2" xfId="640"/>
    <cellStyle name="Prozent 3" xfId="641"/>
    <cellStyle name="Prozent 3 2" xfId="642"/>
    <cellStyle name="Prozent 3 2 2" xfId="643"/>
    <cellStyle name="Prozent 3 3" xfId="644"/>
    <cellStyle name="Prozent 3 3 2" xfId="645"/>
    <cellStyle name="Prozent 3 3 2 2" xfId="646"/>
    <cellStyle name="Prozent 3 3 3" xfId="647"/>
    <cellStyle name="Prozent 3 3 3 2" xfId="648"/>
    <cellStyle name="Prozent 3 3 4" xfId="649"/>
    <cellStyle name="Prozent 3 3 4 2" xfId="650"/>
    <cellStyle name="Prozent 3 3 4 2 2" xfId="651"/>
    <cellStyle name="Prozent 3 3 4 3" xfId="652"/>
    <cellStyle name="Prozent 3 3 5" xfId="653"/>
    <cellStyle name="Prozent 3 3 6" xfId="654"/>
    <cellStyle name="Prozent 3 3 6 2" xfId="655"/>
    <cellStyle name="Prozent 3 3 7" xfId="656"/>
    <cellStyle name="Prozent 3 4" xfId="657"/>
    <cellStyle name="Prozent 3 4 2" xfId="658"/>
    <cellStyle name="Prozent 3 5" xfId="659"/>
    <cellStyle name="Prozent 3 5 2" xfId="660"/>
    <cellStyle name="Prozent 3 5 2 2" xfId="661"/>
    <cellStyle name="Prozent 3 5 3" xfId="662"/>
    <cellStyle name="Prozent 3 6" xfId="663"/>
    <cellStyle name="Prozent 3 6 2" xfId="664"/>
    <cellStyle name="Prozent 3 7" xfId="665"/>
    <cellStyle name="Prozent 4" xfId="666"/>
    <cellStyle name="Prozent 4 2" xfId="667"/>
    <cellStyle name="Prozent 4 2 2" xfId="668"/>
    <cellStyle name="Prozent 4 3" xfId="669"/>
    <cellStyle name="Prozent 4 3 2" xfId="670"/>
    <cellStyle name="Prozent 4 4" xfId="671"/>
    <cellStyle name="Prozent 4 4 2" xfId="672"/>
    <cellStyle name="Prozent 4 4 2 2" xfId="673"/>
    <cellStyle name="Prozent 4 4 3" xfId="674"/>
    <cellStyle name="Prozent 4 5" xfId="675"/>
    <cellStyle name="Prozent 4 5 2" xfId="676"/>
    <cellStyle name="Prozent 4 5 2 2" xfId="677"/>
    <cellStyle name="Prozent 4 5 3" xfId="678"/>
    <cellStyle name="Prozent 4 5 3 2" xfId="679"/>
    <cellStyle name="Prozent 4 5 4" xfId="680"/>
    <cellStyle name="Prozent 4 6" xfId="681"/>
    <cellStyle name="Prozent 4 6 2" xfId="682"/>
    <cellStyle name="Prozent 4 7" xfId="683"/>
    <cellStyle name="Prozent 4 7 2" xfId="684"/>
    <cellStyle name="Prozent 4 8" xfId="685"/>
    <cellStyle name="Prozent 4 8 2" xfId="686"/>
    <cellStyle name="Prozent 5" xfId="687"/>
    <cellStyle name="Prozent 5 2" xfId="688"/>
    <cellStyle name="Prozent 6" xfId="689"/>
    <cellStyle name="Prozent 6 2" xfId="690"/>
    <cellStyle name="Prozent 6 2 2" xfId="691"/>
    <cellStyle name="Prozent 6 3" xfId="692"/>
    <cellStyle name="Prozent 6 3 2" xfId="693"/>
    <cellStyle name="Prozent 6 4" xfId="694"/>
    <cellStyle name="Prozent 7" xfId="1141"/>
    <cellStyle name="Schlecht" xfId="1029" builtinId="27" customBuiltin="1"/>
    <cellStyle name="Schlecht 2" xfId="695"/>
    <cellStyle name="Schlecht 2 2" xfId="696"/>
    <cellStyle name="Schlecht 3" xfId="697"/>
    <cellStyle name="Schlecht 4" xfId="698"/>
    <cellStyle name="Schlecht 4 2" xfId="699"/>
    <cellStyle name="Schlecht 4 2 2" xfId="700"/>
    <cellStyle name="Schlecht 4 2 3" xfId="701"/>
    <cellStyle name="Schlecht 5" xfId="702"/>
    <cellStyle name="Schlecht 6" xfId="703"/>
    <cellStyle name="Standard" xfId="0" builtinId="0"/>
    <cellStyle name="Standard 10" xfId="704"/>
    <cellStyle name="Standard 10 2" xfId="705"/>
    <cellStyle name="Standard 11" xfId="706"/>
    <cellStyle name="Standard 11 2" xfId="707"/>
    <cellStyle name="Standard 12" xfId="708"/>
    <cellStyle name="Standard 12 2" xfId="709"/>
    <cellStyle name="Standard 13" xfId="710"/>
    <cellStyle name="Standard 13 2" xfId="711"/>
    <cellStyle name="Standard 14" xfId="712"/>
    <cellStyle name="Standard 14 2" xfId="963"/>
    <cellStyle name="Standard 15" xfId="1065"/>
    <cellStyle name="Standard 16" xfId="1063"/>
    <cellStyle name="Standard 16 2" xfId="1492"/>
    <cellStyle name="Standard 17" xfId="1284"/>
    <cellStyle name="Standard 17 2" xfId="1711"/>
    <cellStyle name="Standard 2" xfId="713"/>
    <cellStyle name="Standard 2 10" xfId="714"/>
    <cellStyle name="Standard 2 10 2" xfId="715"/>
    <cellStyle name="Standard 2 10 3" xfId="716"/>
    <cellStyle name="Standard 2 11" xfId="717"/>
    <cellStyle name="Standard 2 11 2" xfId="718"/>
    <cellStyle name="Standard 2 12" xfId="719"/>
    <cellStyle name="Standard 2 13" xfId="972"/>
    <cellStyle name="Standard 2 13 2" xfId="1021"/>
    <cellStyle name="Standard 2 13 2 2" xfId="1282"/>
    <cellStyle name="Standard 2 13 2 2 2" xfId="1709"/>
    <cellStyle name="Standard 2 13 2 3" xfId="1478"/>
    <cellStyle name="Standard 2 13 3" xfId="1233"/>
    <cellStyle name="Standard 2 13 3 2" xfId="1660"/>
    <cellStyle name="Standard 2 13 4" xfId="1429"/>
    <cellStyle name="Standard 2 14" xfId="964"/>
    <cellStyle name="Standard 2 14 2" xfId="1225"/>
    <cellStyle name="Standard 2 14 2 2" xfId="1652"/>
    <cellStyle name="Standard 2 14 3" xfId="1421"/>
    <cellStyle name="Standard 2 15" xfId="1013"/>
    <cellStyle name="Standard 2 15 2" xfId="1274"/>
    <cellStyle name="Standard 2 15 2 2" xfId="1701"/>
    <cellStyle name="Standard 2 15 3" xfId="1470"/>
    <cellStyle name="Standard 2 16" xfId="1022"/>
    <cellStyle name="Standard 2 16 2" xfId="1283"/>
    <cellStyle name="Standard 2 16 2 2" xfId="1710"/>
    <cellStyle name="Standard 2 16 3" xfId="1479"/>
    <cellStyle name="Standard 2 17" xfId="1142"/>
    <cellStyle name="Standard 2 17 2" xfId="1569"/>
    <cellStyle name="Standard 2 18" xfId="1338"/>
    <cellStyle name="Standard 2 2" xfId="720"/>
    <cellStyle name="Standard 2 2 10" xfId="1339"/>
    <cellStyle name="Standard 2 2 2" xfId="721"/>
    <cellStyle name="Standard 2 2 2 2" xfId="722"/>
    <cellStyle name="Standard 2 2 2 2 2" xfId="723"/>
    <cellStyle name="Standard 2 2 2 3" xfId="724"/>
    <cellStyle name="Standard 2 2 3" xfId="725"/>
    <cellStyle name="Standard 2 2 3 2" xfId="726"/>
    <cellStyle name="Standard 2 2 4" xfId="727"/>
    <cellStyle name="Standard 2 2 4 2" xfId="966"/>
    <cellStyle name="Standard 2 2 4 2 2" xfId="1227"/>
    <cellStyle name="Standard 2 2 4 2 2 2" xfId="1654"/>
    <cellStyle name="Standard 2 2 4 2 3" xfId="1423"/>
    <cellStyle name="Standard 2 2 4 3" xfId="1015"/>
    <cellStyle name="Standard 2 2 4 3 2" xfId="1276"/>
    <cellStyle name="Standard 2 2 4 3 2 2" xfId="1703"/>
    <cellStyle name="Standard 2 2 4 3 3" xfId="1472"/>
    <cellStyle name="Standard 2 2 4 4" xfId="1144"/>
    <cellStyle name="Standard 2 2 4 4 2" xfId="1571"/>
    <cellStyle name="Standard 2 2 4 5" xfId="1340"/>
    <cellStyle name="Standard 2 2 5" xfId="728"/>
    <cellStyle name="Standard 2 2 5 2" xfId="729"/>
    <cellStyle name="Standard 2 2 6" xfId="730"/>
    <cellStyle name="Standard 2 2 7" xfId="965"/>
    <cellStyle name="Standard 2 2 7 2" xfId="1226"/>
    <cellStyle name="Standard 2 2 7 2 2" xfId="1653"/>
    <cellStyle name="Standard 2 2 7 3" xfId="1422"/>
    <cellStyle name="Standard 2 2 8" xfId="1014"/>
    <cellStyle name="Standard 2 2 8 2" xfId="1275"/>
    <cellStyle name="Standard 2 2 8 2 2" xfId="1702"/>
    <cellStyle name="Standard 2 2 8 3" xfId="1471"/>
    <cellStyle name="Standard 2 2 9" xfId="1143"/>
    <cellStyle name="Standard 2 2 9 2" xfId="1570"/>
    <cellStyle name="Standard 2 3" xfId="731"/>
    <cellStyle name="Standard 2 3 2" xfId="732"/>
    <cellStyle name="Standard 2 3 3" xfId="733"/>
    <cellStyle name="Standard 2 3 3 2" xfId="734"/>
    <cellStyle name="Standard 2 3 4" xfId="735"/>
    <cellStyle name="Standard 2 4" xfId="736"/>
    <cellStyle name="Standard 2 4 2" xfId="737"/>
    <cellStyle name="Standard 2 5" xfId="738"/>
    <cellStyle name="Standard 2 5 2" xfId="739"/>
    <cellStyle name="Standard 2 5 2 2" xfId="740"/>
    <cellStyle name="Standard 2 5 3" xfId="741"/>
    <cellStyle name="Standard 2 6" xfId="742"/>
    <cellStyle name="Standard 2 6 2" xfId="743"/>
    <cellStyle name="Standard 2 6 2 2" xfId="744"/>
    <cellStyle name="Standard 2 6 3" xfId="745"/>
    <cellStyle name="Standard 2 7" xfId="746"/>
    <cellStyle name="Standard 2 7 2" xfId="747"/>
    <cellStyle name="Standard 2 7 2 2" xfId="748"/>
    <cellStyle name="Standard 2 7 2 2 2" xfId="749"/>
    <cellStyle name="Standard 2 7 2 3" xfId="750"/>
    <cellStyle name="Standard 2 7 2 3 2" xfId="751"/>
    <cellStyle name="Standard 2 7 2 4" xfId="752"/>
    <cellStyle name="Standard 2 7 3" xfId="753"/>
    <cellStyle name="Standard 2 7 3 2" xfId="754"/>
    <cellStyle name="Standard 2 7 4" xfId="755"/>
    <cellStyle name="Standard 2 8" xfId="756"/>
    <cellStyle name="Standard 2 8 2" xfId="967"/>
    <cellStyle name="Standard 2 8 2 2" xfId="1228"/>
    <cellStyle name="Standard 2 8 2 2 2" xfId="1655"/>
    <cellStyle name="Standard 2 8 2 3" xfId="1424"/>
    <cellStyle name="Standard 2 8 3" xfId="1016"/>
    <cellStyle name="Standard 2 8 3 2" xfId="1277"/>
    <cellStyle name="Standard 2 8 3 2 2" xfId="1704"/>
    <cellStyle name="Standard 2 8 3 3" xfId="1473"/>
    <cellStyle name="Standard 2 8 4" xfId="1145"/>
    <cellStyle name="Standard 2 8 4 2" xfId="1572"/>
    <cellStyle name="Standard 2 8 5" xfId="1341"/>
    <cellStyle name="Standard 2 9" xfId="757"/>
    <cellStyle name="Standard 2 9 2" xfId="758"/>
    <cellStyle name="Standard 2 9 2 2" xfId="759"/>
    <cellStyle name="Standard 2 9 3" xfId="760"/>
    <cellStyle name="Standard 2 9 3 2" xfId="761"/>
    <cellStyle name="Standard 2 9 4" xfId="762"/>
    <cellStyle name="Standard 3" xfId="763"/>
    <cellStyle name="Standard 3 2" xfId="764"/>
    <cellStyle name="Standard 3 2 2" xfId="765"/>
    <cellStyle name="Standard 3 2 2 2" xfId="766"/>
    <cellStyle name="Standard 3 2 3" xfId="767"/>
    <cellStyle name="Standard 3 2 4" xfId="768"/>
    <cellStyle name="Standard 3 3" xfId="769"/>
    <cellStyle name="Standard 3 4" xfId="770"/>
    <cellStyle name="Standard 3 4 2" xfId="968"/>
    <cellStyle name="Standard 3 4 2 2" xfId="1229"/>
    <cellStyle name="Standard 3 4 2 2 2" xfId="1656"/>
    <cellStyle name="Standard 3 4 2 3" xfId="1425"/>
    <cellStyle name="Standard 3 4 3" xfId="1017"/>
    <cellStyle name="Standard 3 4 3 2" xfId="1278"/>
    <cellStyle name="Standard 3 4 3 2 2" xfId="1705"/>
    <cellStyle name="Standard 3 4 3 3" xfId="1474"/>
    <cellStyle name="Standard 3 4 4" xfId="1146"/>
    <cellStyle name="Standard 3 4 4 2" xfId="1573"/>
    <cellStyle name="Standard 3 4 5" xfId="1342"/>
    <cellStyle name="Standard 3 5" xfId="771"/>
    <cellStyle name="Standard 3 6" xfId="772"/>
    <cellStyle name="Standard 3 6 2" xfId="773"/>
    <cellStyle name="Standard 3 7" xfId="774"/>
    <cellStyle name="Standard 3 7 2" xfId="775"/>
    <cellStyle name="Standard 4" xfId="776"/>
    <cellStyle name="Standard 4 2" xfId="777"/>
    <cellStyle name="Standard 4 2 2" xfId="778"/>
    <cellStyle name="Standard 4 3" xfId="779"/>
    <cellStyle name="Standard 4 4" xfId="780"/>
    <cellStyle name="Standard 4 4 2" xfId="781"/>
    <cellStyle name="Standard 4 4 2 2" xfId="782"/>
    <cellStyle name="Standard 4 4 3" xfId="783"/>
    <cellStyle name="Standard 4 4 3 2" xfId="784"/>
    <cellStyle name="Standard 4 4 4" xfId="785"/>
    <cellStyle name="Standard 4 5" xfId="786"/>
    <cellStyle name="Standard 5" xfId="787"/>
    <cellStyle name="Standard 5 10" xfId="1343"/>
    <cellStyle name="Standard 5 2" xfId="788"/>
    <cellStyle name="Standard 5 2 2" xfId="789"/>
    <cellStyle name="Standard 5 2 2 2" xfId="790"/>
    <cellStyle name="Standard 5 2 3" xfId="791"/>
    <cellStyle name="Standard 5 2 3 2" xfId="792"/>
    <cellStyle name="Standard 5 2 4" xfId="793"/>
    <cellStyle name="Standard 5 2 4 2" xfId="794"/>
    <cellStyle name="Standard 5 2 4 2 2" xfId="795"/>
    <cellStyle name="Standard 5 2 4 3" xfId="796"/>
    <cellStyle name="Standard 5 2 4 3 2" xfId="797"/>
    <cellStyle name="Standard 5 2 4 4" xfId="798"/>
    <cellStyle name="Standard 5 2 5" xfId="799"/>
    <cellStyle name="Standard 5 2 5 2" xfId="800"/>
    <cellStyle name="Standard 5 2 6" xfId="801"/>
    <cellStyle name="Standard 5 3" xfId="802"/>
    <cellStyle name="Standard 5 3 2" xfId="970"/>
    <cellStyle name="Standard 5 3 2 2" xfId="1231"/>
    <cellStyle name="Standard 5 3 2 2 2" xfId="1658"/>
    <cellStyle name="Standard 5 3 2 3" xfId="1427"/>
    <cellStyle name="Standard 5 3 3" xfId="1019"/>
    <cellStyle name="Standard 5 3 3 2" xfId="1280"/>
    <cellStyle name="Standard 5 3 3 2 2" xfId="1707"/>
    <cellStyle name="Standard 5 3 3 3" xfId="1476"/>
    <cellStyle name="Standard 5 3 4" xfId="1148"/>
    <cellStyle name="Standard 5 3 4 2" xfId="1575"/>
    <cellStyle name="Standard 5 3 5" xfId="1344"/>
    <cellStyle name="Standard 5 4" xfId="803"/>
    <cellStyle name="Standard 5 4 2" xfId="804"/>
    <cellStyle name="Standard 5 4 2 2" xfId="805"/>
    <cellStyle name="Standard 5 4 3" xfId="806"/>
    <cellStyle name="Standard 5 5" xfId="807"/>
    <cellStyle name="Standard 5 5 2" xfId="971"/>
    <cellStyle name="Standard 5 5 2 2" xfId="1232"/>
    <cellStyle name="Standard 5 5 2 2 2" xfId="1659"/>
    <cellStyle name="Standard 5 5 2 3" xfId="1428"/>
    <cellStyle name="Standard 5 5 3" xfId="1020"/>
    <cellStyle name="Standard 5 5 3 2" xfId="1281"/>
    <cellStyle name="Standard 5 5 3 2 2" xfId="1708"/>
    <cellStyle name="Standard 5 5 3 3" xfId="1477"/>
    <cellStyle name="Standard 5 5 4" xfId="1149"/>
    <cellStyle name="Standard 5 5 4 2" xfId="1576"/>
    <cellStyle name="Standard 5 5 5" xfId="1345"/>
    <cellStyle name="Standard 5 6" xfId="808"/>
    <cellStyle name="Standard 5 6 2" xfId="809"/>
    <cellStyle name="Standard 5 7" xfId="969"/>
    <cellStyle name="Standard 5 7 2" xfId="1230"/>
    <cellStyle name="Standard 5 7 2 2" xfId="1657"/>
    <cellStyle name="Standard 5 7 3" xfId="1426"/>
    <cellStyle name="Standard 5 8" xfId="1018"/>
    <cellStyle name="Standard 5 8 2" xfId="1279"/>
    <cellStyle name="Standard 5 8 2 2" xfId="1706"/>
    <cellStyle name="Standard 5 8 3" xfId="1475"/>
    <cellStyle name="Standard 5 9" xfId="1147"/>
    <cellStyle name="Standard 5 9 2" xfId="1574"/>
    <cellStyle name="Standard 6" xfId="810"/>
    <cellStyle name="Standard 6 2" xfId="811"/>
    <cellStyle name="Standard 7" xfId="812"/>
    <cellStyle name="Standard 8" xfId="813"/>
    <cellStyle name="Standard 9" xfId="814"/>
    <cellStyle name="Standard 9 2" xfId="815"/>
    <cellStyle name="Standard 9 3" xfId="816"/>
    <cellStyle name="Standard 9 3 2" xfId="817"/>
    <cellStyle name="Standard_Mappe3" xfId="818"/>
    <cellStyle name="Standard_ZeitreiheMonate" xfId="819"/>
    <cellStyle name="Tsd" xfId="820"/>
    <cellStyle name="U_1 - Formatvorlage1" xfId="821"/>
    <cellStyle name="U_1 - Formatvorlage1 2" xfId="822"/>
    <cellStyle name="U_1 - Formatvorlage1 3" xfId="823"/>
    <cellStyle name="U_1 - Formatvorlage1 4" xfId="824"/>
    <cellStyle name="Überschrift" xfId="1023" builtinId="15" customBuiltin="1"/>
    <cellStyle name="Überschrift 1" xfId="1024" builtinId="16" customBuiltin="1"/>
    <cellStyle name="Überschrift 1 2" xfId="825"/>
    <cellStyle name="Überschrift 1 2 2" xfId="826"/>
    <cellStyle name="Überschrift 1 3" xfId="827"/>
    <cellStyle name="Überschrift 1 4" xfId="828"/>
    <cellStyle name="Überschrift 1 4 2" xfId="829"/>
    <cellStyle name="Überschrift 1 4 2 2" xfId="830"/>
    <cellStyle name="Überschrift 1 4 2 3" xfId="831"/>
    <cellStyle name="Überschrift 1 5" xfId="832"/>
    <cellStyle name="Überschrift 1 6" xfId="833"/>
    <cellStyle name="Überschrift 2" xfId="1025" builtinId="17" customBuiltin="1"/>
    <cellStyle name="Überschrift 2 2" xfId="834"/>
    <cellStyle name="Überschrift 2 2 2" xfId="835"/>
    <cellStyle name="Überschrift 2 3" xfId="836"/>
    <cellStyle name="Überschrift 2 4" xfId="837"/>
    <cellStyle name="Überschrift 2 4 2" xfId="838"/>
    <cellStyle name="Überschrift 2 4 2 2" xfId="839"/>
    <cellStyle name="Überschrift 2 4 2 3" xfId="840"/>
    <cellStyle name="Überschrift 2 5" xfId="841"/>
    <cellStyle name="Überschrift 2 6" xfId="842"/>
    <cellStyle name="Überschrift 3" xfId="1026" builtinId="18" customBuiltin="1"/>
    <cellStyle name="Überschrift 3 2" xfId="843"/>
    <cellStyle name="Überschrift 3 2 2" xfId="844"/>
    <cellStyle name="Überschrift 3 3" xfId="845"/>
    <cellStyle name="Überschrift 3 4" xfId="846"/>
    <cellStyle name="Überschrift 3 4 2" xfId="847"/>
    <cellStyle name="Überschrift 3 4 2 2" xfId="848"/>
    <cellStyle name="Überschrift 3 4 2 3" xfId="849"/>
    <cellStyle name="Überschrift 3 5" xfId="850"/>
    <cellStyle name="Überschrift 3 6" xfId="851"/>
    <cellStyle name="Überschrift 4" xfId="1027" builtinId="19" customBuiltin="1"/>
    <cellStyle name="Überschrift 4 2" xfId="852"/>
    <cellStyle name="Überschrift 4 2 2" xfId="853"/>
    <cellStyle name="Überschrift 4 3" xfId="854"/>
    <cellStyle name="Überschrift 4 4" xfId="855"/>
    <cellStyle name="Überschrift 4 4 2" xfId="856"/>
    <cellStyle name="Überschrift 4 4 2 2" xfId="857"/>
    <cellStyle name="Überschrift 4 4 2 3" xfId="858"/>
    <cellStyle name="Überschrift 4 5" xfId="859"/>
    <cellStyle name="Überschrift 4 6" xfId="860"/>
    <cellStyle name="Überschrift 5" xfId="861"/>
    <cellStyle name="Überschrift 5 2" xfId="862"/>
    <cellStyle name="Überschrift 6" xfId="863"/>
    <cellStyle name="Überschrift 7" xfId="864"/>
    <cellStyle name="Überschrift 7 2" xfId="865"/>
    <cellStyle name="Überschrift 7 2 2" xfId="866"/>
    <cellStyle name="Überschrift 7 2 3" xfId="867"/>
    <cellStyle name="Überschrift 8" xfId="868"/>
    <cellStyle name="Überschrift 9" xfId="869"/>
    <cellStyle name="Verknüpfte Zelle" xfId="1034" builtinId="24" customBuiltin="1"/>
    <cellStyle name="Verknüpfte Zelle 2" xfId="870"/>
    <cellStyle name="Verknüpfte Zelle 2 2" xfId="871"/>
    <cellStyle name="Verknüpfte Zelle 2 2 2" xfId="872"/>
    <cellStyle name="Verknüpfte Zelle 2 2 3" xfId="873"/>
    <cellStyle name="Verknüpfte Zelle 3" xfId="874"/>
    <cellStyle name="Verknüpfte Zelle 4" xfId="875"/>
    <cellStyle name="Warnender Text" xfId="1036" builtinId="11" customBuiltin="1"/>
    <cellStyle name="Warnender Text 2" xfId="876"/>
    <cellStyle name="Warnender Text 2 2" xfId="877"/>
    <cellStyle name="Warnender Text 2 2 2" xfId="878"/>
    <cellStyle name="Warnender Text 2 2 3" xfId="879"/>
    <cellStyle name="Warnender Text 3" xfId="880"/>
    <cellStyle name="Warnender Text 4" xfId="881"/>
    <cellStyle name="Zelle überprüfen" xfId="1035" builtinId="23" customBuiltin="1"/>
    <cellStyle name="Zelle überprüfen 2" xfId="882"/>
    <cellStyle name="Zelle überprüfen 2 2" xfId="883"/>
    <cellStyle name="Zelle überprüfen 2 2 2" xfId="884"/>
    <cellStyle name="Zelle überprüfen 2 2 3" xfId="885"/>
    <cellStyle name="Zelle überprüfen 3" xfId="886"/>
    <cellStyle name="Zelle überprüfen 4" xfId="887"/>
  </cellStyles>
  <dxfs count="2">
    <dxf>
      <font>
        <b/>
        <i val="0"/>
        <condense val="0"/>
        <extend val="0"/>
      </font>
    </dxf>
    <dxf>
      <font>
        <b/>
        <i val="0"/>
        <condense val="0"/>
        <extend val="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447675</xdr:colOff>
      <xdr:row>0</xdr:row>
      <xdr:rowOff>133350</xdr:rowOff>
    </xdr:to>
    <xdr:pic>
      <xdr:nvPicPr>
        <xdr:cNvPr id="1247" name="Picture 1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304800</xdr:colOff>
      <xdr:row>0</xdr:row>
      <xdr:rowOff>133350</xdr:rowOff>
    </xdr:to>
    <xdr:pic>
      <xdr:nvPicPr>
        <xdr:cNvPr id="2" name="Picture 1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304800</xdr:colOff>
      <xdr:row>0</xdr:row>
      <xdr:rowOff>133350</xdr:rowOff>
    </xdr:to>
    <xdr:pic>
      <xdr:nvPicPr>
        <xdr:cNvPr id="21509" name="Picture 1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0</xdr:rowOff>
    </xdr:from>
    <xdr:to>
      <xdr:col>1</xdr:col>
      <xdr:colOff>85725</xdr:colOff>
      <xdr:row>0</xdr:row>
      <xdr:rowOff>133350</xdr:rowOff>
    </xdr:to>
    <xdr:pic>
      <xdr:nvPicPr>
        <xdr:cNvPr id="18618" name="Picture 1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0"/>
          <a:ext cx="6096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304800</xdr:colOff>
      <xdr:row>0</xdr:row>
      <xdr:rowOff>133350</xdr:rowOff>
    </xdr:to>
    <xdr:pic>
      <xdr:nvPicPr>
        <xdr:cNvPr id="16607" name="Picture 1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771525</xdr:colOff>
      <xdr:row>6</xdr:row>
      <xdr:rowOff>9525</xdr:rowOff>
    </xdr:from>
    <xdr:to>
      <xdr:col>2</xdr:col>
      <xdr:colOff>314325</xdr:colOff>
      <xdr:row>7</xdr:row>
      <xdr:rowOff>152400</xdr:rowOff>
    </xdr:to>
    <xdr:sp macro="" textlink="">
      <xdr:nvSpPr>
        <xdr:cNvPr id="4" name="Runde Klammer links/rechts 3"/>
        <xdr:cNvSpPr/>
      </xdr:nvSpPr>
      <xdr:spPr bwMode="auto">
        <a:xfrm>
          <a:off x="771525" y="914400"/>
          <a:ext cx="1514475" cy="304800"/>
        </a:xfrm>
        <a:prstGeom prst="bracketPair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de-DE" sz="110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609600</xdr:colOff>
      <xdr:row>0</xdr:row>
      <xdr:rowOff>133350</xdr:rowOff>
    </xdr:to>
    <xdr:pic>
      <xdr:nvPicPr>
        <xdr:cNvPr id="17636" name="Picture 1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819150</xdr:colOff>
      <xdr:row>6</xdr:row>
      <xdr:rowOff>9525</xdr:rowOff>
    </xdr:from>
    <xdr:to>
      <xdr:col>2</xdr:col>
      <xdr:colOff>276046</xdr:colOff>
      <xdr:row>8</xdr:row>
      <xdr:rowOff>28532</xdr:rowOff>
    </xdr:to>
    <xdr:pic>
      <xdr:nvPicPr>
        <xdr:cNvPr id="3" name="Grafik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19150" y="914400"/>
          <a:ext cx="1428571" cy="34285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0</xdr:rowOff>
    </xdr:from>
    <xdr:to>
      <xdr:col>1</xdr:col>
      <xdr:colOff>85725</xdr:colOff>
      <xdr:row>0</xdr:row>
      <xdr:rowOff>133350</xdr:rowOff>
    </xdr:to>
    <xdr:pic>
      <xdr:nvPicPr>
        <xdr:cNvPr id="15605" name="Picture 1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0"/>
          <a:ext cx="6096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304800</xdr:colOff>
      <xdr:row>0</xdr:row>
      <xdr:rowOff>133350</xdr:rowOff>
    </xdr:to>
    <xdr:pic>
      <xdr:nvPicPr>
        <xdr:cNvPr id="20501" name="Picture 1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QL1STAT2\DOCSDATA\PROJEKTE\DOCSOPEN\STAT1\T1B1-A\1601!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rläuterungen"/>
      <sheetName val="seit 1990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I69"/>
  <sheetViews>
    <sheetView showGridLines="0" zoomScaleNormal="100" workbookViewId="0">
      <selection activeCell="B70" sqref="B70"/>
    </sheetView>
  </sheetViews>
  <sheetFormatPr baseColWidth="10" defaultColWidth="12" defaultRowHeight="12.75" customHeight="1"/>
  <cols>
    <col min="1" max="1" width="2.85546875" style="5" customWidth="1"/>
    <col min="2" max="2" width="104.85546875" style="5" customWidth="1"/>
    <col min="3" max="8" width="12" style="5"/>
    <col min="9" max="9" width="30.28515625" style="5" customWidth="1"/>
    <col min="10" max="16384" width="12" style="5"/>
  </cols>
  <sheetData>
    <row r="1" spans="1:9" ht="12.75" customHeight="1">
      <c r="A1" s="7"/>
      <c r="B1" s="8"/>
    </row>
    <row r="2" spans="1:9" ht="12.75" customHeight="1">
      <c r="A2" s="9"/>
      <c r="B2" s="10" t="s">
        <v>23</v>
      </c>
    </row>
    <row r="3" spans="1:9" ht="12.75" customHeight="1">
      <c r="A3" s="9"/>
      <c r="B3" s="10"/>
    </row>
    <row r="4" spans="1:9" ht="12.75" customHeight="1">
      <c r="A4" s="7"/>
      <c r="B4" s="17"/>
    </row>
    <row r="5" spans="1:9" ht="12.75" customHeight="1">
      <c r="A5" s="9"/>
      <c r="B5" s="11" t="s">
        <v>61</v>
      </c>
      <c r="C5" s="6"/>
      <c r="D5" s="6"/>
      <c r="E5" s="6"/>
      <c r="F5" s="6"/>
      <c r="G5" s="6"/>
      <c r="H5" s="6"/>
      <c r="I5" s="6"/>
    </row>
    <row r="6" spans="1:9" ht="12.75" customHeight="1">
      <c r="A6" s="9"/>
      <c r="B6" s="11" t="s">
        <v>59</v>
      </c>
    </row>
    <row r="7" spans="1:9" ht="12.75" customHeight="1">
      <c r="A7" s="9"/>
      <c r="B7" s="12" t="s">
        <v>21</v>
      </c>
    </row>
    <row r="8" spans="1:9" ht="12.75" customHeight="1">
      <c r="A8" s="15"/>
      <c r="B8" s="16"/>
    </row>
    <row r="9" spans="1:9" ht="12.75" customHeight="1">
      <c r="A9" s="83"/>
      <c r="B9" s="86"/>
    </row>
    <row r="10" spans="1:9" ht="12.75" customHeight="1">
      <c r="A10" s="87"/>
      <c r="B10" s="88" t="s">
        <v>18</v>
      </c>
    </row>
    <row r="11" spans="1:9" ht="12.75" customHeight="1">
      <c r="A11" s="83"/>
      <c r="B11" s="86"/>
    </row>
    <row r="12" spans="1:9" ht="12.75" customHeight="1">
      <c r="A12" s="83"/>
      <c r="B12" s="141" t="s">
        <v>137</v>
      </c>
    </row>
    <row r="13" spans="1:9" ht="12.75" customHeight="1">
      <c r="A13" s="83"/>
      <c r="B13" s="86" t="s">
        <v>103</v>
      </c>
    </row>
    <row r="14" spans="1:9" ht="12.75" customHeight="1">
      <c r="A14" s="83"/>
      <c r="B14" s="86" t="s">
        <v>104</v>
      </c>
    </row>
    <row r="15" spans="1:9" ht="12.75" customHeight="1">
      <c r="A15" s="83"/>
      <c r="B15" s="86" t="s">
        <v>105</v>
      </c>
    </row>
    <row r="16" spans="1:9" ht="12.75" customHeight="1">
      <c r="A16" s="83"/>
      <c r="B16" s="86" t="s">
        <v>106</v>
      </c>
    </row>
    <row r="17" spans="1:2" ht="12.75" customHeight="1">
      <c r="A17" s="83"/>
      <c r="B17" s="86" t="s">
        <v>107</v>
      </c>
    </row>
    <row r="18" spans="1:2" ht="12.75" customHeight="1">
      <c r="A18" s="83"/>
      <c r="B18" s="86" t="s">
        <v>108</v>
      </c>
    </row>
    <row r="19" spans="1:2" ht="12.75" customHeight="1">
      <c r="A19" s="83"/>
      <c r="B19" s="86" t="s">
        <v>109</v>
      </c>
    </row>
    <row r="20" spans="1:2" ht="12.75" customHeight="1">
      <c r="A20" s="83"/>
      <c r="B20" s="89" t="s">
        <v>110</v>
      </c>
    </row>
    <row r="21" spans="1:2" ht="12.75" customHeight="1">
      <c r="A21" s="83"/>
      <c r="B21" s="86" t="s">
        <v>111</v>
      </c>
    </row>
    <row r="22" spans="1:2" ht="12.75" customHeight="1">
      <c r="A22" s="83"/>
      <c r="B22" s="86" t="s">
        <v>112</v>
      </c>
    </row>
    <row r="23" spans="1:2" ht="12.75" customHeight="1">
      <c r="A23" s="83"/>
      <c r="B23" s="86" t="s">
        <v>113</v>
      </c>
    </row>
    <row r="24" spans="1:2" ht="12.75" customHeight="1">
      <c r="A24" s="83"/>
      <c r="B24" s="86" t="s">
        <v>114</v>
      </c>
    </row>
    <row r="25" spans="1:2" ht="12.75" customHeight="1">
      <c r="A25" s="83"/>
      <c r="B25" s="86" t="s">
        <v>115</v>
      </c>
    </row>
    <row r="26" spans="1:2" ht="12.75" customHeight="1">
      <c r="A26" s="83"/>
      <c r="B26" s="86" t="s">
        <v>116</v>
      </c>
    </row>
    <row r="27" spans="1:2" ht="12.75" customHeight="1">
      <c r="A27" s="83"/>
      <c r="B27" s="86" t="s">
        <v>117</v>
      </c>
    </row>
    <row r="28" spans="1:2" ht="12.75" customHeight="1">
      <c r="A28" s="83"/>
      <c r="B28" s="86"/>
    </row>
    <row r="29" spans="1:2" ht="12.75" customHeight="1">
      <c r="A29" s="81"/>
      <c r="B29" s="82"/>
    </row>
    <row r="30" spans="1:2" ht="12.75" customHeight="1">
      <c r="A30" s="87"/>
      <c r="B30" s="88" t="s">
        <v>17</v>
      </c>
    </row>
    <row r="31" spans="1:2" ht="12.75" customHeight="1">
      <c r="A31" s="83"/>
      <c r="B31" s="86"/>
    </row>
    <row r="32" spans="1:2" ht="12.75" customHeight="1">
      <c r="A32" s="83"/>
      <c r="B32" s="90" t="s">
        <v>118</v>
      </c>
    </row>
    <row r="33" spans="1:2" ht="12.75" customHeight="1">
      <c r="A33" s="83"/>
      <c r="B33" s="90" t="s">
        <v>119</v>
      </c>
    </row>
    <row r="34" spans="1:2" ht="12.75" customHeight="1">
      <c r="A34" s="84"/>
      <c r="B34" s="85"/>
    </row>
    <row r="35" spans="1:2" ht="12.75" customHeight="1">
      <c r="A35" s="83"/>
      <c r="B35" s="86"/>
    </row>
    <row r="36" spans="1:2" ht="12.75" customHeight="1">
      <c r="A36" s="83"/>
      <c r="B36" s="89" t="s">
        <v>28</v>
      </c>
    </row>
    <row r="37" spans="1:2" ht="12.75" customHeight="1">
      <c r="A37" s="83"/>
      <c r="B37" s="86"/>
    </row>
    <row r="38" spans="1:2" ht="12.75" customHeight="1">
      <c r="A38" s="83"/>
      <c r="B38" s="86" t="s">
        <v>33</v>
      </c>
    </row>
    <row r="39" spans="1:2" ht="12.75" customHeight="1">
      <c r="A39" s="83"/>
      <c r="B39" s="86" t="s">
        <v>29</v>
      </c>
    </row>
    <row r="40" spans="1:2" ht="12.75" customHeight="1">
      <c r="A40" s="83"/>
      <c r="B40" s="86" t="s">
        <v>30</v>
      </c>
    </row>
    <row r="41" spans="1:2" ht="12.75" customHeight="1">
      <c r="A41" s="83"/>
      <c r="B41" s="86" t="s">
        <v>31</v>
      </c>
    </row>
    <row r="42" spans="1:2" ht="12.75" customHeight="1">
      <c r="A42" s="83"/>
      <c r="B42" s="86" t="s">
        <v>32</v>
      </c>
    </row>
    <row r="43" spans="1:2" ht="12.75" customHeight="1">
      <c r="A43" s="83"/>
      <c r="B43" s="86"/>
    </row>
    <row r="44" spans="1:2" ht="12.75" customHeight="1">
      <c r="A44" s="81"/>
      <c r="B44" s="82"/>
    </row>
    <row r="45" spans="1:2" ht="12.75" customHeight="1">
      <c r="A45" s="83"/>
      <c r="B45" s="89" t="s">
        <v>120</v>
      </c>
    </row>
    <row r="46" spans="1:2" ht="12.75" customHeight="1">
      <c r="A46" s="83"/>
      <c r="B46" s="86"/>
    </row>
    <row r="47" spans="1:2" ht="12.75" customHeight="1">
      <c r="A47" s="83"/>
      <c r="B47" s="90" t="s">
        <v>121</v>
      </c>
    </row>
    <row r="48" spans="1:2" ht="12.75" customHeight="1">
      <c r="A48" s="84"/>
      <c r="B48" s="85"/>
    </row>
    <row r="49" spans="1:2" ht="12.75" customHeight="1">
      <c r="A49" s="83"/>
      <c r="B49" s="86"/>
    </row>
    <row r="50" spans="1:2" ht="12.75" customHeight="1">
      <c r="A50" s="83"/>
      <c r="B50" s="91" t="s">
        <v>26</v>
      </c>
    </row>
    <row r="51" spans="1:2" ht="12.75" customHeight="1">
      <c r="A51" s="83"/>
      <c r="B51" s="86"/>
    </row>
    <row r="52" spans="1:2" ht="12.75" customHeight="1">
      <c r="A52" s="83"/>
      <c r="B52" s="90" t="s">
        <v>122</v>
      </c>
    </row>
    <row r="53" spans="1:2" ht="12.75" customHeight="1">
      <c r="A53" s="84"/>
      <c r="B53" s="85"/>
    </row>
    <row r="54" spans="1:2" ht="12.75" customHeight="1">
      <c r="A54" s="9"/>
      <c r="B54" s="13" t="s">
        <v>33</v>
      </c>
    </row>
    <row r="55" spans="1:2" ht="12.75" customHeight="1">
      <c r="A55" s="9"/>
      <c r="B55" s="13" t="s">
        <v>29</v>
      </c>
    </row>
    <row r="56" spans="1:2" ht="12.75" customHeight="1">
      <c r="A56" s="9"/>
      <c r="B56" s="13" t="s">
        <v>30</v>
      </c>
    </row>
    <row r="57" spans="1:2" ht="12.75" customHeight="1">
      <c r="A57" s="9"/>
      <c r="B57" s="13" t="s">
        <v>31</v>
      </c>
    </row>
    <row r="58" spans="1:2" ht="12.75" customHeight="1">
      <c r="A58" s="9"/>
      <c r="B58" s="13" t="s">
        <v>32</v>
      </c>
    </row>
    <row r="59" spans="1:2" ht="12.75" customHeight="1">
      <c r="A59" s="9"/>
      <c r="B59" s="13"/>
    </row>
    <row r="60" spans="1:2" ht="12.75" customHeight="1">
      <c r="A60" s="7"/>
      <c r="B60" s="8"/>
    </row>
    <row r="61" spans="1:2" ht="12.75" customHeight="1">
      <c r="A61" s="9"/>
      <c r="B61" s="14" t="s">
        <v>24</v>
      </c>
    </row>
    <row r="62" spans="1:2" ht="12.75" customHeight="1">
      <c r="A62" s="9"/>
      <c r="B62" s="13"/>
    </row>
    <row r="63" spans="1:2" ht="12.75" customHeight="1">
      <c r="A63" s="9"/>
      <c r="B63" s="13" t="s">
        <v>25</v>
      </c>
    </row>
    <row r="64" spans="1:2" ht="12.75" customHeight="1">
      <c r="A64" s="15"/>
      <c r="B64" s="16"/>
    </row>
    <row r="65" spans="1:2" ht="12.75" customHeight="1">
      <c r="A65" s="9"/>
      <c r="B65" s="13"/>
    </row>
    <row r="66" spans="1:2" ht="12.75" customHeight="1">
      <c r="A66" s="9"/>
      <c r="B66" s="14" t="s">
        <v>26</v>
      </c>
    </row>
    <row r="67" spans="1:2" ht="12.75" customHeight="1">
      <c r="A67" s="9"/>
      <c r="B67" s="13"/>
    </row>
    <row r="68" spans="1:2" ht="12.75" customHeight="1">
      <c r="A68" s="9"/>
      <c r="B68" s="13" t="s">
        <v>27</v>
      </c>
    </row>
    <row r="69" spans="1:2" ht="12.75" customHeight="1">
      <c r="A69" s="15"/>
      <c r="B69" s="16"/>
    </row>
  </sheetData>
  <phoneticPr fontId="0" type="noConversion"/>
  <pageMargins left="0.78740157480314998" right="0.78740157480314998" top="0.78740157480314998" bottom="0.78740157480314998" header="0.511811023622047" footer="0.511811023622047"/>
  <pageSetup paperSize="9" scale="91" orientation="portrait" horizontalDpi="4294967292" verticalDpi="300" r:id="rId1"/>
  <headerFooter alignWithMargins="0">
    <oddFooter>&amp;L&amp;8Landeshauptstadt Stuttgart, Statistisches Amt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83"/>
  <sheetViews>
    <sheetView tabSelected="1" zoomScaleNormal="100" workbookViewId="0">
      <selection activeCell="A37" sqref="A37"/>
    </sheetView>
  </sheetViews>
  <sheetFormatPr baseColWidth="10" defaultColWidth="12" defaultRowHeight="12.75" customHeight="1"/>
  <cols>
    <col min="1" max="1" width="5.28515625" style="26" customWidth="1"/>
    <col min="2" max="2" width="7.85546875" style="26" customWidth="1"/>
    <col min="3" max="3" width="8.85546875" style="26" customWidth="1"/>
    <col min="4" max="4" width="8.7109375" style="26" customWidth="1"/>
    <col min="5" max="6" width="7.7109375" style="26" customWidth="1"/>
    <col min="7" max="7" width="8.85546875" style="26" customWidth="1"/>
    <col min="8" max="8" width="9" style="26" customWidth="1"/>
    <col min="9" max="10" width="7.5703125" style="26" customWidth="1"/>
    <col min="11" max="11" width="7.7109375" style="26" customWidth="1"/>
    <col min="12" max="12" width="8" style="26" customWidth="1"/>
    <col min="13" max="13" width="7.5703125" style="26" customWidth="1"/>
    <col min="14" max="14" width="9" style="26" customWidth="1"/>
    <col min="15" max="15" width="8" style="26" customWidth="1"/>
    <col min="16" max="16384" width="12" style="26"/>
  </cols>
  <sheetData>
    <row r="1" spans="1:28" s="25" customFormat="1" ht="12.75" customHeight="1">
      <c r="A1" s="1" t="s">
        <v>57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</row>
    <row r="3" spans="1:28" ht="26.4" customHeight="1">
      <c r="A3" s="95" t="s">
        <v>123</v>
      </c>
      <c r="B3" s="92"/>
      <c r="C3" s="92"/>
      <c r="D3" s="92"/>
      <c r="E3" s="92"/>
      <c r="F3" s="92"/>
      <c r="G3" s="92"/>
      <c r="H3" s="93"/>
      <c r="I3" s="93"/>
      <c r="J3" s="93"/>
      <c r="K3" s="93"/>
      <c r="L3" s="93"/>
      <c r="M3" s="93"/>
      <c r="N3" s="93"/>
      <c r="O3" s="93"/>
    </row>
    <row r="4" spans="1:28" ht="12.75" customHeight="1">
      <c r="A4" s="27"/>
      <c r="B4" s="28"/>
      <c r="C4" s="28"/>
      <c r="D4" s="28"/>
      <c r="E4" s="28"/>
      <c r="F4" s="28"/>
      <c r="G4" s="28"/>
      <c r="H4" s="28"/>
      <c r="I4" s="28"/>
      <c r="J4" s="28"/>
      <c r="K4" s="28"/>
      <c r="L4" s="29"/>
      <c r="M4" s="29"/>
      <c r="N4" s="29"/>
      <c r="O4" s="29"/>
    </row>
    <row r="5" spans="1:28" s="33" customFormat="1" ht="12.75" customHeight="1" thickBot="1">
      <c r="A5" s="157" t="s">
        <v>0</v>
      </c>
      <c r="B5" s="159" t="s">
        <v>45</v>
      </c>
      <c r="C5" s="30" t="s">
        <v>22</v>
      </c>
      <c r="D5" s="30"/>
      <c r="E5" s="30"/>
      <c r="F5" s="30"/>
      <c r="G5" s="30"/>
      <c r="H5" s="30"/>
      <c r="I5" s="31"/>
      <c r="J5" s="30"/>
      <c r="K5" s="30"/>
      <c r="L5" s="31"/>
      <c r="M5" s="31"/>
      <c r="N5" s="31"/>
      <c r="O5" s="32"/>
    </row>
    <row r="6" spans="1:28" s="33" customFormat="1" ht="12.75" customHeight="1" thickBot="1">
      <c r="A6" s="158"/>
      <c r="B6" s="160"/>
      <c r="C6" s="156" t="s">
        <v>46</v>
      </c>
      <c r="D6" s="156" t="s">
        <v>47</v>
      </c>
      <c r="E6" s="156" t="s">
        <v>48</v>
      </c>
      <c r="F6" s="153" t="s">
        <v>49</v>
      </c>
      <c r="G6" s="35" t="s">
        <v>19</v>
      </c>
      <c r="H6" s="152" t="s">
        <v>125</v>
      </c>
      <c r="I6" s="153" t="s">
        <v>50</v>
      </c>
      <c r="J6" s="153" t="s">
        <v>51</v>
      </c>
      <c r="K6" s="154" t="s">
        <v>127</v>
      </c>
      <c r="L6" s="156" t="s">
        <v>52</v>
      </c>
      <c r="M6" s="156" t="s">
        <v>53</v>
      </c>
      <c r="N6" s="146" t="s">
        <v>126</v>
      </c>
      <c r="O6" s="148" t="s">
        <v>124</v>
      </c>
    </row>
    <row r="7" spans="1:28" s="33" customFormat="1" ht="76.5" customHeight="1" thickBot="1">
      <c r="A7" s="158"/>
      <c r="B7" s="160"/>
      <c r="C7" s="147"/>
      <c r="D7" s="147"/>
      <c r="E7" s="147"/>
      <c r="F7" s="147"/>
      <c r="G7" s="139" t="s">
        <v>54</v>
      </c>
      <c r="H7" s="147"/>
      <c r="I7" s="147"/>
      <c r="J7" s="147"/>
      <c r="K7" s="155"/>
      <c r="L7" s="147"/>
      <c r="M7" s="147"/>
      <c r="N7" s="147"/>
      <c r="O7" s="149"/>
    </row>
    <row r="8" spans="1:28" s="33" customFormat="1" ht="12.75" customHeight="1" thickBot="1">
      <c r="A8" s="158"/>
      <c r="B8" s="150" t="s">
        <v>136</v>
      </c>
      <c r="C8" s="151"/>
      <c r="D8" s="151"/>
      <c r="E8" s="151"/>
      <c r="F8" s="151"/>
      <c r="G8" s="151"/>
      <c r="H8" s="151"/>
      <c r="I8" s="151"/>
      <c r="J8" s="151"/>
      <c r="K8" s="151"/>
      <c r="L8" s="151"/>
      <c r="M8" s="151"/>
      <c r="N8" s="151"/>
      <c r="O8" s="151"/>
    </row>
    <row r="9" spans="1:28" s="33" customFormat="1" ht="12.75" customHeight="1">
      <c r="A9" s="39"/>
      <c r="B9" s="40"/>
      <c r="C9" s="40"/>
      <c r="D9" s="40"/>
      <c r="E9" s="40"/>
    </row>
    <row r="10" spans="1:28" s="33" customFormat="1" ht="12.75" customHeight="1">
      <c r="A10" s="122">
        <v>2000</v>
      </c>
      <c r="B10" s="140">
        <v>74.900000000000006</v>
      </c>
      <c r="C10" s="140">
        <v>69.599999999999994</v>
      </c>
      <c r="D10" s="140">
        <v>54</v>
      </c>
      <c r="E10" s="140">
        <v>88.9</v>
      </c>
      <c r="F10" s="140">
        <v>69.3</v>
      </c>
      <c r="G10" s="140">
        <v>73.599999999999994</v>
      </c>
      <c r="H10" s="140">
        <v>88.1</v>
      </c>
      <c r="I10" s="140">
        <v>72.400000000000006</v>
      </c>
      <c r="J10" s="140">
        <v>72.3</v>
      </c>
      <c r="K10" s="140">
        <v>142</v>
      </c>
      <c r="L10" s="140">
        <v>90.5</v>
      </c>
      <c r="M10" s="140">
        <v>72.900000000000006</v>
      </c>
      <c r="N10" s="140">
        <v>70</v>
      </c>
      <c r="O10" s="140">
        <v>72</v>
      </c>
      <c r="P10" s="111"/>
      <c r="Q10" s="109"/>
      <c r="R10" s="109"/>
      <c r="S10" s="109"/>
      <c r="T10" s="109"/>
      <c r="U10" s="109"/>
      <c r="V10" s="109"/>
      <c r="W10" s="109"/>
      <c r="X10" s="109"/>
      <c r="Y10" s="109"/>
      <c r="Z10" s="109"/>
      <c r="AA10" s="109"/>
      <c r="AB10" s="109"/>
    </row>
    <row r="11" spans="1:28" s="33" customFormat="1" ht="12.75" customHeight="1">
      <c r="A11" s="122">
        <v>2001</v>
      </c>
      <c r="B11" s="140">
        <v>76.599999999999994</v>
      </c>
      <c r="C11" s="140">
        <v>72.599999999999994</v>
      </c>
      <c r="D11" s="140">
        <v>54.9</v>
      </c>
      <c r="E11" s="140">
        <v>90.7</v>
      </c>
      <c r="F11" s="140">
        <v>71.3</v>
      </c>
      <c r="G11" s="140">
        <v>75</v>
      </c>
      <c r="H11" s="140">
        <v>89.2</v>
      </c>
      <c r="I11" s="140">
        <v>73.099999999999994</v>
      </c>
      <c r="J11" s="140">
        <v>74.2</v>
      </c>
      <c r="K11" s="140">
        <v>133.6</v>
      </c>
      <c r="L11" s="140">
        <v>91.1</v>
      </c>
      <c r="M11" s="140">
        <v>72.8</v>
      </c>
      <c r="N11" s="140">
        <v>71.400000000000006</v>
      </c>
      <c r="O11" s="140">
        <v>74.099999999999994</v>
      </c>
      <c r="P11" s="111"/>
      <c r="Q11" s="109"/>
      <c r="R11" s="109"/>
      <c r="S11" s="109"/>
      <c r="T11" s="109"/>
      <c r="U11" s="109"/>
      <c r="V11" s="109"/>
      <c r="W11" s="109"/>
      <c r="X11" s="109"/>
      <c r="Y11" s="109"/>
      <c r="Z11" s="109"/>
      <c r="AA11" s="109"/>
      <c r="AB11" s="109"/>
    </row>
    <row r="12" spans="1:28" s="33" customFormat="1" ht="12.75" customHeight="1">
      <c r="A12" s="122">
        <v>2002</v>
      </c>
      <c r="B12" s="140">
        <v>77.8</v>
      </c>
      <c r="C12" s="140">
        <v>73.599999999999994</v>
      </c>
      <c r="D12" s="140">
        <v>57</v>
      </c>
      <c r="E12" s="140">
        <v>92.2</v>
      </c>
      <c r="F12" s="140">
        <v>72.5</v>
      </c>
      <c r="G12" s="140">
        <v>76.7</v>
      </c>
      <c r="H12" s="140">
        <v>90.3</v>
      </c>
      <c r="I12" s="140">
        <v>73.2</v>
      </c>
      <c r="J12" s="140">
        <v>75.5</v>
      </c>
      <c r="K12" s="140">
        <v>135.9</v>
      </c>
      <c r="L12" s="140">
        <v>92.2</v>
      </c>
      <c r="M12" s="140">
        <v>74.099999999999994</v>
      </c>
      <c r="N12" s="140">
        <v>73.599999999999994</v>
      </c>
      <c r="O12" s="140">
        <v>75.5</v>
      </c>
      <c r="P12" s="111"/>
      <c r="Q12" s="109"/>
      <c r="R12" s="109"/>
      <c r="S12" s="109"/>
      <c r="T12" s="109"/>
      <c r="U12" s="109"/>
      <c r="V12" s="109"/>
      <c r="W12" s="109"/>
      <c r="X12" s="109"/>
      <c r="Y12" s="109"/>
      <c r="Z12" s="109"/>
      <c r="AA12" s="109"/>
      <c r="AB12" s="109"/>
    </row>
    <row r="13" spans="1:28" s="33" customFormat="1" ht="12.75" customHeight="1">
      <c r="A13" s="122">
        <v>2003</v>
      </c>
      <c r="B13" s="140">
        <v>79</v>
      </c>
      <c r="C13" s="140">
        <v>74.099999999999994</v>
      </c>
      <c r="D13" s="140">
        <v>60.1</v>
      </c>
      <c r="E13" s="140">
        <v>92.5</v>
      </c>
      <c r="F13" s="140">
        <v>73.8</v>
      </c>
      <c r="G13" s="140">
        <v>77.900000000000006</v>
      </c>
      <c r="H13" s="140">
        <v>90.8</v>
      </c>
      <c r="I13" s="140">
        <v>73.7</v>
      </c>
      <c r="J13" s="140">
        <v>77.2</v>
      </c>
      <c r="K13" s="140">
        <v>136.80000000000001</v>
      </c>
      <c r="L13" s="140">
        <v>91.9</v>
      </c>
      <c r="M13" s="140">
        <v>74.900000000000006</v>
      </c>
      <c r="N13" s="140">
        <v>74.099999999999994</v>
      </c>
      <c r="O13" s="140">
        <v>76.8</v>
      </c>
      <c r="P13" s="111"/>
      <c r="Q13" s="109"/>
      <c r="R13" s="109"/>
      <c r="S13" s="109"/>
      <c r="T13" s="109"/>
      <c r="U13" s="109"/>
      <c r="V13" s="109"/>
      <c r="W13" s="109"/>
      <c r="X13" s="109"/>
      <c r="Y13" s="109"/>
      <c r="Z13" s="109"/>
      <c r="AA13" s="109"/>
      <c r="AB13" s="109"/>
    </row>
    <row r="14" spans="1:28" s="33" customFormat="1" ht="12.75" customHeight="1">
      <c r="A14" s="122">
        <v>2004</v>
      </c>
      <c r="B14" s="140">
        <v>80.400000000000006</v>
      </c>
      <c r="C14" s="140">
        <v>73.900000000000006</v>
      </c>
      <c r="D14" s="140">
        <v>64.3</v>
      </c>
      <c r="E14" s="140">
        <v>92.4</v>
      </c>
      <c r="F14" s="140">
        <v>75.2</v>
      </c>
      <c r="G14" s="140">
        <v>78.8</v>
      </c>
      <c r="H14" s="140">
        <v>90.7</v>
      </c>
      <c r="I14" s="140">
        <v>88.1</v>
      </c>
      <c r="J14" s="140">
        <v>78.900000000000006</v>
      </c>
      <c r="K14" s="140">
        <v>135.69999999999999</v>
      </c>
      <c r="L14" s="140">
        <v>91.1</v>
      </c>
      <c r="M14" s="140">
        <v>76.8</v>
      </c>
      <c r="N14" s="140">
        <v>75.3</v>
      </c>
      <c r="O14" s="140">
        <v>78.2</v>
      </c>
      <c r="P14" s="111"/>
      <c r="Q14" s="109"/>
      <c r="R14" s="109"/>
      <c r="S14" s="109"/>
      <c r="T14" s="109"/>
      <c r="U14" s="109"/>
      <c r="V14" s="109"/>
      <c r="W14" s="109"/>
      <c r="X14" s="109"/>
      <c r="Y14" s="109"/>
      <c r="Z14" s="109"/>
      <c r="AA14" s="109"/>
      <c r="AB14" s="109"/>
    </row>
    <row r="15" spans="1:28" s="33" customFormat="1" ht="12.75" customHeight="1">
      <c r="A15" s="122">
        <v>2005</v>
      </c>
      <c r="B15" s="140">
        <v>81.400000000000006</v>
      </c>
      <c r="C15" s="140">
        <v>73.8</v>
      </c>
      <c r="D15" s="140">
        <v>69.8</v>
      </c>
      <c r="E15" s="140">
        <v>89.9</v>
      </c>
      <c r="F15" s="140">
        <v>77.3</v>
      </c>
      <c r="G15" s="140">
        <v>79.7</v>
      </c>
      <c r="H15" s="140">
        <v>90.1</v>
      </c>
      <c r="I15" s="140">
        <v>88.4</v>
      </c>
      <c r="J15" s="140">
        <v>82</v>
      </c>
      <c r="K15" s="140">
        <v>133.19999999999999</v>
      </c>
      <c r="L15" s="140">
        <v>89.4</v>
      </c>
      <c r="M15" s="140">
        <v>77.8</v>
      </c>
      <c r="N15" s="140">
        <v>75.2</v>
      </c>
      <c r="O15" s="140">
        <v>78.7</v>
      </c>
      <c r="P15" s="111"/>
      <c r="Q15" s="109"/>
      <c r="R15" s="109"/>
      <c r="S15" s="109"/>
      <c r="T15" s="109"/>
      <c r="U15" s="109"/>
      <c r="V15" s="109"/>
      <c r="W15" s="109"/>
      <c r="X15" s="109"/>
      <c r="Y15" s="109"/>
      <c r="Z15" s="109"/>
      <c r="AA15" s="109"/>
      <c r="AB15" s="109"/>
    </row>
    <row r="16" spans="1:28" s="33" customFormat="1" ht="12.75" customHeight="1">
      <c r="A16" s="122">
        <v>2006</v>
      </c>
      <c r="B16" s="140">
        <v>82.8</v>
      </c>
      <c r="C16" s="140">
        <v>75.8</v>
      </c>
      <c r="D16" s="140">
        <v>71.599999999999994</v>
      </c>
      <c r="E16" s="140">
        <v>90</v>
      </c>
      <c r="F16" s="140">
        <v>79.900000000000006</v>
      </c>
      <c r="G16" s="140">
        <v>80.7</v>
      </c>
      <c r="H16" s="140">
        <v>89.5</v>
      </c>
      <c r="I16" s="140">
        <v>87.8</v>
      </c>
      <c r="J16" s="140">
        <v>84.5</v>
      </c>
      <c r="K16" s="140">
        <v>127.9</v>
      </c>
      <c r="L16" s="140">
        <v>88.7</v>
      </c>
      <c r="M16" s="140">
        <v>79.900000000000006</v>
      </c>
      <c r="N16" s="140">
        <v>75.8</v>
      </c>
      <c r="O16" s="140">
        <v>79.7</v>
      </c>
      <c r="P16" s="111"/>
      <c r="Q16" s="109"/>
      <c r="R16" s="109"/>
      <c r="S16" s="109"/>
      <c r="T16" s="109"/>
      <c r="U16" s="109"/>
      <c r="V16" s="109"/>
      <c r="W16" s="109"/>
      <c r="X16" s="109"/>
      <c r="Y16" s="109"/>
      <c r="Z16" s="109"/>
      <c r="AA16" s="109"/>
      <c r="AB16" s="109"/>
    </row>
    <row r="17" spans="1:28" s="33" customFormat="1" ht="12.75" customHeight="1">
      <c r="A17" s="122">
        <v>2007</v>
      </c>
      <c r="B17" s="140">
        <v>84.6</v>
      </c>
      <c r="C17" s="140">
        <v>78.8</v>
      </c>
      <c r="D17" s="140">
        <v>73.7</v>
      </c>
      <c r="E17" s="140">
        <v>91.7</v>
      </c>
      <c r="F17" s="140">
        <v>81.5</v>
      </c>
      <c r="G17" s="140">
        <v>82</v>
      </c>
      <c r="H17" s="140">
        <v>90.5</v>
      </c>
      <c r="I17" s="140">
        <v>88.2</v>
      </c>
      <c r="J17" s="140">
        <v>87.5</v>
      </c>
      <c r="K17" s="140">
        <v>126.4</v>
      </c>
      <c r="L17" s="140">
        <v>88.6</v>
      </c>
      <c r="M17" s="140">
        <v>99.5</v>
      </c>
      <c r="N17" s="140">
        <v>77.8</v>
      </c>
      <c r="O17" s="140">
        <v>81.599999999999994</v>
      </c>
      <c r="P17" s="111"/>
      <c r="Q17" s="109"/>
      <c r="R17" s="109"/>
      <c r="S17" s="109"/>
      <c r="T17" s="109"/>
      <c r="U17" s="109"/>
      <c r="V17" s="109"/>
      <c r="W17" s="109"/>
      <c r="X17" s="109"/>
      <c r="Y17" s="109"/>
      <c r="Z17" s="109"/>
      <c r="AA17" s="109"/>
      <c r="AB17" s="114"/>
    </row>
    <row r="18" spans="1:28" s="33" customFormat="1" ht="12.75" customHeight="1">
      <c r="A18" s="122">
        <v>2008</v>
      </c>
      <c r="B18" s="140">
        <v>86.8</v>
      </c>
      <c r="C18" s="140">
        <v>83.5</v>
      </c>
      <c r="D18" s="140">
        <v>75.099999999999994</v>
      </c>
      <c r="E18" s="140">
        <v>92.6</v>
      </c>
      <c r="F18" s="140">
        <v>84.3</v>
      </c>
      <c r="G18" s="140">
        <v>83.6</v>
      </c>
      <c r="H18" s="140">
        <v>92</v>
      </c>
      <c r="I18" s="140">
        <v>90.3</v>
      </c>
      <c r="J18" s="140">
        <v>90.1</v>
      </c>
      <c r="K18" s="140">
        <v>122.2</v>
      </c>
      <c r="L18" s="140">
        <v>88.4</v>
      </c>
      <c r="M18" s="140">
        <v>110.7</v>
      </c>
      <c r="N18" s="140">
        <v>79.5</v>
      </c>
      <c r="O18" s="140">
        <v>83.1</v>
      </c>
      <c r="P18" s="111"/>
      <c r="Q18" s="109"/>
      <c r="R18" s="109"/>
      <c r="S18" s="109"/>
      <c r="T18" s="109"/>
      <c r="U18" s="109"/>
      <c r="V18" s="109"/>
      <c r="W18" s="109"/>
      <c r="X18" s="109"/>
      <c r="Y18" s="109"/>
      <c r="Z18" s="109"/>
      <c r="AA18" s="109"/>
      <c r="AB18" s="109"/>
    </row>
    <row r="19" spans="1:28" s="33" customFormat="1" ht="12.75" customHeight="1">
      <c r="A19" s="122">
        <v>2009</v>
      </c>
      <c r="B19" s="140">
        <v>87.1</v>
      </c>
      <c r="C19" s="140">
        <v>82.4</v>
      </c>
      <c r="D19" s="140">
        <v>77.2</v>
      </c>
      <c r="E19" s="140">
        <v>93.5</v>
      </c>
      <c r="F19" s="140">
        <v>84.8</v>
      </c>
      <c r="G19" s="140">
        <v>84.5</v>
      </c>
      <c r="H19" s="140">
        <v>92.6</v>
      </c>
      <c r="I19" s="140">
        <v>91.4</v>
      </c>
      <c r="J19" s="140">
        <v>88</v>
      </c>
      <c r="K19" s="140">
        <v>119.5</v>
      </c>
      <c r="L19" s="140">
        <v>89.9</v>
      </c>
      <c r="M19" s="140">
        <v>112.9</v>
      </c>
      <c r="N19" s="140">
        <v>80.599999999999994</v>
      </c>
      <c r="O19" s="140">
        <v>84.5</v>
      </c>
      <c r="P19" s="111"/>
      <c r="Q19" s="109"/>
      <c r="R19" s="109"/>
      <c r="S19" s="109"/>
      <c r="T19" s="109"/>
      <c r="U19" s="109"/>
      <c r="V19" s="109"/>
      <c r="W19" s="109"/>
      <c r="X19" s="109"/>
      <c r="Y19" s="109"/>
      <c r="Z19" s="109"/>
      <c r="AA19" s="109"/>
      <c r="AB19" s="109"/>
    </row>
    <row r="20" spans="1:28" s="33" customFormat="1" ht="12.75" customHeight="1">
      <c r="A20" s="122">
        <v>2010</v>
      </c>
      <c r="B20" s="140">
        <v>88</v>
      </c>
      <c r="C20" s="140">
        <v>82.5</v>
      </c>
      <c r="D20" s="140">
        <v>78.400000000000006</v>
      </c>
      <c r="E20" s="140">
        <v>95.2</v>
      </c>
      <c r="F20" s="140">
        <v>85.6</v>
      </c>
      <c r="G20" s="140">
        <v>85.6</v>
      </c>
      <c r="H20" s="140">
        <v>93.2</v>
      </c>
      <c r="I20" s="140">
        <v>92.2</v>
      </c>
      <c r="J20" s="140">
        <v>91.3</v>
      </c>
      <c r="K20" s="140">
        <v>116.8</v>
      </c>
      <c r="L20" s="140">
        <v>89.8</v>
      </c>
      <c r="M20" s="140">
        <v>114</v>
      </c>
      <c r="N20" s="140">
        <v>81.400000000000006</v>
      </c>
      <c r="O20" s="140">
        <v>85.2</v>
      </c>
      <c r="P20" s="111"/>
      <c r="Q20" s="109"/>
      <c r="R20" s="109"/>
      <c r="S20" s="109"/>
      <c r="T20" s="109"/>
      <c r="U20" s="109"/>
      <c r="V20" s="109"/>
      <c r="W20" s="109"/>
      <c r="X20" s="109"/>
      <c r="Y20" s="109"/>
      <c r="Z20" s="109"/>
      <c r="AA20" s="109"/>
      <c r="AB20" s="109"/>
    </row>
    <row r="21" spans="1:28" s="33" customFormat="1" ht="12.75" customHeight="1">
      <c r="A21" s="122">
        <v>2011</v>
      </c>
      <c r="B21" s="140">
        <v>89.8</v>
      </c>
      <c r="C21" s="140">
        <v>84.4</v>
      </c>
      <c r="D21" s="140">
        <v>79.7</v>
      </c>
      <c r="E21" s="140">
        <v>96.4</v>
      </c>
      <c r="F21" s="140">
        <v>88.2</v>
      </c>
      <c r="G21" s="140">
        <v>86.7</v>
      </c>
      <c r="H21" s="140">
        <v>93.9</v>
      </c>
      <c r="I21" s="140">
        <v>92.8</v>
      </c>
      <c r="J21" s="140">
        <v>95.7</v>
      </c>
      <c r="K21" s="140">
        <v>112.7</v>
      </c>
      <c r="L21" s="140">
        <v>89.5</v>
      </c>
      <c r="M21" s="140">
        <v>115.7</v>
      </c>
      <c r="N21" s="140">
        <v>82.6</v>
      </c>
      <c r="O21" s="140">
        <v>86.6</v>
      </c>
      <c r="P21" s="111"/>
      <c r="Q21" s="109"/>
      <c r="R21" s="109"/>
      <c r="S21" s="109"/>
      <c r="T21" s="109"/>
      <c r="U21" s="109"/>
      <c r="V21" s="109"/>
      <c r="W21" s="109"/>
      <c r="X21" s="109"/>
      <c r="Y21" s="109"/>
      <c r="Z21" s="109"/>
      <c r="AA21" s="109"/>
      <c r="AB21" s="109"/>
    </row>
    <row r="22" spans="1:28" s="33" customFormat="1" ht="12.75" customHeight="1">
      <c r="A22" s="122">
        <v>2012</v>
      </c>
      <c r="B22" s="140">
        <v>91.4</v>
      </c>
      <c r="C22" s="140">
        <v>87.3</v>
      </c>
      <c r="D22" s="140">
        <v>81.900000000000006</v>
      </c>
      <c r="E22" s="140">
        <v>98.4</v>
      </c>
      <c r="F22" s="140">
        <v>90</v>
      </c>
      <c r="G22" s="140">
        <v>87.6</v>
      </c>
      <c r="H22" s="140">
        <v>94.2</v>
      </c>
      <c r="I22" s="140">
        <v>94.9</v>
      </c>
      <c r="J22" s="140">
        <v>99</v>
      </c>
      <c r="K22" s="140">
        <v>110.7</v>
      </c>
      <c r="L22" s="140">
        <v>90.2</v>
      </c>
      <c r="M22" s="140">
        <v>94.1</v>
      </c>
      <c r="N22" s="140">
        <v>84.2</v>
      </c>
      <c r="O22" s="140">
        <v>87.4</v>
      </c>
      <c r="P22" s="111"/>
      <c r="Q22" s="109"/>
      <c r="R22" s="109"/>
      <c r="S22" s="109"/>
      <c r="T22" s="109"/>
      <c r="U22" s="109"/>
      <c r="V22" s="109"/>
      <c r="W22" s="109"/>
      <c r="X22" s="109"/>
      <c r="Y22" s="109"/>
      <c r="Z22" s="109"/>
      <c r="AA22" s="109"/>
      <c r="AB22" s="109"/>
    </row>
    <row r="23" spans="1:28" s="33" customFormat="1" ht="12.75" customHeight="1">
      <c r="A23" s="122">
        <v>2013</v>
      </c>
      <c r="B23" s="140">
        <v>92.6</v>
      </c>
      <c r="C23" s="140">
        <v>90.7</v>
      </c>
      <c r="D23" s="140">
        <v>83.7</v>
      </c>
      <c r="E23" s="140">
        <v>99.1</v>
      </c>
      <c r="F23" s="140">
        <v>91.5</v>
      </c>
      <c r="G23" s="140">
        <v>88.6</v>
      </c>
      <c r="H23" s="140">
        <v>94.9</v>
      </c>
      <c r="I23" s="140">
        <v>91.2</v>
      </c>
      <c r="J23" s="140">
        <v>98.7</v>
      </c>
      <c r="K23" s="140">
        <v>109.1</v>
      </c>
      <c r="L23" s="140">
        <v>92.3</v>
      </c>
      <c r="M23" s="140">
        <v>87.8</v>
      </c>
      <c r="N23" s="140">
        <v>86.3</v>
      </c>
      <c r="O23" s="140">
        <v>89.2</v>
      </c>
      <c r="P23" s="111"/>
      <c r="Q23" s="109"/>
      <c r="R23" s="109"/>
      <c r="S23" s="109"/>
      <c r="T23" s="109"/>
      <c r="U23" s="109"/>
      <c r="V23" s="109"/>
      <c r="W23" s="109"/>
      <c r="X23" s="109"/>
      <c r="Y23" s="109"/>
      <c r="Z23" s="109"/>
      <c r="AA23" s="109"/>
      <c r="AB23" s="109"/>
    </row>
    <row r="24" spans="1:28" s="33" customFormat="1" ht="12.75" customHeight="1">
      <c r="A24" s="122">
        <v>2014</v>
      </c>
      <c r="B24" s="140">
        <v>93.4</v>
      </c>
      <c r="C24" s="140">
        <v>91.3</v>
      </c>
      <c r="D24" s="140">
        <v>86.1</v>
      </c>
      <c r="E24" s="140">
        <v>99.7</v>
      </c>
      <c r="F24" s="140">
        <v>92.5</v>
      </c>
      <c r="G24" s="140">
        <v>90</v>
      </c>
      <c r="H24" s="140">
        <v>95.3</v>
      </c>
      <c r="I24" s="140">
        <v>93.1</v>
      </c>
      <c r="J24" s="140">
        <v>98.4</v>
      </c>
      <c r="K24" s="140">
        <v>107.8</v>
      </c>
      <c r="L24" s="140">
        <v>93.4</v>
      </c>
      <c r="M24" s="140">
        <v>90.5</v>
      </c>
      <c r="N24" s="140">
        <v>87.6</v>
      </c>
      <c r="O24" s="140">
        <v>90.1</v>
      </c>
      <c r="P24" s="111"/>
      <c r="Q24" s="109"/>
      <c r="R24" s="109"/>
      <c r="S24" s="109"/>
      <c r="T24" s="109"/>
      <c r="U24" s="109"/>
      <c r="V24" s="109"/>
      <c r="W24" s="109"/>
      <c r="X24" s="109"/>
      <c r="Y24" s="109"/>
      <c r="Z24" s="109"/>
      <c r="AA24" s="109"/>
      <c r="AB24" s="109"/>
    </row>
    <row r="25" spans="1:28" s="29" customFormat="1" ht="12.75" customHeight="1">
      <c r="A25" s="122">
        <v>2015</v>
      </c>
      <c r="B25" s="140">
        <v>94</v>
      </c>
      <c r="C25" s="140">
        <v>91.6</v>
      </c>
      <c r="D25" s="140">
        <v>88.3</v>
      </c>
      <c r="E25" s="140">
        <v>98.7</v>
      </c>
      <c r="F25" s="140">
        <v>92.8</v>
      </c>
      <c r="G25" s="140">
        <v>91.7</v>
      </c>
      <c r="H25" s="140">
        <v>96</v>
      </c>
      <c r="I25" s="140">
        <v>94.2</v>
      </c>
      <c r="J25" s="140">
        <v>96.9</v>
      </c>
      <c r="K25" s="140">
        <v>106.3</v>
      </c>
      <c r="L25" s="140">
        <v>96.8</v>
      </c>
      <c r="M25" s="140">
        <v>92.2</v>
      </c>
      <c r="N25" s="140">
        <v>89.9</v>
      </c>
      <c r="O25" s="140">
        <v>90.9</v>
      </c>
      <c r="P25" s="111"/>
      <c r="Q25" s="109"/>
      <c r="R25" s="109"/>
      <c r="S25" s="109"/>
      <c r="T25" s="109"/>
      <c r="U25" s="109"/>
      <c r="V25" s="109"/>
      <c r="W25" s="109"/>
      <c r="X25" s="109"/>
      <c r="Y25" s="109"/>
      <c r="Z25" s="109"/>
      <c r="AA25" s="109"/>
      <c r="AB25" s="109"/>
    </row>
    <row r="26" spans="1:28" s="29" customFormat="1" ht="12.75" customHeight="1">
      <c r="A26" s="122">
        <v>2016</v>
      </c>
      <c r="B26" s="140">
        <v>94.5</v>
      </c>
      <c r="C26" s="140">
        <v>92</v>
      </c>
      <c r="D26" s="140">
        <v>90.1</v>
      </c>
      <c r="E26" s="140">
        <v>99.4</v>
      </c>
      <c r="F26" s="140">
        <v>93</v>
      </c>
      <c r="G26" s="140">
        <v>93</v>
      </c>
      <c r="H26" s="140">
        <v>96.7</v>
      </c>
      <c r="I26" s="140">
        <v>95.2</v>
      </c>
      <c r="J26" s="140">
        <v>95.9</v>
      </c>
      <c r="K26" s="140">
        <v>105</v>
      </c>
      <c r="L26" s="140">
        <v>97.4</v>
      </c>
      <c r="M26" s="140">
        <v>93.4</v>
      </c>
      <c r="N26" s="140">
        <v>92.3</v>
      </c>
      <c r="O26" s="140">
        <v>93.1</v>
      </c>
      <c r="P26" s="111"/>
      <c r="Q26" s="109"/>
      <c r="R26" s="109"/>
      <c r="S26" s="109"/>
      <c r="T26" s="109"/>
      <c r="U26" s="109"/>
      <c r="V26" s="109"/>
      <c r="W26" s="109"/>
      <c r="X26" s="109"/>
      <c r="Y26" s="109"/>
      <c r="Z26" s="109"/>
      <c r="AA26" s="109"/>
      <c r="AB26" s="109"/>
    </row>
    <row r="27" spans="1:28" s="29" customFormat="1" ht="12.75" customHeight="1">
      <c r="A27" s="122">
        <v>2017</v>
      </c>
      <c r="B27" s="140">
        <v>96</v>
      </c>
      <c r="C27" s="140">
        <v>94.4</v>
      </c>
      <c r="D27" s="140">
        <v>92</v>
      </c>
      <c r="E27" s="140">
        <v>100</v>
      </c>
      <c r="F27" s="140">
        <v>94.1</v>
      </c>
      <c r="G27" s="140">
        <v>94.5</v>
      </c>
      <c r="H27" s="140">
        <v>97.4</v>
      </c>
      <c r="I27" s="140">
        <v>97.3</v>
      </c>
      <c r="J27" s="140">
        <v>98.9</v>
      </c>
      <c r="K27" s="140">
        <v>103.7</v>
      </c>
      <c r="L27" s="140">
        <v>99</v>
      </c>
      <c r="M27" s="140">
        <v>95.1</v>
      </c>
      <c r="N27" s="140">
        <v>93.6</v>
      </c>
      <c r="O27" s="140">
        <v>93.8</v>
      </c>
      <c r="P27" s="111"/>
      <c r="Q27" s="109"/>
      <c r="R27" s="109"/>
      <c r="S27" s="109"/>
      <c r="T27" s="109"/>
      <c r="U27" s="109"/>
      <c r="V27" s="109"/>
      <c r="W27" s="109"/>
      <c r="X27" s="109"/>
      <c r="Y27" s="109"/>
      <c r="Z27" s="109"/>
      <c r="AA27" s="109"/>
      <c r="AB27" s="109"/>
    </row>
    <row r="28" spans="1:28" s="29" customFormat="1" ht="12.75" customHeight="1">
      <c r="A28" s="122">
        <v>2018</v>
      </c>
      <c r="B28" s="140">
        <v>97.9</v>
      </c>
      <c r="C28" s="140">
        <v>96.7</v>
      </c>
      <c r="D28" s="140">
        <v>95.2</v>
      </c>
      <c r="E28" s="140">
        <v>100.3</v>
      </c>
      <c r="F28" s="140">
        <v>96</v>
      </c>
      <c r="G28" s="140">
        <v>96.2</v>
      </c>
      <c r="H28" s="140">
        <v>98.6</v>
      </c>
      <c r="I28" s="140">
        <v>98.3</v>
      </c>
      <c r="J28" s="140">
        <v>102.3</v>
      </c>
      <c r="K28" s="140">
        <v>102.7</v>
      </c>
      <c r="L28" s="140">
        <v>100.3</v>
      </c>
      <c r="M28" s="140">
        <v>97</v>
      </c>
      <c r="N28" s="140">
        <v>95.4</v>
      </c>
      <c r="O28" s="140">
        <v>95.4</v>
      </c>
      <c r="P28" s="109"/>
      <c r="Q28" s="109"/>
      <c r="R28" s="109"/>
      <c r="S28" s="109"/>
      <c r="T28" s="109"/>
      <c r="U28" s="109"/>
      <c r="V28" s="109"/>
      <c r="W28" s="109"/>
      <c r="X28" s="109"/>
      <c r="Y28" s="109"/>
      <c r="Z28" s="109"/>
      <c r="AA28" s="109"/>
      <c r="AB28" s="109"/>
    </row>
    <row r="29" spans="1:28" s="29" customFormat="1" ht="12.75" customHeight="1">
      <c r="A29" s="122">
        <v>2019</v>
      </c>
      <c r="B29" s="140">
        <v>99.4</v>
      </c>
      <c r="C29" s="140">
        <v>97.9</v>
      </c>
      <c r="D29" s="140">
        <v>97.8</v>
      </c>
      <c r="E29" s="140">
        <v>101.8</v>
      </c>
      <c r="F29" s="140">
        <v>98.1</v>
      </c>
      <c r="G29" s="140">
        <v>98</v>
      </c>
      <c r="H29" s="140">
        <v>99.4</v>
      </c>
      <c r="I29" s="140">
        <v>98.6</v>
      </c>
      <c r="J29" s="140">
        <v>102.9</v>
      </c>
      <c r="K29" s="140">
        <v>102</v>
      </c>
      <c r="L29" s="140">
        <v>101</v>
      </c>
      <c r="M29" s="140">
        <v>98.9</v>
      </c>
      <c r="N29" s="140">
        <v>98.1</v>
      </c>
      <c r="O29" s="140">
        <v>97.8</v>
      </c>
      <c r="P29" s="109"/>
      <c r="Q29" s="109"/>
      <c r="R29" s="109"/>
      <c r="S29" s="109"/>
      <c r="T29" s="109"/>
      <c r="U29" s="109"/>
      <c r="V29" s="109"/>
      <c r="W29" s="109"/>
      <c r="X29" s="109"/>
      <c r="Y29" s="109"/>
      <c r="Z29" s="109"/>
      <c r="AA29" s="109"/>
      <c r="AB29" s="109"/>
    </row>
    <row r="30" spans="1:28" s="29" customFormat="1" ht="12.75" customHeight="1">
      <c r="A30" s="122">
        <v>2020</v>
      </c>
      <c r="B30" s="143">
        <v>100</v>
      </c>
      <c r="C30" s="143">
        <v>100</v>
      </c>
      <c r="D30" s="143">
        <v>100</v>
      </c>
      <c r="E30" s="143">
        <v>100</v>
      </c>
      <c r="F30" s="143">
        <v>100</v>
      </c>
      <c r="G30" s="143">
        <v>100</v>
      </c>
      <c r="H30" s="143">
        <v>100</v>
      </c>
      <c r="I30" s="143">
        <v>100</v>
      </c>
      <c r="J30" s="143">
        <v>100</v>
      </c>
      <c r="K30" s="143">
        <v>100</v>
      </c>
      <c r="L30" s="143">
        <v>100</v>
      </c>
      <c r="M30" s="143">
        <v>100</v>
      </c>
      <c r="N30" s="143">
        <v>100</v>
      </c>
      <c r="O30" s="143">
        <v>100</v>
      </c>
      <c r="P30" s="109"/>
      <c r="Q30" s="109"/>
      <c r="R30" s="109"/>
      <c r="S30" s="109"/>
      <c r="T30" s="109"/>
      <c r="U30" s="109"/>
      <c r="V30" s="109"/>
      <c r="W30" s="109"/>
      <c r="X30" s="109"/>
      <c r="Y30" s="109"/>
      <c r="Z30" s="109"/>
      <c r="AA30" s="109"/>
      <c r="AB30" s="109"/>
    </row>
    <row r="31" spans="1:28" s="29" customFormat="1" ht="12.75" customHeight="1">
      <c r="A31" s="122">
        <v>2021</v>
      </c>
      <c r="B31" s="144">
        <v>103</v>
      </c>
      <c r="C31" s="144">
        <v>103.3</v>
      </c>
      <c r="D31" s="144">
        <v>103.3</v>
      </c>
      <c r="E31" s="144">
        <v>101.5</v>
      </c>
      <c r="F31" s="144">
        <v>101.9</v>
      </c>
      <c r="G31" s="144">
        <v>101.9</v>
      </c>
      <c r="H31" s="144">
        <v>101.8</v>
      </c>
      <c r="I31" s="144">
        <v>100</v>
      </c>
      <c r="J31" s="144">
        <v>107.5</v>
      </c>
      <c r="K31" s="144">
        <v>99.3</v>
      </c>
      <c r="L31" s="144">
        <v>102.9</v>
      </c>
      <c r="M31" s="144">
        <v>101</v>
      </c>
      <c r="N31" s="144">
        <v>102.5</v>
      </c>
      <c r="O31" s="144">
        <v>103.8</v>
      </c>
      <c r="P31" s="109"/>
      <c r="Q31" s="109"/>
      <c r="R31" s="109"/>
      <c r="S31" s="109"/>
      <c r="T31" s="109"/>
      <c r="U31" s="109"/>
      <c r="V31" s="109"/>
      <c r="W31" s="109"/>
      <c r="X31" s="109"/>
      <c r="Y31" s="109"/>
      <c r="Z31" s="109"/>
      <c r="AA31" s="109"/>
      <c r="AB31" s="109"/>
    </row>
    <row r="32" spans="1:28" s="29" customFormat="1" ht="12.75" customHeight="1">
      <c r="A32" s="122">
        <v>2022</v>
      </c>
      <c r="B32" s="144">
        <v>109.5</v>
      </c>
      <c r="C32" s="144">
        <v>115.3</v>
      </c>
      <c r="D32" s="144">
        <v>107.3</v>
      </c>
      <c r="E32" s="144">
        <v>102.3</v>
      </c>
      <c r="F32" s="144">
        <v>108.5</v>
      </c>
      <c r="G32" s="144">
        <v>104.1</v>
      </c>
      <c r="H32" s="144">
        <v>109.9</v>
      </c>
      <c r="I32" s="144">
        <v>101</v>
      </c>
      <c r="J32" s="144">
        <v>119.2</v>
      </c>
      <c r="K32" s="144">
        <v>99.3</v>
      </c>
      <c r="L32" s="144">
        <v>107.7</v>
      </c>
      <c r="M32" s="144">
        <v>102.9</v>
      </c>
      <c r="N32" s="144">
        <v>108.5</v>
      </c>
      <c r="O32" s="144">
        <v>105.5</v>
      </c>
      <c r="P32" s="109"/>
      <c r="Q32" s="109"/>
      <c r="R32" s="109"/>
      <c r="S32" s="109"/>
      <c r="T32" s="109"/>
      <c r="U32" s="109"/>
      <c r="V32" s="109"/>
      <c r="W32" s="109"/>
      <c r="X32" s="109"/>
      <c r="Y32" s="109"/>
      <c r="Z32" s="109"/>
      <c r="AA32" s="109"/>
      <c r="AB32" s="109"/>
    </row>
    <row r="33" spans="1:28" s="29" customFormat="1" ht="12.75" customHeight="1">
      <c r="A33" s="142">
        <v>2023</v>
      </c>
      <c r="B33" s="144">
        <v>116.4</v>
      </c>
      <c r="C33" s="144">
        <v>129.9</v>
      </c>
      <c r="D33" s="144">
        <v>117.8</v>
      </c>
      <c r="E33" s="144">
        <v>106.3</v>
      </c>
      <c r="F33" s="144">
        <v>115.6</v>
      </c>
      <c r="G33" s="145">
        <v>107.5</v>
      </c>
      <c r="H33" s="144">
        <v>116.6</v>
      </c>
      <c r="I33" s="144">
        <v>104</v>
      </c>
      <c r="J33" s="144">
        <v>123.2</v>
      </c>
      <c r="K33" s="144">
        <v>99.6</v>
      </c>
      <c r="L33" s="144">
        <v>113.8</v>
      </c>
      <c r="M33" s="144">
        <v>106.3</v>
      </c>
      <c r="N33" s="144">
        <v>116.9</v>
      </c>
      <c r="O33" s="144">
        <v>111.3</v>
      </c>
      <c r="P33" s="109"/>
      <c r="Q33" s="109"/>
      <c r="R33" s="109"/>
      <c r="S33" s="109"/>
      <c r="T33" s="109"/>
      <c r="U33" s="109"/>
      <c r="V33" s="109"/>
      <c r="W33" s="109"/>
      <c r="X33" s="109"/>
      <c r="Y33" s="109"/>
      <c r="Z33" s="109"/>
      <c r="AA33" s="109"/>
      <c r="AB33" s="109"/>
    </row>
    <row r="34" spans="1:28" s="29" customFormat="1" ht="12.75" customHeight="1">
      <c r="A34" s="142">
        <v>2024</v>
      </c>
      <c r="B34" s="144">
        <v>119</v>
      </c>
      <c r="C34" s="144">
        <v>132.4</v>
      </c>
      <c r="D34" s="144">
        <v>123.5</v>
      </c>
      <c r="E34" s="144">
        <v>110.4</v>
      </c>
      <c r="F34" s="144">
        <v>116.9</v>
      </c>
      <c r="G34" s="145">
        <v>110</v>
      </c>
      <c r="H34" s="144">
        <v>117.1</v>
      </c>
      <c r="I34" s="144">
        <v>106.9</v>
      </c>
      <c r="J34" s="144">
        <v>123.9</v>
      </c>
      <c r="K34" s="144">
        <v>98.9</v>
      </c>
      <c r="L34" s="144">
        <v>116.1</v>
      </c>
      <c r="M34" s="144">
        <v>110.9</v>
      </c>
      <c r="N34" s="144">
        <v>123.5</v>
      </c>
      <c r="O34" s="144">
        <v>118.3</v>
      </c>
      <c r="P34" s="109"/>
      <c r="Q34" s="109"/>
      <c r="R34" s="109"/>
      <c r="S34" s="109"/>
      <c r="T34" s="109"/>
      <c r="U34" s="109"/>
      <c r="V34" s="109"/>
      <c r="W34" s="109"/>
      <c r="X34" s="109"/>
      <c r="Y34" s="109"/>
      <c r="Z34" s="109"/>
      <c r="AA34" s="109"/>
      <c r="AB34" s="109"/>
    </row>
    <row r="35" spans="1:28" ht="9.75" customHeight="1">
      <c r="A35" s="44" t="s">
        <v>55</v>
      </c>
      <c r="B35" s="123"/>
      <c r="C35" s="123"/>
      <c r="D35" s="123"/>
      <c r="E35" s="123"/>
      <c r="F35" s="123"/>
      <c r="G35" s="123"/>
      <c r="H35" s="123"/>
      <c r="I35" s="123"/>
      <c r="J35" s="123"/>
      <c r="K35" s="123"/>
      <c r="L35" s="123"/>
      <c r="M35" s="123"/>
      <c r="N35" s="123"/>
      <c r="O35" s="123"/>
      <c r="Q35" s="109"/>
      <c r="R35" s="109"/>
      <c r="S35" s="109"/>
      <c r="T35" s="109"/>
    </row>
    <row r="36" spans="1:28" ht="12.75" customHeight="1">
      <c r="A36" s="45" t="s">
        <v>56</v>
      </c>
      <c r="R36" s="109"/>
      <c r="S36" s="109"/>
      <c r="T36" s="109"/>
    </row>
    <row r="37" spans="1:28" ht="12.75" customHeight="1">
      <c r="B37" s="123"/>
      <c r="C37" s="123"/>
      <c r="D37" s="123"/>
      <c r="E37" s="123"/>
      <c r="F37" s="123"/>
      <c r="G37" s="123"/>
      <c r="H37" s="123"/>
      <c r="I37" s="123"/>
      <c r="J37" s="123"/>
      <c r="K37" s="123"/>
      <c r="L37" s="123"/>
      <c r="M37" s="123"/>
      <c r="N37" s="123"/>
      <c r="O37" s="123"/>
    </row>
    <row r="38" spans="1:28" ht="12.75" customHeight="1">
      <c r="A38" s="33"/>
      <c r="B38" s="121"/>
      <c r="C38" s="121"/>
      <c r="D38" s="121"/>
      <c r="E38" s="121"/>
      <c r="F38" s="121"/>
      <c r="G38" s="121"/>
      <c r="H38" s="121"/>
      <c r="I38" s="121"/>
      <c r="J38" s="121"/>
      <c r="K38" s="121"/>
      <c r="L38" s="121"/>
      <c r="M38" s="121"/>
      <c r="N38" s="121"/>
      <c r="O38" s="121"/>
      <c r="P38" s="33"/>
      <c r="Q38" s="112"/>
      <c r="R38" s="112"/>
      <c r="S38" s="112"/>
      <c r="T38" s="112"/>
      <c r="U38" s="112"/>
      <c r="V38" s="112"/>
      <c r="W38" s="112"/>
      <c r="X38" s="112"/>
      <c r="Y38" s="112"/>
      <c r="Z38" s="112"/>
      <c r="AA38" s="112"/>
      <c r="AB38" s="112"/>
    </row>
    <row r="39" spans="1:28" ht="12.75" customHeight="1">
      <c r="A39" s="33"/>
      <c r="B39" s="121"/>
      <c r="C39" s="121"/>
      <c r="D39" s="121"/>
      <c r="E39" s="121"/>
      <c r="F39" s="121"/>
      <c r="G39" s="121"/>
      <c r="H39" s="121"/>
      <c r="I39" s="121"/>
      <c r="J39" s="121"/>
      <c r="K39" s="121"/>
      <c r="L39" s="121"/>
      <c r="M39" s="121"/>
      <c r="N39" s="121"/>
      <c r="O39" s="121"/>
      <c r="P39" s="33"/>
      <c r="Q39" s="112"/>
      <c r="R39" s="112"/>
      <c r="S39" s="112"/>
      <c r="T39" s="112"/>
      <c r="U39" s="112"/>
      <c r="V39" s="112"/>
      <c r="W39" s="112"/>
      <c r="X39" s="112"/>
      <c r="Y39" s="112"/>
      <c r="Z39" s="112"/>
      <c r="AA39" s="112"/>
      <c r="AB39" s="112"/>
    </row>
    <row r="40" spans="1:28" ht="10.199999999999999">
      <c r="A40" s="117"/>
      <c r="B40" s="121"/>
      <c r="C40" s="121"/>
      <c r="D40" s="121"/>
      <c r="E40" s="121"/>
      <c r="F40" s="121"/>
      <c r="G40" s="121"/>
      <c r="H40" s="121"/>
      <c r="I40" s="121"/>
      <c r="J40" s="121"/>
      <c r="K40" s="121"/>
      <c r="L40" s="121"/>
      <c r="M40" s="121"/>
      <c r="N40" s="121"/>
      <c r="O40" s="121"/>
      <c r="P40" s="33"/>
      <c r="Q40" s="112"/>
      <c r="R40" s="112"/>
      <c r="S40" s="112"/>
      <c r="T40" s="112"/>
      <c r="U40" s="112"/>
      <c r="V40" s="112"/>
      <c r="W40" s="112"/>
      <c r="X40" s="112"/>
      <c r="Y40" s="112"/>
      <c r="Z40" s="112"/>
      <c r="AA40" s="112"/>
      <c r="AB40" s="112"/>
    </row>
    <row r="41" spans="1:28" ht="10.199999999999999">
      <c r="A41" s="117"/>
      <c r="B41" s="121"/>
      <c r="C41" s="121"/>
      <c r="D41" s="121"/>
      <c r="E41" s="121"/>
      <c r="F41" s="121"/>
      <c r="G41" s="121"/>
      <c r="H41" s="121"/>
      <c r="I41" s="121"/>
      <c r="J41" s="121"/>
      <c r="K41" s="121"/>
      <c r="L41" s="121"/>
      <c r="M41" s="121"/>
      <c r="N41" s="121"/>
      <c r="O41" s="121"/>
      <c r="P41" s="33"/>
      <c r="Q41" s="112"/>
      <c r="R41" s="112"/>
      <c r="S41" s="112"/>
      <c r="T41" s="112"/>
      <c r="U41" s="112"/>
      <c r="V41" s="112"/>
      <c r="W41" s="112"/>
      <c r="X41" s="112"/>
      <c r="Y41" s="112"/>
      <c r="Z41" s="112"/>
      <c r="AA41" s="112"/>
      <c r="AB41" s="112"/>
    </row>
    <row r="42" spans="1:28" ht="10.199999999999999">
      <c r="A42" s="117"/>
      <c r="B42" s="121"/>
      <c r="C42" s="121"/>
      <c r="D42" s="121"/>
      <c r="E42" s="121"/>
      <c r="F42" s="121"/>
      <c r="G42" s="121"/>
      <c r="H42" s="121"/>
      <c r="I42" s="121"/>
      <c r="J42" s="121"/>
      <c r="K42" s="121"/>
      <c r="L42" s="121"/>
      <c r="M42" s="121"/>
      <c r="N42" s="121"/>
      <c r="O42" s="121"/>
      <c r="P42" s="33"/>
      <c r="Q42" s="112"/>
      <c r="R42" s="112"/>
      <c r="S42" s="112"/>
      <c r="T42" s="112"/>
      <c r="U42" s="112"/>
      <c r="V42" s="112"/>
      <c r="W42" s="112"/>
      <c r="X42" s="112"/>
      <c r="Y42" s="112"/>
      <c r="Z42" s="112"/>
      <c r="AA42" s="112"/>
      <c r="AB42" s="112"/>
    </row>
    <row r="43" spans="1:28" ht="10.199999999999999">
      <c r="A43" s="117"/>
      <c r="B43" s="121"/>
      <c r="C43" s="121"/>
      <c r="D43" s="121"/>
      <c r="E43" s="121"/>
      <c r="F43" s="121"/>
      <c r="G43" s="121"/>
      <c r="H43" s="121"/>
      <c r="I43" s="121"/>
      <c r="J43" s="121"/>
      <c r="K43" s="121"/>
      <c r="L43" s="121"/>
      <c r="M43" s="121"/>
      <c r="N43" s="121"/>
      <c r="O43" s="121"/>
      <c r="P43" s="33"/>
      <c r="Q43" s="112"/>
      <c r="R43" s="112"/>
      <c r="S43" s="112"/>
      <c r="T43" s="112"/>
      <c r="U43" s="112"/>
      <c r="V43" s="112"/>
      <c r="W43" s="112"/>
      <c r="X43" s="112"/>
      <c r="Y43" s="112"/>
      <c r="Z43" s="112"/>
      <c r="AA43" s="112"/>
      <c r="AB43" s="112"/>
    </row>
    <row r="44" spans="1:28" ht="10.199999999999999">
      <c r="A44" s="117"/>
      <c r="B44" s="121"/>
      <c r="C44" s="121"/>
      <c r="D44" s="121"/>
      <c r="E44" s="121"/>
      <c r="F44" s="121"/>
      <c r="G44" s="121"/>
      <c r="H44" s="121"/>
      <c r="I44" s="121"/>
      <c r="J44" s="121"/>
      <c r="K44" s="121"/>
      <c r="L44" s="121"/>
      <c r="M44" s="121"/>
      <c r="N44" s="121"/>
      <c r="O44" s="121"/>
      <c r="P44" s="33"/>
      <c r="Q44" s="112"/>
      <c r="R44" s="112"/>
      <c r="S44" s="112"/>
      <c r="T44" s="112"/>
      <c r="U44" s="112"/>
      <c r="V44" s="112"/>
      <c r="W44" s="112"/>
      <c r="X44" s="112"/>
      <c r="Y44" s="112"/>
      <c r="Z44" s="112"/>
      <c r="AA44" s="112"/>
      <c r="AB44" s="112"/>
    </row>
    <row r="45" spans="1:28" ht="10.199999999999999">
      <c r="A45" s="117"/>
      <c r="B45" s="121"/>
      <c r="C45" s="121"/>
      <c r="D45" s="121"/>
      <c r="E45" s="121"/>
      <c r="F45" s="121"/>
      <c r="G45" s="121"/>
      <c r="H45" s="121"/>
      <c r="I45" s="121"/>
      <c r="J45" s="121"/>
      <c r="K45" s="121"/>
      <c r="L45" s="121"/>
      <c r="M45" s="121"/>
      <c r="N45" s="121"/>
      <c r="O45" s="121"/>
      <c r="P45" s="33"/>
      <c r="Q45" s="112"/>
      <c r="R45" s="112"/>
      <c r="S45" s="112"/>
      <c r="T45" s="112"/>
      <c r="U45" s="112"/>
      <c r="V45" s="112"/>
      <c r="W45" s="112"/>
      <c r="X45" s="112"/>
      <c r="Y45" s="112"/>
      <c r="Z45" s="112"/>
      <c r="AA45" s="112"/>
      <c r="AB45" s="113"/>
    </row>
    <row r="46" spans="1:28" ht="10.199999999999999">
      <c r="A46" s="117"/>
      <c r="B46" s="121"/>
      <c r="C46" s="121"/>
      <c r="D46" s="121"/>
      <c r="E46" s="121"/>
      <c r="F46" s="121"/>
      <c r="G46" s="121"/>
      <c r="H46" s="121"/>
      <c r="I46" s="121"/>
      <c r="J46" s="121"/>
      <c r="K46" s="121"/>
      <c r="L46" s="121"/>
      <c r="M46" s="121"/>
      <c r="N46" s="121"/>
      <c r="O46" s="121"/>
      <c r="P46" s="33"/>
      <c r="Q46" s="112"/>
      <c r="R46" s="112"/>
      <c r="S46" s="112"/>
      <c r="T46" s="112"/>
      <c r="U46" s="112"/>
      <c r="V46" s="112"/>
      <c r="W46" s="112"/>
      <c r="X46" s="112"/>
      <c r="Y46" s="112"/>
      <c r="Z46" s="112"/>
      <c r="AA46" s="112"/>
      <c r="AB46" s="112"/>
    </row>
    <row r="47" spans="1:28" ht="10.199999999999999">
      <c r="A47" s="117"/>
      <c r="B47" s="121"/>
      <c r="C47" s="121"/>
      <c r="D47" s="121"/>
      <c r="E47" s="121"/>
      <c r="F47" s="121"/>
      <c r="G47" s="121"/>
      <c r="H47" s="121"/>
      <c r="I47" s="121"/>
      <c r="J47" s="121"/>
      <c r="K47" s="121"/>
      <c r="L47" s="121"/>
      <c r="M47" s="121"/>
      <c r="N47" s="121"/>
      <c r="O47" s="121"/>
      <c r="P47" s="33"/>
      <c r="Q47" s="112"/>
      <c r="R47" s="112"/>
      <c r="S47" s="112"/>
      <c r="T47" s="112"/>
      <c r="U47" s="112"/>
      <c r="V47" s="112"/>
      <c r="W47" s="112"/>
      <c r="X47" s="112"/>
      <c r="Y47" s="112"/>
      <c r="Z47" s="112"/>
      <c r="AA47" s="112"/>
      <c r="AB47" s="112"/>
    </row>
    <row r="48" spans="1:28" ht="10.199999999999999">
      <c r="A48" s="117"/>
      <c r="B48" s="121"/>
      <c r="C48" s="121"/>
      <c r="D48" s="121"/>
      <c r="E48" s="121"/>
      <c r="F48" s="121"/>
      <c r="G48" s="121"/>
      <c r="H48" s="121"/>
      <c r="I48" s="121"/>
      <c r="J48" s="121"/>
      <c r="K48" s="121"/>
      <c r="L48" s="121"/>
      <c r="M48" s="121"/>
      <c r="N48" s="121"/>
      <c r="O48" s="121"/>
      <c r="P48" s="33"/>
      <c r="Q48" s="112"/>
      <c r="R48" s="112"/>
      <c r="S48" s="112"/>
      <c r="T48" s="112"/>
      <c r="U48" s="112"/>
      <c r="V48" s="112"/>
      <c r="W48" s="112"/>
      <c r="X48" s="112"/>
      <c r="Y48" s="112"/>
      <c r="Z48" s="112"/>
      <c r="AA48" s="112"/>
      <c r="AB48" s="112"/>
    </row>
    <row r="49" spans="1:28" ht="10.199999999999999">
      <c r="A49" s="117"/>
      <c r="B49" s="121"/>
      <c r="C49" s="121"/>
      <c r="D49" s="121"/>
      <c r="E49" s="121"/>
      <c r="F49" s="121"/>
      <c r="G49" s="121"/>
      <c r="H49" s="121"/>
      <c r="I49" s="121"/>
      <c r="J49" s="121"/>
      <c r="K49" s="121"/>
      <c r="L49" s="121"/>
      <c r="M49" s="121"/>
      <c r="N49" s="121"/>
      <c r="O49" s="121"/>
      <c r="P49" s="33"/>
      <c r="Q49" s="112"/>
      <c r="R49" s="112"/>
      <c r="S49" s="112"/>
      <c r="T49" s="112"/>
      <c r="U49" s="112"/>
      <c r="V49" s="112"/>
      <c r="W49" s="112"/>
      <c r="X49" s="112"/>
      <c r="Y49" s="112"/>
      <c r="Z49" s="112"/>
      <c r="AA49" s="112"/>
      <c r="AB49" s="112"/>
    </row>
    <row r="50" spans="1:28" ht="10.199999999999999">
      <c r="A50" s="117"/>
      <c r="B50" s="121"/>
      <c r="C50" s="121"/>
      <c r="D50" s="121"/>
      <c r="E50" s="121"/>
      <c r="F50" s="121"/>
      <c r="G50" s="121"/>
      <c r="H50" s="121"/>
      <c r="I50" s="121"/>
      <c r="J50" s="121"/>
      <c r="K50" s="121"/>
      <c r="L50" s="121"/>
      <c r="M50" s="121"/>
      <c r="N50" s="121"/>
      <c r="O50" s="121"/>
      <c r="P50" s="33"/>
      <c r="Q50" s="112"/>
      <c r="R50" s="112"/>
      <c r="S50" s="112"/>
      <c r="T50" s="112"/>
      <c r="U50" s="112"/>
      <c r="V50" s="112"/>
      <c r="W50" s="112"/>
      <c r="X50" s="112"/>
      <c r="Y50" s="112"/>
      <c r="Z50" s="112"/>
      <c r="AA50" s="112"/>
      <c r="AB50" s="112"/>
    </row>
    <row r="51" spans="1:28" ht="10.199999999999999">
      <c r="A51" s="117"/>
      <c r="B51" s="121"/>
      <c r="C51" s="121"/>
      <c r="D51" s="121"/>
      <c r="E51" s="121"/>
      <c r="F51" s="121"/>
      <c r="G51" s="121"/>
      <c r="H51" s="121"/>
      <c r="I51" s="121"/>
      <c r="J51" s="121"/>
      <c r="K51" s="121"/>
      <c r="L51" s="121"/>
      <c r="M51" s="121"/>
      <c r="N51" s="121"/>
      <c r="O51" s="121"/>
      <c r="P51" s="33"/>
      <c r="Q51" s="112"/>
      <c r="R51" s="112"/>
      <c r="S51" s="112"/>
      <c r="T51" s="112"/>
      <c r="U51" s="112"/>
      <c r="V51" s="112"/>
      <c r="W51" s="112"/>
      <c r="X51" s="112"/>
      <c r="Y51" s="112"/>
      <c r="Z51" s="112"/>
      <c r="AA51" s="112"/>
      <c r="AB51" s="112"/>
    </row>
    <row r="52" spans="1:28" ht="10.199999999999999">
      <c r="A52" s="117"/>
      <c r="B52" s="121"/>
      <c r="C52" s="121"/>
      <c r="D52" s="121"/>
      <c r="E52" s="121"/>
      <c r="F52" s="121"/>
      <c r="G52" s="121"/>
      <c r="H52" s="121"/>
      <c r="I52" s="121"/>
      <c r="J52" s="121"/>
      <c r="K52" s="121"/>
      <c r="L52" s="121"/>
      <c r="M52" s="121"/>
      <c r="N52" s="121"/>
      <c r="O52" s="121"/>
      <c r="P52" s="33"/>
      <c r="Q52" s="112"/>
      <c r="R52" s="112"/>
      <c r="S52" s="112"/>
      <c r="T52" s="112"/>
      <c r="U52" s="112"/>
      <c r="V52" s="112"/>
      <c r="W52" s="112"/>
      <c r="X52" s="112"/>
      <c r="Y52" s="112"/>
      <c r="Z52" s="112"/>
      <c r="AA52" s="112"/>
      <c r="AB52" s="112"/>
    </row>
    <row r="53" spans="1:28" ht="10.199999999999999">
      <c r="A53" s="117"/>
      <c r="B53" s="121"/>
      <c r="C53" s="121"/>
      <c r="D53" s="121"/>
      <c r="E53" s="121"/>
      <c r="F53" s="121"/>
      <c r="G53" s="121"/>
      <c r="H53" s="121"/>
      <c r="I53" s="121"/>
      <c r="J53" s="121"/>
      <c r="K53" s="121"/>
      <c r="L53" s="121"/>
      <c r="M53" s="121"/>
      <c r="N53" s="121"/>
      <c r="O53" s="121"/>
      <c r="P53" s="33"/>
      <c r="Q53" s="112"/>
      <c r="R53" s="112"/>
      <c r="S53" s="112"/>
      <c r="T53" s="112"/>
      <c r="U53" s="112"/>
      <c r="V53" s="112"/>
      <c r="W53" s="112"/>
      <c r="X53" s="112"/>
      <c r="Y53" s="112"/>
      <c r="Z53" s="112"/>
      <c r="AA53" s="112"/>
      <c r="AB53" s="112"/>
    </row>
    <row r="54" spans="1:28" ht="10.199999999999999">
      <c r="A54" s="117"/>
      <c r="B54" s="121"/>
      <c r="C54" s="121"/>
      <c r="D54" s="121"/>
      <c r="E54" s="121"/>
      <c r="F54" s="121"/>
      <c r="G54" s="121"/>
      <c r="H54" s="121"/>
      <c r="I54" s="121"/>
      <c r="J54" s="121"/>
      <c r="K54" s="121"/>
      <c r="L54" s="121"/>
      <c r="M54" s="121"/>
      <c r="N54" s="121"/>
      <c r="O54" s="121"/>
      <c r="P54" s="33"/>
      <c r="Q54" s="112"/>
      <c r="R54" s="112"/>
      <c r="S54" s="112"/>
      <c r="T54" s="112"/>
      <c r="U54" s="112"/>
      <c r="V54" s="112"/>
      <c r="W54" s="112"/>
      <c r="X54" s="112"/>
      <c r="Y54" s="112"/>
      <c r="Z54" s="112"/>
      <c r="AA54" s="112"/>
      <c r="AB54" s="112"/>
    </row>
    <row r="55" spans="1:28" ht="10.199999999999999">
      <c r="A55" s="117"/>
      <c r="B55" s="121"/>
      <c r="C55" s="121"/>
      <c r="D55" s="121"/>
      <c r="E55" s="121"/>
      <c r="F55" s="121"/>
      <c r="G55" s="121"/>
      <c r="H55" s="121"/>
      <c r="I55" s="121"/>
      <c r="J55" s="121"/>
      <c r="K55" s="121"/>
      <c r="L55" s="121"/>
      <c r="M55" s="121"/>
      <c r="N55" s="121"/>
      <c r="O55" s="121"/>
      <c r="P55" s="33"/>
      <c r="Q55" s="112"/>
      <c r="R55" s="112"/>
      <c r="S55" s="112"/>
      <c r="T55" s="112"/>
      <c r="U55" s="112"/>
      <c r="V55" s="112"/>
      <c r="W55" s="112"/>
      <c r="X55" s="112"/>
      <c r="Y55" s="112"/>
      <c r="Z55" s="112"/>
      <c r="AA55" s="112"/>
      <c r="AB55" s="112"/>
    </row>
    <row r="56" spans="1:28" ht="10.199999999999999">
      <c r="A56" s="117"/>
      <c r="B56" s="121"/>
      <c r="C56" s="121"/>
      <c r="D56" s="121"/>
      <c r="E56" s="121"/>
      <c r="F56" s="121"/>
      <c r="G56" s="121"/>
      <c r="H56" s="121"/>
      <c r="I56" s="121"/>
      <c r="J56" s="121"/>
      <c r="K56" s="121"/>
      <c r="L56" s="121"/>
      <c r="M56" s="121"/>
      <c r="N56" s="121"/>
      <c r="O56" s="121"/>
      <c r="P56" s="33"/>
      <c r="Q56" s="112"/>
      <c r="R56" s="112"/>
      <c r="S56" s="112"/>
      <c r="T56" s="112"/>
      <c r="U56" s="112"/>
      <c r="V56" s="112"/>
      <c r="W56" s="112"/>
      <c r="X56" s="112"/>
      <c r="Y56" s="112"/>
      <c r="Z56" s="112"/>
      <c r="AA56" s="112"/>
      <c r="AB56" s="112"/>
    </row>
    <row r="57" spans="1:28" ht="12.75" customHeight="1">
      <c r="A57" s="33"/>
      <c r="B57" s="33"/>
      <c r="C57" s="33"/>
      <c r="D57" s="33"/>
      <c r="E57" s="33"/>
      <c r="F57" s="33"/>
      <c r="G57" s="33"/>
      <c r="H57" s="33"/>
      <c r="I57" s="33"/>
      <c r="J57" s="33"/>
      <c r="K57" s="33"/>
      <c r="L57" s="33"/>
      <c r="M57" s="33"/>
      <c r="N57" s="33"/>
      <c r="O57" s="33"/>
      <c r="P57" s="33"/>
    </row>
    <row r="58" spans="1:28" ht="12.75" customHeight="1">
      <c r="A58" s="33"/>
      <c r="B58" s="33"/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33"/>
    </row>
    <row r="59" spans="1:28" ht="12.75" customHeight="1">
      <c r="A59" s="33"/>
      <c r="B59" s="118"/>
      <c r="C59" s="119"/>
      <c r="D59" s="118"/>
      <c r="E59" s="119"/>
      <c r="F59" s="118"/>
      <c r="G59" s="119"/>
      <c r="H59" s="33"/>
      <c r="I59" s="33"/>
      <c r="J59" s="33"/>
      <c r="K59" s="33"/>
      <c r="L59" s="33"/>
      <c r="M59" s="33"/>
      <c r="N59" s="33"/>
      <c r="O59" s="33"/>
      <c r="P59" s="33"/>
    </row>
    <row r="60" spans="1:28" ht="12.75" customHeight="1">
      <c r="A60" s="33"/>
      <c r="B60" s="118"/>
      <c r="C60" s="119"/>
      <c r="D60" s="118"/>
      <c r="E60" s="119"/>
      <c r="F60" s="118"/>
      <c r="G60" s="119"/>
      <c r="H60" s="118"/>
      <c r="I60" s="119"/>
      <c r="J60" s="118"/>
      <c r="K60" s="119"/>
      <c r="L60" s="118"/>
      <c r="M60" s="119"/>
      <c r="N60" s="118"/>
      <c r="O60" s="119"/>
      <c r="P60" s="118"/>
      <c r="Q60" s="111"/>
      <c r="R60" s="110"/>
      <c r="S60" s="111"/>
      <c r="T60" s="110"/>
      <c r="U60" s="111"/>
      <c r="V60" s="110"/>
      <c r="W60" s="111"/>
      <c r="X60" s="110"/>
      <c r="Y60" s="111"/>
    </row>
    <row r="61" spans="1:28" ht="12.75" customHeight="1">
      <c r="A61" s="33"/>
      <c r="B61" s="118"/>
      <c r="C61" s="119"/>
      <c r="D61" s="118"/>
      <c r="E61" s="119"/>
      <c r="F61" s="118"/>
      <c r="G61" s="119"/>
      <c r="H61" s="118"/>
      <c r="I61" s="119"/>
      <c r="J61" s="118"/>
      <c r="K61" s="119"/>
      <c r="L61" s="118"/>
      <c r="M61" s="119"/>
      <c r="N61" s="118"/>
      <c r="O61" s="119"/>
      <c r="P61" s="118"/>
      <c r="Q61" s="111"/>
      <c r="R61" s="110"/>
      <c r="S61" s="111"/>
      <c r="T61" s="110"/>
      <c r="U61" s="111"/>
      <c r="V61" s="110"/>
      <c r="W61" s="111"/>
      <c r="X61" s="110"/>
      <c r="Y61" s="111"/>
    </row>
    <row r="62" spans="1:28" ht="12.75" customHeight="1">
      <c r="A62" s="117"/>
      <c r="B62" s="118"/>
      <c r="C62" s="119"/>
      <c r="D62" s="118"/>
      <c r="E62" s="119"/>
      <c r="F62" s="118"/>
      <c r="G62" s="119"/>
      <c r="H62" s="118"/>
      <c r="I62" s="119"/>
      <c r="J62" s="118"/>
      <c r="K62" s="119"/>
      <c r="L62" s="118"/>
      <c r="M62" s="119"/>
      <c r="N62" s="118"/>
      <c r="O62" s="119"/>
      <c r="P62" s="118"/>
      <c r="Q62" s="111"/>
      <c r="R62" s="110"/>
      <c r="S62" s="111"/>
      <c r="T62" s="110"/>
      <c r="U62" s="111"/>
      <c r="V62" s="110"/>
      <c r="W62" s="111"/>
      <c r="X62" s="110"/>
      <c r="Y62" s="111"/>
    </row>
    <row r="63" spans="1:28" ht="12.75" customHeight="1">
      <c r="A63" s="117"/>
      <c r="B63" s="118"/>
      <c r="C63" s="119"/>
      <c r="D63" s="118"/>
      <c r="E63" s="119"/>
      <c r="F63" s="118"/>
      <c r="G63" s="119"/>
      <c r="H63" s="118"/>
      <c r="I63" s="119"/>
      <c r="J63" s="118"/>
      <c r="K63" s="119"/>
      <c r="L63" s="118"/>
      <c r="M63" s="119"/>
      <c r="N63" s="118"/>
      <c r="O63" s="119"/>
      <c r="P63" s="118"/>
      <c r="Q63" s="111"/>
      <c r="R63" s="110"/>
      <c r="S63" s="111"/>
      <c r="T63" s="110"/>
      <c r="U63" s="111"/>
      <c r="V63" s="110"/>
      <c r="W63" s="111"/>
      <c r="X63" s="110"/>
      <c r="Y63" s="111"/>
    </row>
    <row r="64" spans="1:28" ht="12.75" customHeight="1">
      <c r="A64" s="117"/>
      <c r="B64" s="118"/>
      <c r="C64" s="119"/>
      <c r="D64" s="118"/>
      <c r="E64" s="119"/>
      <c r="F64" s="118"/>
      <c r="G64" s="119"/>
      <c r="H64" s="118"/>
      <c r="I64" s="119"/>
      <c r="J64" s="118"/>
      <c r="K64" s="119"/>
      <c r="L64" s="118"/>
      <c r="M64" s="119"/>
      <c r="N64" s="118"/>
      <c r="O64" s="119"/>
      <c r="P64" s="118"/>
      <c r="Q64" s="111"/>
      <c r="R64" s="110"/>
      <c r="S64" s="111"/>
      <c r="T64" s="110"/>
      <c r="U64" s="111"/>
      <c r="V64" s="110"/>
      <c r="W64" s="111"/>
      <c r="X64" s="110"/>
      <c r="Y64" s="111"/>
    </row>
    <row r="65" spans="1:25" ht="12.75" customHeight="1">
      <c r="A65" s="117"/>
      <c r="B65" s="118"/>
      <c r="C65" s="119"/>
      <c r="D65" s="118"/>
      <c r="E65" s="119"/>
      <c r="F65" s="118"/>
      <c r="G65" s="119"/>
      <c r="H65" s="118"/>
      <c r="I65" s="119"/>
      <c r="J65" s="118"/>
      <c r="K65" s="119"/>
      <c r="L65" s="118"/>
      <c r="M65" s="119"/>
      <c r="N65" s="118"/>
      <c r="O65" s="119"/>
      <c r="P65" s="118"/>
      <c r="Q65" s="111"/>
      <c r="R65" s="110"/>
      <c r="S65" s="111"/>
      <c r="T65" s="110"/>
      <c r="U65" s="111"/>
      <c r="V65" s="110"/>
      <c r="W65" s="111"/>
      <c r="X65" s="110"/>
      <c r="Y65" s="111"/>
    </row>
    <row r="66" spans="1:25" ht="12.75" customHeight="1">
      <c r="A66" s="117"/>
      <c r="B66" s="118"/>
      <c r="C66" s="119"/>
      <c r="D66" s="118"/>
      <c r="E66" s="119"/>
      <c r="F66" s="118"/>
      <c r="G66" s="119"/>
      <c r="H66" s="118"/>
      <c r="I66" s="119"/>
      <c r="J66" s="118"/>
      <c r="K66" s="119"/>
      <c r="L66" s="118"/>
      <c r="M66" s="119"/>
      <c r="N66" s="118"/>
      <c r="O66" s="119"/>
      <c r="P66" s="118"/>
      <c r="Q66" s="111"/>
      <c r="R66" s="110"/>
      <c r="S66" s="111"/>
      <c r="T66" s="110"/>
      <c r="U66" s="111"/>
      <c r="V66" s="110"/>
      <c r="W66" s="111"/>
      <c r="X66" s="110"/>
      <c r="Y66" s="111"/>
    </row>
    <row r="67" spans="1:25" ht="12.75" customHeight="1">
      <c r="A67" s="117"/>
      <c r="B67" s="118"/>
      <c r="C67" s="119"/>
      <c r="D67" s="118"/>
      <c r="E67" s="119"/>
      <c r="F67" s="118"/>
      <c r="G67" s="119"/>
      <c r="H67" s="118"/>
      <c r="I67" s="119"/>
      <c r="J67" s="118"/>
      <c r="K67" s="119"/>
      <c r="L67" s="118"/>
      <c r="M67" s="119"/>
      <c r="N67" s="118"/>
      <c r="O67" s="119"/>
      <c r="P67" s="118"/>
      <c r="Q67" s="111"/>
      <c r="R67" s="110"/>
      <c r="S67" s="111"/>
      <c r="T67" s="110"/>
      <c r="U67" s="111"/>
      <c r="V67" s="110"/>
      <c r="W67" s="111"/>
      <c r="X67" s="110"/>
      <c r="Y67" s="111"/>
    </row>
    <row r="68" spans="1:25" ht="12.75" customHeight="1">
      <c r="A68" s="117"/>
      <c r="B68" s="118"/>
      <c r="C68" s="119"/>
      <c r="D68" s="118"/>
      <c r="E68" s="119"/>
      <c r="F68" s="118"/>
      <c r="G68" s="119"/>
      <c r="H68" s="118"/>
      <c r="I68" s="119"/>
      <c r="J68" s="118"/>
      <c r="K68" s="119"/>
      <c r="L68" s="118"/>
      <c r="M68" s="119"/>
      <c r="N68" s="118"/>
      <c r="O68" s="119"/>
      <c r="P68" s="118"/>
      <c r="Q68" s="111"/>
      <c r="R68" s="110"/>
      <c r="S68" s="111"/>
      <c r="T68" s="110"/>
      <c r="U68" s="111"/>
      <c r="V68" s="110"/>
      <c r="W68" s="111"/>
      <c r="X68" s="110"/>
      <c r="Y68" s="111"/>
    </row>
    <row r="69" spans="1:25" ht="12.75" customHeight="1">
      <c r="A69" s="117"/>
      <c r="B69" s="118"/>
      <c r="C69" s="119"/>
      <c r="D69" s="118"/>
      <c r="E69" s="119"/>
      <c r="F69" s="118"/>
      <c r="G69" s="119"/>
      <c r="H69" s="118"/>
      <c r="I69" s="119"/>
      <c r="J69" s="118"/>
      <c r="K69" s="119"/>
      <c r="L69" s="118"/>
      <c r="M69" s="119"/>
      <c r="N69" s="118"/>
      <c r="O69" s="119"/>
      <c r="P69" s="118"/>
      <c r="Q69" s="111"/>
      <c r="R69" s="110"/>
      <c r="S69" s="111"/>
      <c r="T69" s="110"/>
      <c r="U69" s="111"/>
      <c r="V69" s="110"/>
      <c r="W69" s="111"/>
      <c r="X69" s="110"/>
      <c r="Y69" s="111"/>
    </row>
    <row r="70" spans="1:25" ht="12.75" customHeight="1">
      <c r="A70" s="117"/>
      <c r="B70" s="118"/>
      <c r="C70" s="119"/>
      <c r="D70" s="118"/>
      <c r="E70" s="119"/>
      <c r="F70" s="118"/>
      <c r="G70" s="119"/>
      <c r="H70" s="118"/>
      <c r="I70" s="119"/>
      <c r="J70" s="118"/>
      <c r="K70" s="119"/>
      <c r="L70" s="118"/>
      <c r="M70" s="119"/>
      <c r="N70" s="118"/>
      <c r="O70" s="119"/>
      <c r="P70" s="118"/>
      <c r="Q70" s="111"/>
      <c r="R70" s="110"/>
      <c r="S70" s="111"/>
      <c r="T70" s="110"/>
      <c r="U70" s="111"/>
      <c r="V70" s="110"/>
      <c r="W70" s="111"/>
      <c r="X70" s="110"/>
      <c r="Y70" s="111"/>
    </row>
    <row r="71" spans="1:25" ht="12.75" customHeight="1">
      <c r="A71" s="117"/>
      <c r="B71" s="118"/>
      <c r="C71" s="119"/>
      <c r="D71" s="118"/>
      <c r="E71" s="119"/>
      <c r="F71" s="118"/>
      <c r="G71" s="119"/>
      <c r="H71" s="118"/>
      <c r="I71" s="119"/>
      <c r="J71" s="118"/>
      <c r="K71" s="119"/>
      <c r="L71" s="118"/>
      <c r="M71" s="119"/>
      <c r="N71" s="118"/>
      <c r="O71" s="119"/>
      <c r="P71" s="118"/>
      <c r="Q71" s="111"/>
      <c r="R71" s="110"/>
      <c r="S71" s="111"/>
      <c r="T71" s="110"/>
      <c r="U71" s="111"/>
      <c r="V71" s="110"/>
      <c r="W71" s="111"/>
      <c r="X71" s="110"/>
      <c r="Y71" s="111"/>
    </row>
    <row r="72" spans="1:25" ht="12.75" customHeight="1">
      <c r="A72" s="117"/>
      <c r="B72" s="118"/>
      <c r="C72" s="119"/>
      <c r="D72" s="118"/>
      <c r="E72" s="119"/>
      <c r="F72" s="118"/>
      <c r="G72" s="119"/>
      <c r="H72" s="118"/>
      <c r="I72" s="119"/>
      <c r="J72" s="118"/>
      <c r="K72" s="119"/>
      <c r="L72" s="118"/>
      <c r="M72" s="119"/>
      <c r="N72" s="118"/>
      <c r="O72" s="119"/>
      <c r="P72" s="118"/>
      <c r="Q72" s="111"/>
      <c r="R72" s="110"/>
      <c r="S72" s="111"/>
      <c r="T72" s="110"/>
      <c r="U72" s="111"/>
      <c r="V72" s="110"/>
      <c r="W72" s="111"/>
      <c r="X72" s="110"/>
      <c r="Y72" s="111"/>
    </row>
    <row r="73" spans="1:25" ht="12.75" customHeight="1">
      <c r="A73" s="117"/>
      <c r="B73" s="118"/>
      <c r="C73" s="119"/>
      <c r="D73" s="118"/>
      <c r="E73" s="119"/>
      <c r="F73" s="118"/>
      <c r="G73" s="119"/>
      <c r="H73" s="118"/>
      <c r="I73" s="119"/>
      <c r="J73" s="118"/>
      <c r="K73" s="119"/>
      <c r="L73" s="118"/>
      <c r="M73" s="119"/>
      <c r="N73" s="118"/>
      <c r="O73" s="119"/>
      <c r="P73" s="118"/>
      <c r="Q73" s="111"/>
      <c r="R73" s="110"/>
      <c r="S73" s="111"/>
      <c r="T73" s="110"/>
      <c r="U73" s="111"/>
      <c r="V73" s="110"/>
      <c r="W73" s="111"/>
      <c r="X73" s="110"/>
      <c r="Y73" s="111"/>
    </row>
    <row r="74" spans="1:25" ht="12.75" customHeight="1">
      <c r="A74" s="117"/>
      <c r="B74" s="118"/>
      <c r="C74" s="119"/>
      <c r="D74" s="118"/>
      <c r="E74" s="119"/>
      <c r="F74" s="118"/>
      <c r="G74" s="119"/>
      <c r="H74" s="118"/>
      <c r="I74" s="119"/>
      <c r="J74" s="118"/>
      <c r="K74" s="119"/>
      <c r="L74" s="118"/>
      <c r="M74" s="119"/>
      <c r="N74" s="118"/>
      <c r="O74" s="119"/>
      <c r="P74" s="118"/>
      <c r="Q74" s="111"/>
      <c r="R74" s="110"/>
      <c r="S74" s="111"/>
      <c r="T74" s="110"/>
      <c r="U74" s="111"/>
      <c r="V74" s="110"/>
      <c r="W74" s="111"/>
      <c r="X74" s="110"/>
      <c r="Y74" s="111"/>
    </row>
    <row r="75" spans="1:25" ht="12.75" customHeight="1">
      <c r="A75" s="117"/>
      <c r="B75" s="118"/>
      <c r="C75" s="119"/>
      <c r="D75" s="118"/>
      <c r="E75" s="119"/>
      <c r="F75" s="118"/>
      <c r="G75" s="119"/>
      <c r="H75" s="118"/>
      <c r="I75" s="119"/>
      <c r="J75" s="118"/>
      <c r="K75" s="119"/>
      <c r="L75" s="118"/>
      <c r="M75" s="119"/>
      <c r="N75" s="118"/>
      <c r="O75" s="119"/>
      <c r="P75" s="118"/>
      <c r="Q75" s="111"/>
      <c r="R75" s="110"/>
      <c r="S75" s="111"/>
      <c r="T75" s="110"/>
      <c r="U75" s="111"/>
      <c r="V75" s="110"/>
      <c r="W75" s="111"/>
      <c r="X75" s="110"/>
      <c r="Y75" s="111"/>
    </row>
    <row r="76" spans="1:25" ht="12.75" customHeight="1">
      <c r="A76" s="117"/>
      <c r="B76" s="118"/>
      <c r="C76" s="119"/>
      <c r="D76" s="118"/>
      <c r="E76" s="119"/>
      <c r="F76" s="118"/>
      <c r="G76" s="119"/>
      <c r="H76" s="118"/>
      <c r="I76" s="119"/>
      <c r="J76" s="118"/>
      <c r="K76" s="119"/>
      <c r="L76" s="118"/>
      <c r="M76" s="119"/>
      <c r="N76" s="118"/>
      <c r="O76" s="119"/>
      <c r="P76" s="118"/>
      <c r="Q76" s="111"/>
      <c r="R76" s="110"/>
      <c r="S76" s="111"/>
      <c r="T76" s="110"/>
      <c r="U76" s="111"/>
      <c r="V76" s="110"/>
      <c r="W76" s="111"/>
      <c r="X76" s="110"/>
      <c r="Y76" s="111"/>
    </row>
    <row r="77" spans="1:25" ht="12.75" customHeight="1">
      <c r="A77" s="117"/>
      <c r="B77" s="118"/>
      <c r="C77" s="119"/>
      <c r="D77" s="118"/>
      <c r="E77" s="119"/>
      <c r="F77" s="118"/>
      <c r="G77" s="119"/>
      <c r="H77" s="118"/>
      <c r="I77" s="119"/>
      <c r="J77" s="118"/>
      <c r="K77" s="119"/>
      <c r="L77" s="118"/>
      <c r="M77" s="119"/>
      <c r="N77" s="118"/>
      <c r="O77" s="119"/>
      <c r="P77" s="118"/>
      <c r="Q77" s="111"/>
      <c r="R77" s="110"/>
      <c r="S77" s="111"/>
      <c r="T77" s="110"/>
      <c r="U77" s="111"/>
      <c r="V77" s="110"/>
      <c r="W77" s="111"/>
      <c r="X77" s="110"/>
      <c r="Y77" s="111"/>
    </row>
    <row r="78" spans="1:25" ht="12.75" customHeight="1">
      <c r="A78" s="117"/>
      <c r="B78" s="33"/>
      <c r="C78" s="33"/>
      <c r="D78" s="33"/>
      <c r="E78" s="33"/>
      <c r="F78" s="33"/>
      <c r="G78" s="33"/>
      <c r="H78" s="33"/>
      <c r="I78" s="33"/>
      <c r="J78" s="33"/>
      <c r="K78" s="33"/>
      <c r="L78" s="33"/>
      <c r="M78" s="33"/>
      <c r="N78" s="33"/>
      <c r="O78" s="33"/>
      <c r="P78" s="33"/>
    </row>
    <row r="79" spans="1:25" ht="12.75" customHeight="1">
      <c r="A79" s="33"/>
      <c r="B79" s="33"/>
      <c r="C79" s="33"/>
      <c r="D79" s="33"/>
      <c r="E79" s="33"/>
      <c r="F79" s="33"/>
      <c r="G79" s="33"/>
      <c r="H79" s="33"/>
      <c r="I79" s="33"/>
      <c r="J79" s="33"/>
      <c r="K79" s="33"/>
      <c r="L79" s="33"/>
      <c r="M79" s="33"/>
      <c r="N79" s="33"/>
      <c r="O79" s="33"/>
      <c r="P79" s="33"/>
    </row>
    <row r="80" spans="1:25" ht="12.75" customHeight="1">
      <c r="A80" s="33"/>
      <c r="B80" s="33"/>
      <c r="C80" s="33"/>
      <c r="D80" s="33"/>
      <c r="E80" s="33"/>
      <c r="F80" s="33"/>
      <c r="G80" s="33"/>
      <c r="H80" s="33"/>
      <c r="I80" s="33"/>
      <c r="J80" s="33"/>
      <c r="K80" s="33"/>
      <c r="L80" s="33"/>
      <c r="M80" s="33"/>
      <c r="N80" s="33"/>
      <c r="O80" s="33"/>
      <c r="P80" s="33"/>
    </row>
    <row r="81" spans="1:16" ht="12.75" customHeight="1">
      <c r="A81" s="33"/>
      <c r="B81" s="33"/>
      <c r="C81" s="33"/>
      <c r="D81" s="33"/>
      <c r="E81" s="33"/>
      <c r="F81" s="33"/>
      <c r="G81" s="33"/>
      <c r="H81" s="33"/>
      <c r="I81" s="33"/>
      <c r="J81" s="33"/>
      <c r="K81" s="33"/>
      <c r="L81" s="33"/>
      <c r="M81" s="33"/>
      <c r="N81" s="33"/>
      <c r="O81" s="33"/>
      <c r="P81" s="33"/>
    </row>
    <row r="82" spans="1:16" ht="12.75" customHeight="1">
      <c r="A82" s="33"/>
      <c r="B82" s="33"/>
      <c r="C82" s="33"/>
      <c r="D82" s="33"/>
      <c r="E82" s="33"/>
      <c r="F82" s="33"/>
      <c r="G82" s="33"/>
      <c r="H82" s="33"/>
      <c r="I82" s="33"/>
      <c r="J82" s="33"/>
      <c r="K82" s="33"/>
      <c r="L82" s="33"/>
      <c r="M82" s="33"/>
      <c r="N82" s="33"/>
      <c r="O82" s="33"/>
      <c r="P82" s="33"/>
    </row>
    <row r="83" spans="1:16" ht="12.75" customHeight="1">
      <c r="A83" s="33"/>
      <c r="B83" s="33"/>
      <c r="C83" s="33"/>
      <c r="D83" s="33"/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33"/>
      <c r="P83" s="33"/>
    </row>
  </sheetData>
  <mergeCells count="15">
    <mergeCell ref="A5:A8"/>
    <mergeCell ref="B5:B7"/>
    <mergeCell ref="C6:C7"/>
    <mergeCell ref="D6:D7"/>
    <mergeCell ref="E6:E7"/>
    <mergeCell ref="N6:N7"/>
    <mergeCell ref="O6:O7"/>
    <mergeCell ref="B8:O8"/>
    <mergeCell ref="H6:H7"/>
    <mergeCell ref="I6:I7"/>
    <mergeCell ref="J6:J7"/>
    <mergeCell ref="K6:K7"/>
    <mergeCell ref="L6:L7"/>
    <mergeCell ref="M6:M7"/>
    <mergeCell ref="F6:F7"/>
  </mergeCells>
  <pageMargins left="0.59055118110236227" right="0.59055118110236227" top="0.39370078740157483" bottom="0.59055118110236227" header="0.47244094488188981" footer="0"/>
  <pageSetup paperSize="9" scale="99"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81"/>
  <sheetViews>
    <sheetView topLeftCell="A10" zoomScale="130" zoomScaleNormal="130" workbookViewId="0">
      <selection activeCell="E19" sqref="E19"/>
    </sheetView>
  </sheetViews>
  <sheetFormatPr baseColWidth="10" defaultColWidth="12" defaultRowHeight="12.75" customHeight="1"/>
  <cols>
    <col min="1" max="1" width="5.28515625" style="26" customWidth="1"/>
    <col min="2" max="2" width="7.85546875" style="26" customWidth="1"/>
    <col min="3" max="3" width="8.85546875" style="26" customWidth="1"/>
    <col min="4" max="4" width="8.7109375" style="26" customWidth="1"/>
    <col min="5" max="6" width="7.7109375" style="26" customWidth="1"/>
    <col min="7" max="7" width="8.85546875" style="26" customWidth="1"/>
    <col min="8" max="8" width="9" style="26" customWidth="1"/>
    <col min="9" max="10" width="7.42578125" style="26" customWidth="1"/>
    <col min="11" max="11" width="7.7109375" style="26" customWidth="1"/>
    <col min="12" max="12" width="7.28515625" style="26" customWidth="1"/>
    <col min="13" max="13" width="7.42578125" style="26" customWidth="1"/>
    <col min="14" max="14" width="9" style="26" customWidth="1"/>
    <col min="15" max="15" width="8" style="26" customWidth="1"/>
    <col min="16" max="16384" width="12" style="26"/>
  </cols>
  <sheetData>
    <row r="1" spans="1:28" s="25" customFormat="1" ht="12.75" customHeight="1">
      <c r="A1" s="1" t="s">
        <v>57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</row>
    <row r="3" spans="1:28" ht="26.4" customHeight="1">
      <c r="A3" s="95" t="s">
        <v>123</v>
      </c>
      <c r="B3" s="92"/>
      <c r="C3" s="92"/>
      <c r="D3" s="92"/>
      <c r="E3" s="92"/>
      <c r="F3" s="92"/>
      <c r="G3" s="92"/>
      <c r="H3" s="93"/>
      <c r="I3" s="93"/>
      <c r="J3" s="93"/>
      <c r="K3" s="93"/>
      <c r="L3" s="93"/>
      <c r="M3" s="93"/>
      <c r="N3" s="93"/>
      <c r="O3" s="93"/>
    </row>
    <row r="4" spans="1:28" ht="12.75" customHeight="1">
      <c r="A4" s="27"/>
      <c r="B4" s="28"/>
      <c r="C4" s="28"/>
      <c r="D4" s="28"/>
      <c r="E4" s="28"/>
      <c r="F4" s="28"/>
      <c r="G4" s="28"/>
      <c r="H4" s="28"/>
      <c r="I4" s="28"/>
      <c r="J4" s="28"/>
      <c r="K4" s="28"/>
      <c r="L4" s="29"/>
      <c r="M4" s="29"/>
      <c r="N4" s="29"/>
      <c r="O4" s="29"/>
    </row>
    <row r="5" spans="1:28" s="33" customFormat="1" ht="12.75" customHeight="1" thickBot="1">
      <c r="A5" s="157" t="s">
        <v>0</v>
      </c>
      <c r="B5" s="159" t="s">
        <v>45</v>
      </c>
      <c r="C5" s="30" t="s">
        <v>22</v>
      </c>
      <c r="D5" s="30"/>
      <c r="E5" s="30"/>
      <c r="F5" s="30"/>
      <c r="G5" s="30"/>
      <c r="H5" s="30"/>
      <c r="I5" s="31"/>
      <c r="J5" s="30"/>
      <c r="K5" s="30"/>
      <c r="L5" s="31"/>
      <c r="M5" s="31"/>
      <c r="N5" s="31"/>
      <c r="O5" s="32"/>
    </row>
    <row r="6" spans="1:28" s="33" customFormat="1" ht="12.75" customHeight="1" thickBot="1">
      <c r="A6" s="158"/>
      <c r="B6" s="160"/>
      <c r="C6" s="156" t="s">
        <v>46</v>
      </c>
      <c r="D6" s="156" t="s">
        <v>47</v>
      </c>
      <c r="E6" s="156" t="s">
        <v>48</v>
      </c>
      <c r="F6" s="153" t="s">
        <v>49</v>
      </c>
      <c r="G6" s="35" t="s">
        <v>19</v>
      </c>
      <c r="H6" s="152" t="s">
        <v>125</v>
      </c>
      <c r="I6" s="153" t="s">
        <v>50</v>
      </c>
      <c r="J6" s="153" t="s">
        <v>51</v>
      </c>
      <c r="K6" s="152" t="s">
        <v>127</v>
      </c>
      <c r="L6" s="156" t="s">
        <v>52</v>
      </c>
      <c r="M6" s="156" t="s">
        <v>53</v>
      </c>
      <c r="N6" s="146" t="s">
        <v>126</v>
      </c>
      <c r="O6" s="148" t="s">
        <v>124</v>
      </c>
    </row>
    <row r="7" spans="1:28" s="33" customFormat="1" ht="76.5" customHeight="1" thickBot="1">
      <c r="A7" s="158"/>
      <c r="B7" s="160"/>
      <c r="C7" s="147"/>
      <c r="D7" s="147"/>
      <c r="E7" s="147"/>
      <c r="F7" s="147"/>
      <c r="G7" s="34" t="s">
        <v>54</v>
      </c>
      <c r="H7" s="147"/>
      <c r="I7" s="147"/>
      <c r="J7" s="147"/>
      <c r="K7" s="147"/>
      <c r="L7" s="147"/>
      <c r="M7" s="147"/>
      <c r="N7" s="147"/>
      <c r="O7" s="149"/>
    </row>
    <row r="8" spans="1:28" s="33" customFormat="1" ht="12.75" customHeight="1" thickBot="1">
      <c r="A8" s="158"/>
      <c r="B8" s="80" t="s">
        <v>129</v>
      </c>
      <c r="C8" s="36"/>
      <c r="D8" s="36"/>
      <c r="E8" s="36"/>
      <c r="F8" s="37"/>
      <c r="G8" s="37"/>
      <c r="H8" s="37"/>
      <c r="I8" s="37"/>
      <c r="J8" s="37"/>
      <c r="K8" s="37"/>
      <c r="L8" s="37"/>
      <c r="M8" s="37"/>
      <c r="N8" s="37"/>
      <c r="O8" s="38"/>
    </row>
    <row r="9" spans="1:28" s="33" customFormat="1" ht="12.75" customHeight="1">
      <c r="A9" s="39"/>
      <c r="B9" s="40"/>
      <c r="C9" s="40"/>
      <c r="D9" s="40"/>
      <c r="E9" s="40"/>
    </row>
    <row r="10" spans="1:28" s="33" customFormat="1" ht="12.75" customHeight="1">
      <c r="A10" s="104">
        <v>2000</v>
      </c>
      <c r="B10" s="42">
        <v>79.7</v>
      </c>
      <c r="C10" s="116">
        <v>75.09230197868149</v>
      </c>
      <c r="D10" s="116">
        <v>59.754715834468385</v>
      </c>
      <c r="E10" s="116">
        <v>88.775517168739569</v>
      </c>
      <c r="F10" s="42">
        <v>74.511530713928209</v>
      </c>
      <c r="G10" s="42">
        <v>80.64307161506126</v>
      </c>
      <c r="H10" s="42">
        <v>91.370606834367166</v>
      </c>
      <c r="I10" s="42">
        <v>73.462432378153963</v>
      </c>
      <c r="J10" s="42">
        <v>73.760537016301569</v>
      </c>
      <c r="K10" s="42">
        <v>131.90129440627166</v>
      </c>
      <c r="L10" s="42">
        <v>96.287113473132663</v>
      </c>
      <c r="M10" s="42">
        <v>70.140552383903795</v>
      </c>
      <c r="N10" s="42">
        <v>77.709624334132087</v>
      </c>
      <c r="O10" s="42">
        <v>79.007950304940806</v>
      </c>
      <c r="P10" s="111"/>
      <c r="Q10" s="109"/>
      <c r="R10" s="109"/>
      <c r="S10" s="109"/>
      <c r="T10" s="109"/>
      <c r="U10" s="109"/>
      <c r="V10" s="109"/>
      <c r="W10" s="109"/>
      <c r="X10" s="109"/>
      <c r="Y10" s="109"/>
      <c r="Z10" s="109"/>
      <c r="AA10" s="109"/>
      <c r="AB10" s="109"/>
    </row>
    <row r="11" spans="1:28" s="33" customFormat="1" ht="12.75" customHeight="1">
      <c r="A11" s="104">
        <v>2001</v>
      </c>
      <c r="B11" s="42">
        <v>81.5</v>
      </c>
      <c r="C11" s="116">
        <v>78.535195625783359</v>
      </c>
      <c r="D11" s="116">
        <v>60.724187625293084</v>
      </c>
      <c r="E11" s="116">
        <v>90.61894320830902</v>
      </c>
      <c r="F11" s="42">
        <v>76.691893571969359</v>
      </c>
      <c r="G11" s="42">
        <v>82.171850223877584</v>
      </c>
      <c r="H11" s="42">
        <v>92.447859433700529</v>
      </c>
      <c r="I11" s="42">
        <v>74.123405420116782</v>
      </c>
      <c r="J11" s="42">
        <v>75.668959707538349</v>
      </c>
      <c r="K11" s="42">
        <v>124.61903009612759</v>
      </c>
      <c r="L11" s="42">
        <v>97.057410380917716</v>
      </c>
      <c r="M11" s="42">
        <v>70.031128745239371</v>
      </c>
      <c r="N11" s="42">
        <v>79.276722333752787</v>
      </c>
      <c r="O11" s="42">
        <v>81.416729277652408</v>
      </c>
      <c r="P11" s="111"/>
      <c r="Q11" s="109"/>
      <c r="R11" s="109"/>
      <c r="S11" s="109"/>
      <c r="T11" s="109"/>
      <c r="U11" s="109"/>
      <c r="V11" s="109"/>
      <c r="W11" s="109"/>
      <c r="X11" s="109"/>
      <c r="Y11" s="109"/>
      <c r="Z11" s="109"/>
      <c r="AA11" s="109"/>
      <c r="AB11" s="109"/>
    </row>
    <row r="12" spans="1:28" s="33" customFormat="1" ht="12.75" customHeight="1">
      <c r="A12" s="104">
        <v>2002</v>
      </c>
      <c r="B12" s="42">
        <v>82.8</v>
      </c>
      <c r="C12" s="116">
        <v>79.528169363580631</v>
      </c>
      <c r="D12" s="116">
        <v>63.160373458700093</v>
      </c>
      <c r="E12" s="116">
        <v>92.166331779635541</v>
      </c>
      <c r="F12" s="42">
        <v>78.099945473535513</v>
      </c>
      <c r="G12" s="42">
        <v>84.091753266491537</v>
      </c>
      <c r="H12" s="42">
        <v>93.723679149876858</v>
      </c>
      <c r="I12" s="42">
        <v>74.217113897259793</v>
      </c>
      <c r="J12" s="42">
        <v>77.091308574221401</v>
      </c>
      <c r="K12" s="42">
        <v>126.72370704886217</v>
      </c>
      <c r="L12" s="42">
        <v>98.119730295534723</v>
      </c>
      <c r="M12" s="42">
        <v>71.257788643643252</v>
      </c>
      <c r="N12" s="42">
        <v>81.794924102001417</v>
      </c>
      <c r="O12" s="42">
        <v>82.942101254751279</v>
      </c>
      <c r="P12" s="111"/>
      <c r="Q12" s="109"/>
      <c r="R12" s="109"/>
      <c r="S12" s="109"/>
      <c r="T12" s="109"/>
      <c r="U12" s="109"/>
      <c r="V12" s="109"/>
      <c r="W12" s="109"/>
      <c r="X12" s="109"/>
      <c r="Y12" s="109"/>
      <c r="Z12" s="109"/>
      <c r="AA12" s="109"/>
      <c r="AB12" s="109"/>
    </row>
    <row r="13" spans="1:28" s="33" customFormat="1" ht="12.75" customHeight="1">
      <c r="A13" s="104">
        <v>2003</v>
      </c>
      <c r="B13" s="42">
        <v>84</v>
      </c>
      <c r="C13" s="116">
        <v>80.157205731428164</v>
      </c>
      <c r="D13" s="116">
        <v>66.837833339847109</v>
      </c>
      <c r="E13" s="116">
        <v>92.452562623671682</v>
      </c>
      <c r="F13" s="42">
        <v>79.507997375101667</v>
      </c>
      <c r="G13" s="42">
        <v>85.329797199067286</v>
      </c>
      <c r="H13" s="42">
        <v>94.210302613791072</v>
      </c>
      <c r="I13" s="42">
        <v>74.782936874875517</v>
      </c>
      <c r="J13" s="42">
        <v>78.804448764759641</v>
      </c>
      <c r="K13" s="42">
        <v>127.60144701110536</v>
      </c>
      <c r="L13" s="42">
        <v>97.739052389441483</v>
      </c>
      <c r="M13" s="42">
        <v>72.033534398706252</v>
      </c>
      <c r="N13" s="42">
        <v>82.433234546498639</v>
      </c>
      <c r="O13" s="42">
        <v>84.370495650642525</v>
      </c>
      <c r="P13" s="111"/>
      <c r="Q13" s="109"/>
      <c r="R13" s="109"/>
      <c r="S13" s="109"/>
      <c r="T13" s="109"/>
      <c r="U13" s="109"/>
      <c r="V13" s="109"/>
      <c r="W13" s="109"/>
      <c r="X13" s="109"/>
      <c r="Y13" s="109"/>
      <c r="Z13" s="109"/>
      <c r="AA13" s="109"/>
      <c r="AB13" s="109"/>
    </row>
    <row r="14" spans="1:28" s="33" customFormat="1" ht="12.75" customHeight="1">
      <c r="A14" s="104">
        <v>2004</v>
      </c>
      <c r="B14" s="42">
        <v>85.5</v>
      </c>
      <c r="C14" s="116">
        <v>79.89060748620166</v>
      </c>
      <c r="D14" s="116">
        <v>71.799185114373572</v>
      </c>
      <c r="E14" s="116">
        <v>92.357544573698732</v>
      </c>
      <c r="F14" s="42">
        <v>81.011694724985375</v>
      </c>
      <c r="G14" s="42">
        <v>86.471332947549783</v>
      </c>
      <c r="H14" s="42">
        <v>94.113577457103389</v>
      </c>
      <c r="I14" s="42">
        <v>92.926231046696003</v>
      </c>
      <c r="J14" s="42">
        <v>80.614950006029815</v>
      </c>
      <c r="K14" s="42">
        <v>126.52099445385636</v>
      </c>
      <c r="L14" s="42">
        <v>96.980650431036509</v>
      </c>
      <c r="M14" s="42">
        <v>73.946925156171886</v>
      </c>
      <c r="N14" s="42">
        <v>83.719817917347001</v>
      </c>
      <c r="O14" s="42">
        <v>85.89583794489144</v>
      </c>
      <c r="P14" s="111"/>
      <c r="Q14" s="109"/>
      <c r="R14" s="109"/>
      <c r="S14" s="109"/>
      <c r="T14" s="109"/>
      <c r="U14" s="109"/>
      <c r="V14" s="109"/>
      <c r="W14" s="109"/>
      <c r="X14" s="109"/>
      <c r="Y14" s="109"/>
      <c r="Z14" s="109"/>
      <c r="AA14" s="109"/>
      <c r="AB14" s="109"/>
    </row>
    <row r="15" spans="1:28" s="33" customFormat="1" ht="12.75" customHeight="1">
      <c r="A15" s="104">
        <v>2005</v>
      </c>
      <c r="B15" s="42">
        <v>86.6</v>
      </c>
      <c r="C15" s="116">
        <v>79.801543263809023</v>
      </c>
      <c r="D15" s="116">
        <v>78.500442391715112</v>
      </c>
      <c r="E15" s="116">
        <v>89.949022849610301</v>
      </c>
      <c r="F15" s="42">
        <v>83.38601168644449</v>
      </c>
      <c r="G15" s="42">
        <v>87.420524308115645</v>
      </c>
      <c r="H15" s="42">
        <v>93.536193546323616</v>
      </c>
      <c r="I15" s="42">
        <v>93.219065808397772</v>
      </c>
      <c r="J15" s="42">
        <v>83.913275277034657</v>
      </c>
      <c r="K15" s="42">
        <v>124.27315952701122</v>
      </c>
      <c r="L15" s="42">
        <v>95.198607531433311</v>
      </c>
      <c r="M15" s="42">
        <v>74.947710609413292</v>
      </c>
      <c r="N15" s="42">
        <v>83.539192635971929</v>
      </c>
      <c r="O15" s="42">
        <v>86.461562453858889</v>
      </c>
      <c r="P15" s="111"/>
      <c r="Q15" s="109"/>
      <c r="R15" s="109"/>
      <c r="S15" s="109"/>
      <c r="T15" s="109"/>
      <c r="U15" s="109"/>
      <c r="V15" s="109"/>
      <c r="W15" s="109"/>
      <c r="X15" s="109"/>
      <c r="Y15" s="109"/>
      <c r="Z15" s="109"/>
      <c r="AA15" s="109"/>
      <c r="AB15" s="109"/>
    </row>
    <row r="16" spans="1:28" s="33" customFormat="1" ht="12.75" customHeight="1">
      <c r="A16" s="104">
        <v>2006</v>
      </c>
      <c r="B16" s="42">
        <v>88</v>
      </c>
      <c r="C16" s="116">
        <v>82.094691058746065</v>
      </c>
      <c r="D16" s="116">
        <v>80.582922409027034</v>
      </c>
      <c r="E16" s="116">
        <v>90.044307831442509</v>
      </c>
      <c r="F16" s="42">
        <v>86.251510369827457</v>
      </c>
      <c r="G16" s="42">
        <v>88.562032786567642</v>
      </c>
      <c r="H16" s="42">
        <v>92.958809635543844</v>
      </c>
      <c r="I16" s="42">
        <v>92.542865331031166</v>
      </c>
      <c r="J16" s="42">
        <v>86.511507424374017</v>
      </c>
      <c r="K16" s="42">
        <v>119.55392562092219</v>
      </c>
      <c r="L16" s="42">
        <v>94.440052889748571</v>
      </c>
      <c r="M16" s="42">
        <v>76.976370445457562</v>
      </c>
      <c r="N16" s="42">
        <v>84.269589948636167</v>
      </c>
      <c r="O16" s="42">
        <v>87.600463386291722</v>
      </c>
      <c r="P16" s="111"/>
      <c r="Q16" s="109"/>
      <c r="R16" s="109"/>
      <c r="S16" s="109"/>
      <c r="T16" s="109"/>
      <c r="U16" s="109"/>
      <c r="V16" s="109"/>
      <c r="W16" s="109"/>
      <c r="X16" s="109"/>
      <c r="Y16" s="109"/>
      <c r="Z16" s="109"/>
      <c r="AA16" s="109"/>
      <c r="AB16" s="109"/>
    </row>
    <row r="17" spans="1:28" s="33" customFormat="1" ht="12.75" customHeight="1">
      <c r="A17" s="104">
        <v>2007</v>
      </c>
      <c r="B17" s="42">
        <v>90</v>
      </c>
      <c r="C17" s="116">
        <v>85.437913771545681</v>
      </c>
      <c r="D17" s="116">
        <v>82.944992287983851</v>
      </c>
      <c r="E17" s="116">
        <v>91.692050816517352</v>
      </c>
      <c r="F17" s="42">
        <v>88.044484874233063</v>
      </c>
      <c r="G17" s="42">
        <v>90.090611561740332</v>
      </c>
      <c r="H17" s="42">
        <v>94.036309009612324</v>
      </c>
      <c r="I17" s="42">
        <v>93.031992526226887</v>
      </c>
      <c r="J17" s="42">
        <v>89.708461226170598</v>
      </c>
      <c r="K17" s="42">
        <v>118.15121710731931</v>
      </c>
      <c r="L17" s="42">
        <v>94.344562441932851</v>
      </c>
      <c r="M17" s="42">
        <v>102.004604314302</v>
      </c>
      <c r="N17" s="42">
        <v>86.594909759580872</v>
      </c>
      <c r="O17" s="42">
        <v>89.809685598884613</v>
      </c>
      <c r="P17" s="111"/>
      <c r="Q17" s="109"/>
      <c r="R17" s="109"/>
      <c r="S17" s="109"/>
      <c r="T17" s="109"/>
      <c r="U17" s="109"/>
      <c r="V17" s="109"/>
      <c r="W17" s="109"/>
      <c r="X17" s="109"/>
      <c r="Y17" s="109"/>
      <c r="Z17" s="109"/>
      <c r="AA17" s="109"/>
      <c r="AB17" s="114"/>
    </row>
    <row r="18" spans="1:28" s="33" customFormat="1" ht="12.75" customHeight="1">
      <c r="A18" s="104">
        <v>2008</v>
      </c>
      <c r="B18" s="42">
        <v>92.3</v>
      </c>
      <c r="C18" s="116">
        <v>90.855000629140903</v>
      </c>
      <c r="D18" s="116">
        <v>84.56606705582719</v>
      </c>
      <c r="E18" s="116">
        <v>92.654191958348605</v>
      </c>
      <c r="F18" s="42">
        <v>91.206038738052087</v>
      </c>
      <c r="G18" s="42">
        <v>91.716450623894872</v>
      </c>
      <c r="H18" s="42">
        <v>95.51177410913553</v>
      </c>
      <c r="I18" s="42">
        <v>95.325385696755546</v>
      </c>
      <c r="J18" s="42">
        <v>92.406460060040388</v>
      </c>
      <c r="K18" s="42">
        <v>114.34670564411404</v>
      </c>
      <c r="L18" s="42">
        <v>94.153774651352606</v>
      </c>
      <c r="M18" s="42">
        <v>115.05170486613133</v>
      </c>
      <c r="N18" s="42">
        <v>88.445228344187299</v>
      </c>
      <c r="O18" s="42">
        <v>91.43217726220135</v>
      </c>
      <c r="P18" s="111"/>
      <c r="Q18" s="109"/>
      <c r="R18" s="109"/>
      <c r="S18" s="109"/>
      <c r="T18" s="109"/>
      <c r="U18" s="109"/>
      <c r="V18" s="109"/>
      <c r="W18" s="109"/>
      <c r="X18" s="109"/>
      <c r="Y18" s="109"/>
      <c r="Z18" s="109"/>
      <c r="AA18" s="109"/>
      <c r="AB18" s="109"/>
    </row>
    <row r="19" spans="1:28" s="33" customFormat="1" ht="12.75" customHeight="1">
      <c r="A19" s="104">
        <v>2009</v>
      </c>
      <c r="B19" s="42">
        <v>92.6</v>
      </c>
      <c r="C19" s="116">
        <v>89.616470922414564</v>
      </c>
      <c r="D19" s="116">
        <v>87.114882855141687</v>
      </c>
      <c r="E19" s="116">
        <v>93.616333100179844</v>
      </c>
      <c r="F19" s="42">
        <v>91.765013439204594</v>
      </c>
      <c r="G19" s="42">
        <v>92.761923118053275</v>
      </c>
      <c r="H19" s="42">
        <v>96.194697928097682</v>
      </c>
      <c r="I19" s="42">
        <v>96.508327401368845</v>
      </c>
      <c r="J19" s="42">
        <v>90.391651218295223</v>
      </c>
      <c r="K19" s="42">
        <v>111.88648653296846</v>
      </c>
      <c r="L19" s="42">
        <v>95.807301685518922</v>
      </c>
      <c r="M19" s="42">
        <v>117.3454954143543</v>
      </c>
      <c r="N19" s="42">
        <v>89.825746996802081</v>
      </c>
      <c r="O19" s="42">
        <v>92.957635902655184</v>
      </c>
      <c r="P19" s="111"/>
      <c r="Q19" s="109"/>
      <c r="R19" s="109"/>
      <c r="S19" s="109"/>
      <c r="T19" s="109"/>
      <c r="U19" s="109"/>
      <c r="V19" s="109"/>
      <c r="W19" s="109"/>
      <c r="X19" s="109"/>
      <c r="Y19" s="109"/>
      <c r="Z19" s="109"/>
      <c r="AA19" s="109"/>
      <c r="AB19" s="109"/>
    </row>
    <row r="20" spans="1:28" s="33" customFormat="1" ht="12.75" customHeight="1">
      <c r="A20" s="104">
        <v>2010</v>
      </c>
      <c r="B20" s="42">
        <v>93.6</v>
      </c>
      <c r="C20" s="116">
        <v>89.70626698546306</v>
      </c>
      <c r="D20" s="116">
        <v>88.46202021888098</v>
      </c>
      <c r="E20" s="116">
        <v>95.263825504634369</v>
      </c>
      <c r="F20" s="42">
        <v>92.606036983963079</v>
      </c>
      <c r="G20" s="42">
        <v>94.000018601148454</v>
      </c>
      <c r="H20" s="42">
        <v>96.877621747059834</v>
      </c>
      <c r="I20" s="42">
        <v>97.392823273682808</v>
      </c>
      <c r="J20" s="42">
        <v>93.793487554467617</v>
      </c>
      <c r="K20" s="42">
        <v>109.42626742182289</v>
      </c>
      <c r="L20" s="42">
        <v>95.616450486942185</v>
      </c>
      <c r="M20" s="115">
        <v>118.42096329493393</v>
      </c>
      <c r="N20" s="42">
        <v>90.648997223860349</v>
      </c>
      <c r="O20" s="42">
        <v>93.809589795856709</v>
      </c>
      <c r="P20" s="111"/>
      <c r="Q20" s="109"/>
      <c r="R20" s="109"/>
      <c r="S20" s="109"/>
      <c r="T20" s="109"/>
      <c r="U20" s="109"/>
      <c r="V20" s="109"/>
      <c r="W20" s="109"/>
      <c r="X20" s="109"/>
      <c r="Y20" s="109"/>
      <c r="Z20" s="109"/>
      <c r="AA20" s="109"/>
      <c r="AB20" s="109"/>
    </row>
    <row r="21" spans="1:28" s="33" customFormat="1" ht="12.75" customHeight="1">
      <c r="A21" s="104">
        <v>2011</v>
      </c>
      <c r="B21" s="42">
        <v>95.5</v>
      </c>
      <c r="C21" s="116">
        <v>91.818082891978563</v>
      </c>
      <c r="D21" s="116">
        <v>89.90042705170832</v>
      </c>
      <c r="E21" s="116">
        <v>96.518566873996306</v>
      </c>
      <c r="F21" s="42">
        <v>95.470141220580501</v>
      </c>
      <c r="G21" s="42">
        <v>95.238114084243605</v>
      </c>
      <c r="H21" s="42">
        <v>97.560545566022</v>
      </c>
      <c r="I21" s="42">
        <v>97.980707518795583</v>
      </c>
      <c r="J21" s="42">
        <v>98.626169878514858</v>
      </c>
      <c r="K21" s="42">
        <v>105.72586224330712</v>
      </c>
      <c r="L21" s="42">
        <v>95.330459109613329</v>
      </c>
      <c r="M21" s="42">
        <v>120.22432821820702</v>
      </c>
      <c r="N21" s="42">
        <v>92.029438805949582</v>
      </c>
      <c r="O21" s="42">
        <v>95.431932650922406</v>
      </c>
      <c r="P21" s="111"/>
      <c r="Q21" s="109"/>
      <c r="R21" s="109"/>
      <c r="S21" s="109"/>
      <c r="T21" s="109"/>
      <c r="U21" s="109"/>
      <c r="V21" s="109"/>
      <c r="W21" s="109"/>
      <c r="X21" s="109"/>
      <c r="Y21" s="109"/>
      <c r="Z21" s="109"/>
      <c r="AA21" s="109"/>
      <c r="AB21" s="109"/>
    </row>
    <row r="22" spans="1:28" s="33" customFormat="1" ht="12.75" customHeight="1">
      <c r="A22" s="104">
        <v>2012</v>
      </c>
      <c r="B22" s="42">
        <v>97.3</v>
      </c>
      <c r="C22" s="115">
        <v>95.167070717825823</v>
      </c>
      <c r="D22" s="116">
        <v>92.448212433740551</v>
      </c>
      <c r="E22" s="116">
        <v>98.561802664675668</v>
      </c>
      <c r="F22" s="42">
        <v>97.360639066532585</v>
      </c>
      <c r="G22" s="42">
        <v>96.187646627456388</v>
      </c>
      <c r="H22" s="42">
        <v>97.949620523413898</v>
      </c>
      <c r="I22" s="42">
        <v>100.27323678932693</v>
      </c>
      <c r="J22" s="42">
        <v>102.23206739383603</v>
      </c>
      <c r="K22" s="42">
        <v>103.89557745905434</v>
      </c>
      <c r="L22" s="42">
        <v>96.004512860893414</v>
      </c>
      <c r="M22" s="42">
        <v>101.26779513815778</v>
      </c>
      <c r="N22" s="42">
        <v>93.879276771898319</v>
      </c>
      <c r="O22" s="42">
        <v>96.284003478162788</v>
      </c>
      <c r="P22" s="111"/>
      <c r="Q22" s="109"/>
      <c r="R22" s="109"/>
      <c r="S22" s="109"/>
      <c r="T22" s="109"/>
      <c r="U22" s="109"/>
      <c r="V22" s="109"/>
      <c r="W22" s="109"/>
      <c r="X22" s="109"/>
      <c r="Y22" s="109"/>
      <c r="Z22" s="109"/>
      <c r="AA22" s="109"/>
      <c r="AB22" s="109"/>
    </row>
    <row r="23" spans="1:28" s="33" customFormat="1" ht="12.75" customHeight="1">
      <c r="A23" s="104">
        <v>2013</v>
      </c>
      <c r="B23" s="42">
        <v>98.6</v>
      </c>
      <c r="C23" s="116">
        <v>99.072920019835379</v>
      </c>
      <c r="D23" s="116">
        <v>94.615734447341026</v>
      </c>
      <c r="E23" s="116">
        <v>99.273873485128306</v>
      </c>
      <c r="F23" s="42">
        <v>99.114813948316282</v>
      </c>
      <c r="G23" s="42">
        <v>97.257190511379179</v>
      </c>
      <c r="H23" s="42">
        <v>98.616165658925951</v>
      </c>
      <c r="I23" s="42">
        <v>96.521197994590651</v>
      </c>
      <c r="J23" s="42">
        <v>101.77909108300011</v>
      </c>
      <c r="K23" s="42">
        <v>102.39245336344121</v>
      </c>
      <c r="L23" s="42">
        <v>98.372373783640384</v>
      </c>
      <c r="M23" s="42">
        <v>94.974533143971399</v>
      </c>
      <c r="N23" s="42">
        <v>96.234781900542856</v>
      </c>
      <c r="O23" s="42">
        <v>98.230746670793877</v>
      </c>
      <c r="P23" s="111"/>
      <c r="Q23" s="109"/>
      <c r="R23" s="109"/>
      <c r="S23" s="109"/>
      <c r="T23" s="109"/>
      <c r="U23" s="109"/>
      <c r="V23" s="109"/>
      <c r="W23" s="109"/>
      <c r="X23" s="109"/>
      <c r="Y23" s="109"/>
      <c r="Z23" s="109"/>
      <c r="AA23" s="109"/>
      <c r="AB23" s="109"/>
    </row>
    <row r="24" spans="1:28" s="33" customFormat="1" ht="12.75" customHeight="1">
      <c r="A24" s="104">
        <v>2014</v>
      </c>
      <c r="B24" s="42">
        <v>99.4</v>
      </c>
      <c r="C24" s="115">
        <v>99.638663053297208</v>
      </c>
      <c r="D24" s="116">
        <v>97.452229299363054</v>
      </c>
      <c r="E24" s="116">
        <v>99.808978032473732</v>
      </c>
      <c r="F24" s="115">
        <v>100.1851851851852</v>
      </c>
      <c r="G24" s="115">
        <v>98.858230256898196</v>
      </c>
      <c r="H24" s="42">
        <v>99.021526418786692</v>
      </c>
      <c r="I24" s="42">
        <v>98.513379583746286</v>
      </c>
      <c r="J24" s="42">
        <v>101.57553290083411</v>
      </c>
      <c r="K24" s="42">
        <v>101.19176598049837</v>
      </c>
      <c r="L24" s="42">
        <v>99.615754082612867</v>
      </c>
      <c r="M24" s="42">
        <v>97.984886649874056</v>
      </c>
      <c r="N24" s="42">
        <v>97.771587743732596</v>
      </c>
      <c r="O24" s="115">
        <v>99.338374291115315</v>
      </c>
      <c r="P24" s="111"/>
      <c r="Q24" s="109"/>
      <c r="R24" s="109"/>
      <c r="S24" s="109"/>
      <c r="T24" s="109"/>
      <c r="U24" s="109"/>
      <c r="V24" s="109"/>
      <c r="W24" s="109"/>
      <c r="X24" s="109"/>
      <c r="Y24" s="109"/>
      <c r="Z24" s="109"/>
      <c r="AA24" s="109"/>
      <c r="AB24" s="109"/>
    </row>
    <row r="25" spans="1:28" s="29" customFormat="1" ht="12.75" customHeight="1">
      <c r="A25" s="104">
        <v>2015</v>
      </c>
      <c r="B25" s="120">
        <v>100</v>
      </c>
      <c r="C25" s="120">
        <v>100</v>
      </c>
      <c r="D25" s="120">
        <v>100</v>
      </c>
      <c r="E25" s="120">
        <v>100</v>
      </c>
      <c r="F25" s="120">
        <v>100</v>
      </c>
      <c r="G25" s="120">
        <v>100</v>
      </c>
      <c r="H25" s="120">
        <v>100</v>
      </c>
      <c r="I25" s="120">
        <v>100</v>
      </c>
      <c r="J25" s="120">
        <v>100</v>
      </c>
      <c r="K25" s="120">
        <v>100</v>
      </c>
      <c r="L25" s="120">
        <v>100</v>
      </c>
      <c r="M25" s="120">
        <v>100</v>
      </c>
      <c r="N25" s="120">
        <v>100</v>
      </c>
      <c r="O25" s="120">
        <v>100</v>
      </c>
      <c r="P25" s="111"/>
      <c r="Q25" s="109"/>
      <c r="R25" s="109"/>
      <c r="S25" s="109"/>
      <c r="T25" s="109"/>
      <c r="U25" s="109"/>
      <c r="V25" s="109"/>
      <c r="W25" s="109"/>
      <c r="X25" s="109"/>
      <c r="Y25" s="109"/>
      <c r="Z25" s="109"/>
      <c r="AA25" s="109"/>
      <c r="AB25" s="109"/>
    </row>
    <row r="26" spans="1:28" s="29" customFormat="1" ht="12.75" customHeight="1">
      <c r="A26" s="104">
        <v>2016</v>
      </c>
      <c r="B26" s="42">
        <v>100.5</v>
      </c>
      <c r="C26" s="42">
        <v>100.4</v>
      </c>
      <c r="D26" s="42">
        <v>102.1</v>
      </c>
      <c r="E26" s="42">
        <v>100.7</v>
      </c>
      <c r="F26" s="42">
        <v>100.2</v>
      </c>
      <c r="G26" s="42">
        <v>102.3</v>
      </c>
      <c r="H26" s="42">
        <v>100.8</v>
      </c>
      <c r="I26" s="42">
        <v>101</v>
      </c>
      <c r="J26" s="42">
        <v>99.1</v>
      </c>
      <c r="K26" s="42">
        <v>98.8</v>
      </c>
      <c r="L26" s="42">
        <v>100.6</v>
      </c>
      <c r="M26" s="42">
        <v>101.3</v>
      </c>
      <c r="N26" s="42">
        <v>102.7</v>
      </c>
      <c r="O26" s="42">
        <v>102.4</v>
      </c>
      <c r="P26" s="111"/>
      <c r="Q26" s="109"/>
      <c r="R26" s="109"/>
      <c r="S26" s="109"/>
      <c r="T26" s="109"/>
      <c r="U26" s="109"/>
      <c r="V26" s="109"/>
      <c r="W26" s="109"/>
      <c r="X26" s="109"/>
      <c r="Y26" s="109"/>
      <c r="Z26" s="109"/>
      <c r="AA26" s="109"/>
      <c r="AB26" s="109"/>
    </row>
    <row r="27" spans="1:28" s="29" customFormat="1" ht="12.75" customHeight="1">
      <c r="A27" s="104">
        <v>2017</v>
      </c>
      <c r="B27" s="42">
        <v>102.1</v>
      </c>
      <c r="C27" s="42">
        <v>103</v>
      </c>
      <c r="D27" s="42">
        <v>104.3</v>
      </c>
      <c r="E27" s="42">
        <v>101.3</v>
      </c>
      <c r="F27" s="42">
        <v>101.5</v>
      </c>
      <c r="G27" s="42">
        <v>105.6</v>
      </c>
      <c r="H27" s="42">
        <v>101.5</v>
      </c>
      <c r="I27" s="42">
        <v>103.3</v>
      </c>
      <c r="J27" s="42">
        <v>102.1</v>
      </c>
      <c r="K27" s="42">
        <v>97.6</v>
      </c>
      <c r="L27" s="42">
        <v>102.2</v>
      </c>
      <c r="M27" s="42">
        <v>103.2</v>
      </c>
      <c r="N27" s="42">
        <v>104.1</v>
      </c>
      <c r="O27" s="42">
        <v>103.3</v>
      </c>
      <c r="P27" s="111"/>
      <c r="Q27" s="109"/>
      <c r="R27" s="109"/>
      <c r="S27" s="109"/>
      <c r="T27" s="109"/>
      <c r="U27" s="109"/>
      <c r="V27" s="109"/>
      <c r="W27" s="109"/>
      <c r="X27" s="109"/>
      <c r="Y27" s="109"/>
      <c r="Z27" s="109"/>
      <c r="AA27" s="109"/>
      <c r="AB27" s="109"/>
    </row>
    <row r="28" spans="1:28" s="29" customFormat="1" ht="12.75" customHeight="1">
      <c r="A28" s="104">
        <v>2018</v>
      </c>
      <c r="B28" s="42">
        <v>104.1</v>
      </c>
      <c r="C28" s="42">
        <v>105.5</v>
      </c>
      <c r="D28" s="42">
        <v>107.8</v>
      </c>
      <c r="E28" s="42">
        <v>101.7</v>
      </c>
      <c r="F28" s="42">
        <v>103.5</v>
      </c>
      <c r="G28" s="42">
        <v>110.6</v>
      </c>
      <c r="H28" s="42">
        <v>102.7</v>
      </c>
      <c r="I28" s="42">
        <v>104.4</v>
      </c>
      <c r="J28" s="42">
        <v>105.7</v>
      </c>
      <c r="K28" s="42">
        <v>96.6</v>
      </c>
      <c r="L28" s="42">
        <v>103.6</v>
      </c>
      <c r="M28" s="42">
        <v>105.3</v>
      </c>
      <c r="N28" s="42">
        <v>106.1</v>
      </c>
      <c r="O28" s="42">
        <v>104.9</v>
      </c>
      <c r="P28" s="109"/>
      <c r="Q28" s="109"/>
      <c r="R28" s="109"/>
      <c r="S28" s="109"/>
      <c r="T28" s="109"/>
      <c r="U28" s="109"/>
      <c r="V28" s="109"/>
      <c r="W28" s="109"/>
      <c r="X28" s="109"/>
      <c r="Y28" s="109"/>
      <c r="Z28" s="109"/>
      <c r="AA28" s="109"/>
      <c r="AB28" s="109"/>
    </row>
    <row r="29" spans="1:28" s="29" customFormat="1" ht="12.75" customHeight="1">
      <c r="A29" s="122">
        <v>2019</v>
      </c>
      <c r="B29" s="121">
        <v>105.7</v>
      </c>
      <c r="C29" s="121">
        <v>106.9</v>
      </c>
      <c r="D29" s="121">
        <v>110.9</v>
      </c>
      <c r="E29" s="121">
        <v>103.2</v>
      </c>
      <c r="F29" s="121">
        <v>105.7</v>
      </c>
      <c r="G29" s="121">
        <v>106.9</v>
      </c>
      <c r="H29" s="121">
        <v>103.6</v>
      </c>
      <c r="I29" s="121">
        <v>104.6</v>
      </c>
      <c r="J29" s="121">
        <v>106.2</v>
      </c>
      <c r="K29" s="121">
        <v>96</v>
      </c>
      <c r="L29" s="121">
        <v>104.4</v>
      </c>
      <c r="M29" s="121">
        <v>107.3</v>
      </c>
      <c r="N29" s="121">
        <v>109.1</v>
      </c>
      <c r="O29" s="121">
        <v>107.6</v>
      </c>
      <c r="P29" s="109"/>
      <c r="Q29" s="109"/>
      <c r="R29" s="109"/>
      <c r="S29" s="109"/>
      <c r="T29" s="109"/>
      <c r="U29" s="109"/>
      <c r="V29" s="109"/>
      <c r="W29" s="109"/>
      <c r="X29" s="109"/>
      <c r="Y29" s="109"/>
      <c r="Z29" s="109"/>
      <c r="AA29" s="109"/>
      <c r="AB29" s="109"/>
    </row>
    <row r="30" spans="1:28" s="29" customFormat="1" ht="12.75" customHeight="1">
      <c r="A30" s="122">
        <v>2020</v>
      </c>
      <c r="B30" s="121">
        <v>106.4</v>
      </c>
      <c r="C30" s="121">
        <v>109.3</v>
      </c>
      <c r="D30" s="121">
        <v>114.1</v>
      </c>
      <c r="E30" s="121">
        <v>102.2</v>
      </c>
      <c r="F30" s="121">
        <v>107.2</v>
      </c>
      <c r="G30" s="121">
        <v>109</v>
      </c>
      <c r="H30" s="121">
        <v>104.3</v>
      </c>
      <c r="I30" s="121">
        <v>105.4</v>
      </c>
      <c r="J30" s="121">
        <v>103.8</v>
      </c>
      <c r="K30" s="121">
        <v>94.4</v>
      </c>
      <c r="L30" s="121">
        <v>103.9</v>
      </c>
      <c r="M30" s="121">
        <v>108.6</v>
      </c>
      <c r="N30" s="121">
        <v>111.2</v>
      </c>
      <c r="O30" s="121">
        <v>109.3</v>
      </c>
      <c r="P30" s="109"/>
      <c r="Q30" s="109"/>
      <c r="R30" s="109"/>
      <c r="S30" s="109"/>
      <c r="T30" s="109"/>
      <c r="U30" s="109"/>
      <c r="V30" s="109"/>
      <c r="W30" s="109"/>
      <c r="X30" s="109"/>
      <c r="Y30" s="109"/>
      <c r="Z30" s="109"/>
      <c r="AA30" s="109"/>
      <c r="AB30" s="109"/>
    </row>
    <row r="31" spans="1:28" s="29" customFormat="1" ht="12.75" customHeight="1">
      <c r="A31" s="122">
        <v>2021</v>
      </c>
      <c r="B31" s="121">
        <v>109.60000000000001</v>
      </c>
      <c r="C31" s="121">
        <v>113.05833333333334</v>
      </c>
      <c r="D31" s="121">
        <v>116.78333333333332</v>
      </c>
      <c r="E31" s="121">
        <v>103.69166666666668</v>
      </c>
      <c r="F31" s="121">
        <v>109.43333333333334</v>
      </c>
      <c r="G31" s="121">
        <v>111.03333333333335</v>
      </c>
      <c r="H31" s="121">
        <v>105.96666666666665</v>
      </c>
      <c r="I31" s="121">
        <v>105.58333333333333</v>
      </c>
      <c r="J31" s="121">
        <v>112.425</v>
      </c>
      <c r="K31" s="121">
        <v>94.433333333333337</v>
      </c>
      <c r="L31" s="121">
        <v>106.64166666666665</v>
      </c>
      <c r="M31" s="121">
        <v>109.76666666666665</v>
      </c>
      <c r="N31" s="121">
        <v>113.89166666666667</v>
      </c>
      <c r="O31" s="121">
        <v>112.90833333333332</v>
      </c>
      <c r="P31" s="109"/>
      <c r="Q31" s="109"/>
      <c r="R31" s="109"/>
      <c r="S31" s="109"/>
      <c r="T31" s="109"/>
      <c r="U31" s="109"/>
      <c r="V31" s="109"/>
      <c r="W31" s="109"/>
      <c r="X31" s="109"/>
      <c r="Y31" s="109"/>
      <c r="Z31" s="109"/>
      <c r="AA31" s="109"/>
      <c r="AB31" s="109"/>
    </row>
    <row r="32" spans="1:28" s="29" customFormat="1" ht="12.75" customHeight="1">
      <c r="A32" s="122">
        <v>2022</v>
      </c>
      <c r="B32" s="121">
        <v>117.8</v>
      </c>
      <c r="C32" s="121">
        <v>126.8</v>
      </c>
      <c r="D32" s="121">
        <v>122.5</v>
      </c>
      <c r="E32" s="121">
        <v>106.3</v>
      </c>
      <c r="F32" s="121">
        <v>119.6</v>
      </c>
      <c r="G32" s="121">
        <v>113.5</v>
      </c>
      <c r="H32" s="121">
        <v>114</v>
      </c>
      <c r="I32" s="121">
        <v>107</v>
      </c>
      <c r="J32" s="121">
        <v>124</v>
      </c>
      <c r="K32" s="121">
        <v>94.2</v>
      </c>
      <c r="L32" s="121">
        <v>112.8</v>
      </c>
      <c r="M32" s="121">
        <v>111.9</v>
      </c>
      <c r="N32" s="121">
        <v>120.6</v>
      </c>
      <c r="O32" s="121">
        <v>115.8</v>
      </c>
      <c r="P32" s="109"/>
      <c r="Q32" s="109"/>
      <c r="R32" s="109"/>
      <c r="S32" s="109"/>
      <c r="T32" s="109"/>
      <c r="U32" s="109"/>
      <c r="V32" s="109"/>
      <c r="W32" s="109"/>
      <c r="X32" s="109"/>
      <c r="Y32" s="109"/>
      <c r="Z32" s="109"/>
      <c r="AA32" s="109"/>
      <c r="AB32" s="109"/>
    </row>
    <row r="33" spans="1:28" ht="9.75" customHeight="1">
      <c r="A33" s="44" t="s">
        <v>55</v>
      </c>
      <c r="B33" s="96"/>
      <c r="C33" s="96"/>
      <c r="D33" s="96"/>
      <c r="E33" s="96"/>
      <c r="F33" s="96"/>
      <c r="G33" s="96"/>
      <c r="H33" s="96"/>
      <c r="I33" s="96"/>
      <c r="J33" s="96"/>
      <c r="K33" s="96"/>
      <c r="L33" s="96"/>
      <c r="M33" s="96"/>
      <c r="N33" s="96"/>
      <c r="O33" s="96"/>
    </row>
    <row r="34" spans="1:28" ht="12.75" customHeight="1">
      <c r="A34" s="45" t="s">
        <v>56</v>
      </c>
    </row>
    <row r="35" spans="1:28" ht="12.75" customHeight="1">
      <c r="B35" s="123"/>
      <c r="C35" s="123"/>
      <c r="D35" s="123"/>
      <c r="E35" s="123"/>
      <c r="F35" s="123"/>
      <c r="G35" s="123"/>
      <c r="H35" s="123"/>
      <c r="I35" s="123"/>
      <c r="J35" s="123"/>
      <c r="K35" s="123"/>
      <c r="L35" s="123"/>
      <c r="M35" s="123"/>
      <c r="N35" s="123"/>
      <c r="O35" s="123"/>
    </row>
    <row r="36" spans="1:28" ht="12.75" customHeight="1">
      <c r="A36" s="33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33"/>
      <c r="Q36" s="112"/>
      <c r="R36" s="112"/>
      <c r="S36" s="112"/>
      <c r="T36" s="112"/>
      <c r="U36" s="112"/>
      <c r="V36" s="112"/>
      <c r="W36" s="112"/>
      <c r="X36" s="112"/>
      <c r="Y36" s="112"/>
      <c r="Z36" s="112"/>
      <c r="AA36" s="112"/>
      <c r="AB36" s="112"/>
    </row>
    <row r="37" spans="1:28" ht="12.75" customHeight="1">
      <c r="A37" s="33"/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33"/>
      <c r="Q37" s="112"/>
      <c r="R37" s="112"/>
      <c r="S37" s="112"/>
      <c r="T37" s="112"/>
      <c r="U37" s="112"/>
      <c r="V37" s="112"/>
      <c r="W37" s="112"/>
      <c r="X37" s="112"/>
      <c r="Y37" s="112"/>
      <c r="Z37" s="112"/>
      <c r="AA37" s="112"/>
      <c r="AB37" s="112"/>
    </row>
    <row r="38" spans="1:28" ht="10.199999999999999">
      <c r="A38" s="117"/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33"/>
      <c r="Q38" s="112"/>
      <c r="R38" s="112"/>
      <c r="S38" s="112"/>
      <c r="T38" s="112"/>
      <c r="U38" s="112"/>
      <c r="V38" s="112"/>
      <c r="W38" s="112"/>
      <c r="X38" s="112"/>
      <c r="Y38" s="112"/>
      <c r="Z38" s="112"/>
      <c r="AA38" s="112"/>
      <c r="AB38" s="112"/>
    </row>
    <row r="39" spans="1:28" ht="10.199999999999999">
      <c r="A39" s="117"/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33"/>
      <c r="Q39" s="112"/>
      <c r="R39" s="112"/>
      <c r="S39" s="112"/>
      <c r="T39" s="112"/>
      <c r="U39" s="112"/>
      <c r="V39" s="112"/>
      <c r="W39" s="112"/>
      <c r="X39" s="112"/>
      <c r="Y39" s="112"/>
      <c r="Z39" s="112"/>
      <c r="AA39" s="112"/>
      <c r="AB39" s="112"/>
    </row>
    <row r="40" spans="1:28" ht="10.199999999999999">
      <c r="A40" s="117"/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33"/>
      <c r="Q40" s="112"/>
      <c r="R40" s="112"/>
      <c r="S40" s="112"/>
      <c r="T40" s="112"/>
      <c r="U40" s="112"/>
      <c r="V40" s="112"/>
      <c r="W40" s="112"/>
      <c r="X40" s="112"/>
      <c r="Y40" s="112"/>
      <c r="Z40" s="112"/>
      <c r="AA40" s="112"/>
      <c r="AB40" s="112"/>
    </row>
    <row r="41" spans="1:28" ht="10.199999999999999">
      <c r="A41" s="117"/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33"/>
      <c r="Q41" s="112"/>
      <c r="R41" s="112"/>
      <c r="S41" s="112"/>
      <c r="T41" s="112"/>
      <c r="U41" s="112"/>
      <c r="V41" s="112"/>
      <c r="W41" s="112"/>
      <c r="X41" s="112"/>
      <c r="Y41" s="112"/>
      <c r="Z41" s="112"/>
      <c r="AA41" s="112"/>
      <c r="AB41" s="112"/>
    </row>
    <row r="42" spans="1:28" ht="10.199999999999999">
      <c r="A42" s="117"/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33"/>
      <c r="Q42" s="112"/>
      <c r="R42" s="112"/>
      <c r="S42" s="112"/>
      <c r="T42" s="112"/>
      <c r="U42" s="112"/>
      <c r="V42" s="112"/>
      <c r="W42" s="112"/>
      <c r="X42" s="112"/>
      <c r="Y42" s="112"/>
      <c r="Z42" s="112"/>
      <c r="AA42" s="112"/>
      <c r="AB42" s="112"/>
    </row>
    <row r="43" spans="1:28" ht="10.199999999999999">
      <c r="A43" s="117"/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33"/>
      <c r="Q43" s="112"/>
      <c r="R43" s="112"/>
      <c r="S43" s="112"/>
      <c r="T43" s="112"/>
      <c r="U43" s="112"/>
      <c r="V43" s="112"/>
      <c r="W43" s="112"/>
      <c r="X43" s="112"/>
      <c r="Y43" s="112"/>
      <c r="Z43" s="112"/>
      <c r="AA43" s="112"/>
      <c r="AB43" s="113"/>
    </row>
    <row r="44" spans="1:28" ht="10.199999999999999">
      <c r="A44" s="117"/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33"/>
      <c r="Q44" s="112"/>
      <c r="R44" s="112"/>
      <c r="S44" s="112"/>
      <c r="T44" s="112"/>
      <c r="U44" s="112"/>
      <c r="V44" s="112"/>
      <c r="W44" s="112"/>
      <c r="X44" s="112"/>
      <c r="Y44" s="112"/>
      <c r="Z44" s="112"/>
      <c r="AA44" s="112"/>
      <c r="AB44" s="112"/>
    </row>
    <row r="45" spans="1:28" ht="10.199999999999999">
      <c r="A45" s="117"/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33"/>
      <c r="Q45" s="112"/>
      <c r="R45" s="112"/>
      <c r="S45" s="112"/>
      <c r="T45" s="112"/>
      <c r="U45" s="112"/>
      <c r="V45" s="112"/>
      <c r="W45" s="112"/>
      <c r="X45" s="112"/>
      <c r="Y45" s="112"/>
      <c r="Z45" s="112"/>
      <c r="AA45" s="112"/>
      <c r="AB45" s="112"/>
    </row>
    <row r="46" spans="1:28" ht="10.199999999999999">
      <c r="A46" s="117"/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33"/>
      <c r="Q46" s="112"/>
      <c r="R46" s="112"/>
      <c r="S46" s="112"/>
      <c r="T46" s="112"/>
      <c r="U46" s="112"/>
      <c r="V46" s="112"/>
      <c r="W46" s="112"/>
      <c r="X46" s="112"/>
      <c r="Y46" s="112"/>
      <c r="Z46" s="112"/>
      <c r="AA46" s="112"/>
      <c r="AB46" s="112"/>
    </row>
    <row r="47" spans="1:28" ht="10.199999999999999">
      <c r="A47" s="117"/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33"/>
      <c r="Q47" s="112"/>
      <c r="R47" s="112"/>
      <c r="S47" s="112"/>
      <c r="T47" s="112"/>
      <c r="U47" s="112"/>
      <c r="V47" s="112"/>
      <c r="W47" s="112"/>
      <c r="X47" s="112"/>
      <c r="Y47" s="112"/>
      <c r="Z47" s="112"/>
      <c r="AA47" s="112"/>
      <c r="AB47" s="112"/>
    </row>
    <row r="48" spans="1:28" ht="10.199999999999999">
      <c r="A48" s="117"/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33"/>
      <c r="Q48" s="112"/>
      <c r="R48" s="112"/>
      <c r="S48" s="112"/>
      <c r="T48" s="112"/>
      <c r="U48" s="112"/>
      <c r="V48" s="112"/>
      <c r="W48" s="112"/>
      <c r="X48" s="112"/>
      <c r="Y48" s="112"/>
      <c r="Z48" s="112"/>
      <c r="AA48" s="112"/>
      <c r="AB48" s="112"/>
    </row>
    <row r="49" spans="1:28" ht="10.199999999999999">
      <c r="A49" s="117"/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33"/>
      <c r="Q49" s="112"/>
      <c r="R49" s="112"/>
      <c r="S49" s="112"/>
      <c r="T49" s="112"/>
      <c r="U49" s="112"/>
      <c r="V49" s="112"/>
      <c r="W49" s="112"/>
      <c r="X49" s="112"/>
      <c r="Y49" s="112"/>
      <c r="Z49" s="112"/>
      <c r="AA49" s="112"/>
      <c r="AB49" s="112"/>
    </row>
    <row r="50" spans="1:28" ht="10.199999999999999">
      <c r="A50" s="117"/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33"/>
      <c r="Q50" s="112"/>
      <c r="R50" s="112"/>
      <c r="S50" s="112"/>
      <c r="T50" s="112"/>
      <c r="U50" s="112"/>
      <c r="V50" s="112"/>
      <c r="W50" s="112"/>
      <c r="X50" s="112"/>
      <c r="Y50" s="112"/>
      <c r="Z50" s="112"/>
      <c r="AA50" s="112"/>
      <c r="AB50" s="112"/>
    </row>
    <row r="51" spans="1:28" ht="10.199999999999999">
      <c r="A51" s="117"/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33"/>
      <c r="Q51" s="112"/>
      <c r="R51" s="112"/>
      <c r="S51" s="112"/>
      <c r="T51" s="112"/>
      <c r="U51" s="112"/>
      <c r="V51" s="112"/>
      <c r="W51" s="112"/>
      <c r="X51" s="112"/>
      <c r="Y51" s="112"/>
      <c r="Z51" s="112"/>
      <c r="AA51" s="112"/>
      <c r="AB51" s="112"/>
    </row>
    <row r="52" spans="1:28" ht="10.199999999999999">
      <c r="A52" s="117"/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33"/>
      <c r="Q52" s="112"/>
      <c r="R52" s="112"/>
      <c r="S52" s="112"/>
      <c r="T52" s="112"/>
      <c r="U52" s="112"/>
      <c r="V52" s="112"/>
      <c r="W52" s="112"/>
      <c r="X52" s="112"/>
      <c r="Y52" s="112"/>
      <c r="Z52" s="112"/>
      <c r="AA52" s="112"/>
      <c r="AB52" s="112"/>
    </row>
    <row r="53" spans="1:28" ht="10.199999999999999">
      <c r="A53" s="117"/>
      <c r="B53" s="42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33"/>
      <c r="Q53" s="112"/>
      <c r="R53" s="112"/>
      <c r="S53" s="112"/>
      <c r="T53" s="112"/>
      <c r="U53" s="112"/>
      <c r="V53" s="112"/>
      <c r="W53" s="112"/>
      <c r="X53" s="112"/>
      <c r="Y53" s="112"/>
      <c r="Z53" s="112"/>
      <c r="AA53" s="112"/>
      <c r="AB53" s="112"/>
    </row>
    <row r="54" spans="1:28" ht="10.199999999999999">
      <c r="A54" s="117"/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33"/>
      <c r="Q54" s="112"/>
      <c r="R54" s="112"/>
      <c r="S54" s="112"/>
      <c r="T54" s="112"/>
      <c r="U54" s="112"/>
      <c r="V54" s="112"/>
      <c r="W54" s="112"/>
      <c r="X54" s="112"/>
      <c r="Y54" s="112"/>
      <c r="Z54" s="112"/>
      <c r="AA54" s="112"/>
      <c r="AB54" s="112"/>
    </row>
    <row r="55" spans="1:28" ht="12.75" customHeight="1">
      <c r="A55" s="33"/>
      <c r="B55" s="33"/>
      <c r="C55" s="33"/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33"/>
      <c r="P55" s="33"/>
    </row>
    <row r="56" spans="1:28" ht="12.75" customHeight="1">
      <c r="A56" s="33"/>
      <c r="B56" s="33"/>
      <c r="C56" s="33"/>
      <c r="D56" s="33"/>
      <c r="E56" s="33"/>
      <c r="F56" s="33"/>
      <c r="G56" s="33"/>
      <c r="H56" s="33"/>
      <c r="I56" s="33"/>
      <c r="J56" s="33"/>
      <c r="K56" s="33"/>
      <c r="L56" s="33"/>
      <c r="M56" s="33"/>
      <c r="N56" s="33"/>
      <c r="O56" s="33"/>
      <c r="P56" s="33"/>
    </row>
    <row r="57" spans="1:28" ht="12.75" customHeight="1">
      <c r="A57" s="33"/>
      <c r="B57" s="118"/>
      <c r="C57" s="119"/>
      <c r="D57" s="118"/>
      <c r="E57" s="119"/>
      <c r="F57" s="118"/>
      <c r="G57" s="119"/>
      <c r="H57" s="33"/>
      <c r="I57" s="33"/>
      <c r="J57" s="33"/>
      <c r="K57" s="33"/>
      <c r="L57" s="33"/>
      <c r="M57" s="33"/>
      <c r="N57" s="33"/>
      <c r="O57" s="33"/>
      <c r="P57" s="33"/>
    </row>
    <row r="58" spans="1:28" ht="12.75" customHeight="1">
      <c r="A58" s="33"/>
      <c r="B58" s="118"/>
      <c r="C58" s="119"/>
      <c r="D58" s="118"/>
      <c r="E58" s="119"/>
      <c r="F58" s="118"/>
      <c r="G58" s="119"/>
      <c r="H58" s="118"/>
      <c r="I58" s="119"/>
      <c r="J58" s="118"/>
      <c r="K58" s="119"/>
      <c r="L58" s="118"/>
      <c r="M58" s="119"/>
      <c r="N58" s="118"/>
      <c r="O58" s="119"/>
      <c r="P58" s="118"/>
      <c r="Q58" s="111"/>
      <c r="R58" s="110"/>
      <c r="S58" s="111"/>
      <c r="T58" s="110"/>
      <c r="U58" s="111"/>
      <c r="V58" s="110"/>
      <c r="W58" s="111"/>
      <c r="X58" s="110"/>
      <c r="Y58" s="111"/>
    </row>
    <row r="59" spans="1:28" ht="12.75" customHeight="1">
      <c r="A59" s="33"/>
      <c r="B59" s="118"/>
      <c r="C59" s="119"/>
      <c r="D59" s="118"/>
      <c r="E59" s="119"/>
      <c r="F59" s="118"/>
      <c r="G59" s="119"/>
      <c r="H59" s="118"/>
      <c r="I59" s="119"/>
      <c r="J59" s="118"/>
      <c r="K59" s="119"/>
      <c r="L59" s="118"/>
      <c r="M59" s="119"/>
      <c r="N59" s="118"/>
      <c r="O59" s="119"/>
      <c r="P59" s="118"/>
      <c r="Q59" s="111"/>
      <c r="R59" s="110"/>
      <c r="S59" s="111"/>
      <c r="T59" s="110"/>
      <c r="U59" s="111"/>
      <c r="V59" s="110"/>
      <c r="W59" s="111"/>
      <c r="X59" s="110"/>
      <c r="Y59" s="111"/>
    </row>
    <row r="60" spans="1:28" ht="12.75" customHeight="1">
      <c r="A60" s="117"/>
      <c r="B60" s="118"/>
      <c r="C60" s="119"/>
      <c r="D60" s="118"/>
      <c r="E60" s="119"/>
      <c r="F60" s="118"/>
      <c r="G60" s="119"/>
      <c r="H60" s="118"/>
      <c r="I60" s="119"/>
      <c r="J60" s="118"/>
      <c r="K60" s="119"/>
      <c r="L60" s="118"/>
      <c r="M60" s="119"/>
      <c r="N60" s="118"/>
      <c r="O60" s="119"/>
      <c r="P60" s="118"/>
      <c r="Q60" s="111"/>
      <c r="R60" s="110"/>
      <c r="S60" s="111"/>
      <c r="T60" s="110"/>
      <c r="U60" s="111"/>
      <c r="V60" s="110"/>
      <c r="W60" s="111"/>
      <c r="X60" s="110"/>
      <c r="Y60" s="111"/>
    </row>
    <row r="61" spans="1:28" ht="12.75" customHeight="1">
      <c r="A61" s="117"/>
      <c r="B61" s="118"/>
      <c r="C61" s="119"/>
      <c r="D61" s="118"/>
      <c r="E61" s="119"/>
      <c r="F61" s="118"/>
      <c r="G61" s="119"/>
      <c r="H61" s="118"/>
      <c r="I61" s="119"/>
      <c r="J61" s="118"/>
      <c r="K61" s="119"/>
      <c r="L61" s="118"/>
      <c r="M61" s="119"/>
      <c r="N61" s="118"/>
      <c r="O61" s="119"/>
      <c r="P61" s="118"/>
      <c r="Q61" s="111"/>
      <c r="R61" s="110"/>
      <c r="S61" s="111"/>
      <c r="T61" s="110"/>
      <c r="U61" s="111"/>
      <c r="V61" s="110"/>
      <c r="W61" s="111"/>
      <c r="X61" s="110"/>
      <c r="Y61" s="111"/>
    </row>
    <row r="62" spans="1:28" ht="12.75" customHeight="1">
      <c r="A62" s="117"/>
      <c r="B62" s="118"/>
      <c r="C62" s="119"/>
      <c r="D62" s="118"/>
      <c r="E62" s="119"/>
      <c r="F62" s="118"/>
      <c r="G62" s="119"/>
      <c r="H62" s="118"/>
      <c r="I62" s="119"/>
      <c r="J62" s="118"/>
      <c r="K62" s="119"/>
      <c r="L62" s="118"/>
      <c r="M62" s="119"/>
      <c r="N62" s="118"/>
      <c r="O62" s="119"/>
      <c r="P62" s="118"/>
      <c r="Q62" s="111"/>
      <c r="R62" s="110"/>
      <c r="S62" s="111"/>
      <c r="T62" s="110"/>
      <c r="U62" s="111"/>
      <c r="V62" s="110"/>
      <c r="W62" s="111"/>
      <c r="X62" s="110"/>
      <c r="Y62" s="111"/>
    </row>
    <row r="63" spans="1:28" ht="12.75" customHeight="1">
      <c r="A63" s="117"/>
      <c r="B63" s="118"/>
      <c r="C63" s="119"/>
      <c r="D63" s="118"/>
      <c r="E63" s="119"/>
      <c r="F63" s="118"/>
      <c r="G63" s="119"/>
      <c r="H63" s="118"/>
      <c r="I63" s="119"/>
      <c r="J63" s="118"/>
      <c r="K63" s="119"/>
      <c r="L63" s="118"/>
      <c r="M63" s="119"/>
      <c r="N63" s="118"/>
      <c r="O63" s="119"/>
      <c r="P63" s="118"/>
      <c r="Q63" s="111"/>
      <c r="R63" s="110"/>
      <c r="S63" s="111"/>
      <c r="T63" s="110"/>
      <c r="U63" s="111"/>
      <c r="V63" s="110"/>
      <c r="W63" s="111"/>
      <c r="X63" s="110"/>
      <c r="Y63" s="111"/>
    </row>
    <row r="64" spans="1:28" ht="12.75" customHeight="1">
      <c r="A64" s="117"/>
      <c r="B64" s="118"/>
      <c r="C64" s="119"/>
      <c r="D64" s="118"/>
      <c r="E64" s="119"/>
      <c r="F64" s="118"/>
      <c r="G64" s="119"/>
      <c r="H64" s="118"/>
      <c r="I64" s="119"/>
      <c r="J64" s="118"/>
      <c r="K64" s="119"/>
      <c r="L64" s="118"/>
      <c r="M64" s="119"/>
      <c r="N64" s="118"/>
      <c r="O64" s="119"/>
      <c r="P64" s="118"/>
      <c r="Q64" s="111"/>
      <c r="R64" s="110"/>
      <c r="S64" s="111"/>
      <c r="T64" s="110"/>
      <c r="U64" s="111"/>
      <c r="V64" s="110"/>
      <c r="W64" s="111"/>
      <c r="X64" s="110"/>
      <c r="Y64" s="111"/>
    </row>
    <row r="65" spans="1:25" ht="12.75" customHeight="1">
      <c r="A65" s="117"/>
      <c r="B65" s="118"/>
      <c r="C65" s="119"/>
      <c r="D65" s="118"/>
      <c r="E65" s="119"/>
      <c r="F65" s="118"/>
      <c r="G65" s="119"/>
      <c r="H65" s="118"/>
      <c r="I65" s="119"/>
      <c r="J65" s="118"/>
      <c r="K65" s="119"/>
      <c r="L65" s="118"/>
      <c r="M65" s="119"/>
      <c r="N65" s="118"/>
      <c r="O65" s="119"/>
      <c r="P65" s="118"/>
      <c r="Q65" s="111"/>
      <c r="R65" s="110"/>
      <c r="S65" s="111"/>
      <c r="T65" s="110"/>
      <c r="U65" s="111"/>
      <c r="V65" s="110"/>
      <c r="W65" s="111"/>
      <c r="X65" s="110"/>
      <c r="Y65" s="111"/>
    </row>
    <row r="66" spans="1:25" ht="12.75" customHeight="1">
      <c r="A66" s="117"/>
      <c r="B66" s="118"/>
      <c r="C66" s="119"/>
      <c r="D66" s="118"/>
      <c r="E66" s="119"/>
      <c r="F66" s="118"/>
      <c r="G66" s="119"/>
      <c r="H66" s="118"/>
      <c r="I66" s="119"/>
      <c r="J66" s="118"/>
      <c r="K66" s="119"/>
      <c r="L66" s="118"/>
      <c r="M66" s="119"/>
      <c r="N66" s="118"/>
      <c r="O66" s="119"/>
      <c r="P66" s="118"/>
      <c r="Q66" s="111"/>
      <c r="R66" s="110"/>
      <c r="S66" s="111"/>
      <c r="T66" s="110"/>
      <c r="U66" s="111"/>
      <c r="V66" s="110"/>
      <c r="W66" s="111"/>
      <c r="X66" s="110"/>
      <c r="Y66" s="111"/>
    </row>
    <row r="67" spans="1:25" ht="12.75" customHeight="1">
      <c r="A67" s="117"/>
      <c r="B67" s="118"/>
      <c r="C67" s="119"/>
      <c r="D67" s="118"/>
      <c r="E67" s="119"/>
      <c r="F67" s="118"/>
      <c r="G67" s="119"/>
      <c r="H67" s="118"/>
      <c r="I67" s="119"/>
      <c r="J67" s="118"/>
      <c r="K67" s="119"/>
      <c r="L67" s="118"/>
      <c r="M67" s="119"/>
      <c r="N67" s="118"/>
      <c r="O67" s="119"/>
      <c r="P67" s="118"/>
      <c r="Q67" s="111"/>
      <c r="R67" s="110"/>
      <c r="S67" s="111"/>
      <c r="T67" s="110"/>
      <c r="U67" s="111"/>
      <c r="V67" s="110"/>
      <c r="W67" s="111"/>
      <c r="X67" s="110"/>
      <c r="Y67" s="111"/>
    </row>
    <row r="68" spans="1:25" ht="12.75" customHeight="1">
      <c r="A68" s="117"/>
      <c r="B68" s="118"/>
      <c r="C68" s="119"/>
      <c r="D68" s="118"/>
      <c r="E68" s="119"/>
      <c r="F68" s="118"/>
      <c r="G68" s="119"/>
      <c r="H68" s="118"/>
      <c r="I68" s="119"/>
      <c r="J68" s="118"/>
      <c r="K68" s="119"/>
      <c r="L68" s="118"/>
      <c r="M68" s="119"/>
      <c r="N68" s="118"/>
      <c r="O68" s="119"/>
      <c r="P68" s="118"/>
      <c r="Q68" s="111"/>
      <c r="R68" s="110"/>
      <c r="S68" s="111"/>
      <c r="T68" s="110"/>
      <c r="U68" s="111"/>
      <c r="V68" s="110"/>
      <c r="W68" s="111"/>
      <c r="X68" s="110"/>
      <c r="Y68" s="111"/>
    </row>
    <row r="69" spans="1:25" ht="12.75" customHeight="1">
      <c r="A69" s="117"/>
      <c r="B69" s="118"/>
      <c r="C69" s="119"/>
      <c r="D69" s="118"/>
      <c r="E69" s="119"/>
      <c r="F69" s="118"/>
      <c r="G69" s="119"/>
      <c r="H69" s="118"/>
      <c r="I69" s="119"/>
      <c r="J69" s="118"/>
      <c r="K69" s="119"/>
      <c r="L69" s="118"/>
      <c r="M69" s="119"/>
      <c r="N69" s="118"/>
      <c r="O69" s="119"/>
      <c r="P69" s="118"/>
      <c r="Q69" s="111"/>
      <c r="R69" s="110"/>
      <c r="S69" s="111"/>
      <c r="T69" s="110"/>
      <c r="U69" s="111"/>
      <c r="V69" s="110"/>
      <c r="W69" s="111"/>
      <c r="X69" s="110"/>
      <c r="Y69" s="111"/>
    </row>
    <row r="70" spans="1:25" ht="12.75" customHeight="1">
      <c r="A70" s="117"/>
      <c r="B70" s="118"/>
      <c r="C70" s="119"/>
      <c r="D70" s="118"/>
      <c r="E70" s="119"/>
      <c r="F70" s="118"/>
      <c r="G70" s="119"/>
      <c r="H70" s="118"/>
      <c r="I70" s="119"/>
      <c r="J70" s="118"/>
      <c r="K70" s="119"/>
      <c r="L70" s="118"/>
      <c r="M70" s="119"/>
      <c r="N70" s="118"/>
      <c r="O70" s="119"/>
      <c r="P70" s="118"/>
      <c r="Q70" s="111"/>
      <c r="R70" s="110"/>
      <c r="S70" s="111"/>
      <c r="T70" s="110"/>
      <c r="U70" s="111"/>
      <c r="V70" s="110"/>
      <c r="W70" s="111"/>
      <c r="X70" s="110"/>
      <c r="Y70" s="111"/>
    </row>
    <row r="71" spans="1:25" ht="12.75" customHeight="1">
      <c r="A71" s="117"/>
      <c r="B71" s="118"/>
      <c r="C71" s="119"/>
      <c r="D71" s="118"/>
      <c r="E71" s="119"/>
      <c r="F71" s="118"/>
      <c r="G71" s="119"/>
      <c r="H71" s="118"/>
      <c r="I71" s="119"/>
      <c r="J71" s="118"/>
      <c r="K71" s="119"/>
      <c r="L71" s="118"/>
      <c r="M71" s="119"/>
      <c r="N71" s="118"/>
      <c r="O71" s="119"/>
      <c r="P71" s="118"/>
      <c r="Q71" s="111"/>
      <c r="R71" s="110"/>
      <c r="S71" s="111"/>
      <c r="T71" s="110"/>
      <c r="U71" s="111"/>
      <c r="V71" s="110"/>
      <c r="W71" s="111"/>
      <c r="X71" s="110"/>
      <c r="Y71" s="111"/>
    </row>
    <row r="72" spans="1:25" ht="12.75" customHeight="1">
      <c r="A72" s="117"/>
      <c r="B72" s="118"/>
      <c r="C72" s="119"/>
      <c r="D72" s="118"/>
      <c r="E72" s="119"/>
      <c r="F72" s="118"/>
      <c r="G72" s="119"/>
      <c r="H72" s="118"/>
      <c r="I72" s="119"/>
      <c r="J72" s="118"/>
      <c r="K72" s="119"/>
      <c r="L72" s="118"/>
      <c r="M72" s="119"/>
      <c r="N72" s="118"/>
      <c r="O72" s="119"/>
      <c r="P72" s="118"/>
      <c r="Q72" s="111"/>
      <c r="R72" s="110"/>
      <c r="S72" s="111"/>
      <c r="T72" s="110"/>
      <c r="U72" s="111"/>
      <c r="V72" s="110"/>
      <c r="W72" s="111"/>
      <c r="X72" s="110"/>
      <c r="Y72" s="111"/>
    </row>
    <row r="73" spans="1:25" ht="12.75" customHeight="1">
      <c r="A73" s="117"/>
      <c r="B73" s="118"/>
      <c r="C73" s="119"/>
      <c r="D73" s="118"/>
      <c r="E73" s="119"/>
      <c r="F73" s="118"/>
      <c r="G73" s="119"/>
      <c r="H73" s="118"/>
      <c r="I73" s="119"/>
      <c r="J73" s="118"/>
      <c r="K73" s="119"/>
      <c r="L73" s="118"/>
      <c r="M73" s="119"/>
      <c r="N73" s="118"/>
      <c r="O73" s="119"/>
      <c r="P73" s="118"/>
      <c r="Q73" s="111"/>
      <c r="R73" s="110"/>
      <c r="S73" s="111"/>
      <c r="T73" s="110"/>
      <c r="U73" s="111"/>
      <c r="V73" s="110"/>
      <c r="W73" s="111"/>
      <c r="X73" s="110"/>
      <c r="Y73" s="111"/>
    </row>
    <row r="74" spans="1:25" ht="12.75" customHeight="1">
      <c r="A74" s="117"/>
      <c r="B74" s="118"/>
      <c r="C74" s="119"/>
      <c r="D74" s="118"/>
      <c r="E74" s="119"/>
      <c r="F74" s="118"/>
      <c r="G74" s="119"/>
      <c r="H74" s="118"/>
      <c r="I74" s="119"/>
      <c r="J74" s="118"/>
      <c r="K74" s="119"/>
      <c r="L74" s="118"/>
      <c r="M74" s="119"/>
      <c r="N74" s="118"/>
      <c r="O74" s="119"/>
      <c r="P74" s="118"/>
      <c r="Q74" s="111"/>
      <c r="R74" s="110"/>
      <c r="S74" s="111"/>
      <c r="T74" s="110"/>
      <c r="U74" s="111"/>
      <c r="V74" s="110"/>
      <c r="W74" s="111"/>
      <c r="X74" s="110"/>
      <c r="Y74" s="111"/>
    </row>
    <row r="75" spans="1:25" ht="12.75" customHeight="1">
      <c r="A75" s="117"/>
      <c r="B75" s="118"/>
      <c r="C75" s="119"/>
      <c r="D75" s="118"/>
      <c r="E75" s="119"/>
      <c r="F75" s="118"/>
      <c r="G75" s="119"/>
      <c r="H75" s="118"/>
      <c r="I75" s="119"/>
      <c r="J75" s="118"/>
      <c r="K75" s="119"/>
      <c r="L75" s="118"/>
      <c r="M75" s="119"/>
      <c r="N75" s="118"/>
      <c r="O75" s="119"/>
      <c r="P75" s="118"/>
      <c r="Q75" s="111"/>
      <c r="R75" s="110"/>
      <c r="S75" s="111"/>
      <c r="T75" s="110"/>
      <c r="U75" s="111"/>
      <c r="V75" s="110"/>
      <c r="W75" s="111"/>
      <c r="X75" s="110"/>
      <c r="Y75" s="111"/>
    </row>
    <row r="76" spans="1:25" ht="12.75" customHeight="1">
      <c r="A76" s="117"/>
      <c r="B76" s="33"/>
      <c r="C76" s="33"/>
      <c r="D76" s="33"/>
      <c r="E76" s="33"/>
      <c r="F76" s="33"/>
      <c r="G76" s="33"/>
      <c r="H76" s="33"/>
      <c r="I76" s="33"/>
      <c r="J76" s="33"/>
      <c r="K76" s="33"/>
      <c r="L76" s="33"/>
      <c r="M76" s="33"/>
      <c r="N76" s="33"/>
      <c r="O76" s="33"/>
      <c r="P76" s="33"/>
    </row>
    <row r="77" spans="1:25" ht="12.75" customHeight="1">
      <c r="A77" s="33"/>
      <c r="B77" s="33"/>
      <c r="C77" s="33"/>
      <c r="D77" s="33"/>
      <c r="E77" s="33"/>
      <c r="F77" s="33"/>
      <c r="G77" s="33"/>
      <c r="H77" s="33"/>
      <c r="I77" s="33"/>
      <c r="J77" s="33"/>
      <c r="K77" s="33"/>
      <c r="L77" s="33"/>
      <c r="M77" s="33"/>
      <c r="N77" s="33"/>
      <c r="O77" s="33"/>
      <c r="P77" s="33"/>
    </row>
    <row r="78" spans="1:25" ht="12.75" customHeight="1">
      <c r="A78" s="33"/>
      <c r="B78" s="33"/>
      <c r="C78" s="33"/>
      <c r="D78" s="33"/>
      <c r="E78" s="33"/>
      <c r="F78" s="33"/>
      <c r="G78" s="33"/>
      <c r="H78" s="33"/>
      <c r="I78" s="33"/>
      <c r="J78" s="33"/>
      <c r="K78" s="33"/>
      <c r="L78" s="33"/>
      <c r="M78" s="33"/>
      <c r="N78" s="33"/>
      <c r="O78" s="33"/>
      <c r="P78" s="33"/>
    </row>
    <row r="79" spans="1:25" ht="12.75" customHeight="1">
      <c r="A79" s="33"/>
      <c r="B79" s="33"/>
      <c r="C79" s="33"/>
      <c r="D79" s="33"/>
      <c r="E79" s="33"/>
      <c r="F79" s="33"/>
      <c r="G79" s="33"/>
      <c r="H79" s="33"/>
      <c r="I79" s="33"/>
      <c r="J79" s="33"/>
      <c r="K79" s="33"/>
      <c r="L79" s="33"/>
      <c r="M79" s="33"/>
      <c r="N79" s="33"/>
      <c r="O79" s="33"/>
      <c r="P79" s="33"/>
    </row>
    <row r="80" spans="1:25" ht="12.75" customHeight="1">
      <c r="A80" s="33"/>
      <c r="B80" s="33"/>
      <c r="C80" s="33"/>
      <c r="D80" s="33"/>
      <c r="E80" s="33"/>
      <c r="F80" s="33"/>
      <c r="G80" s="33"/>
      <c r="H80" s="33"/>
      <c r="I80" s="33"/>
      <c r="J80" s="33"/>
      <c r="K80" s="33"/>
      <c r="L80" s="33"/>
      <c r="M80" s="33"/>
      <c r="N80" s="33"/>
      <c r="O80" s="33"/>
      <c r="P80" s="33"/>
    </row>
    <row r="81" spans="1:16" ht="12.75" customHeight="1">
      <c r="A81" s="33"/>
      <c r="B81" s="33"/>
      <c r="C81" s="33"/>
      <c r="D81" s="33"/>
      <c r="E81" s="33"/>
      <c r="F81" s="33"/>
      <c r="G81" s="33"/>
      <c r="H81" s="33"/>
      <c r="I81" s="33"/>
      <c r="J81" s="33"/>
      <c r="K81" s="33"/>
      <c r="L81" s="33"/>
      <c r="M81" s="33"/>
      <c r="N81" s="33"/>
      <c r="O81" s="33"/>
      <c r="P81" s="33"/>
    </row>
  </sheetData>
  <mergeCells count="14">
    <mergeCell ref="A5:A8"/>
    <mergeCell ref="B5:B7"/>
    <mergeCell ref="C6:C7"/>
    <mergeCell ref="D6:D7"/>
    <mergeCell ref="E6:E7"/>
    <mergeCell ref="F6:F7"/>
    <mergeCell ref="N6:N7"/>
    <mergeCell ref="O6:O7"/>
    <mergeCell ref="H6:H7"/>
    <mergeCell ref="I6:I7"/>
    <mergeCell ref="J6:J7"/>
    <mergeCell ref="K6:K7"/>
    <mergeCell ref="L6:L7"/>
    <mergeCell ref="M6:M7"/>
  </mergeCells>
  <pageMargins left="0.59055118110236227" right="0.59055118110236227" top="0.39370078740157483" bottom="0.59055118110236227" header="0.47244094488188981" footer="0"/>
  <pageSetup paperSize="9" scale="99" orientation="portrait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65"/>
  <sheetViews>
    <sheetView zoomScaleNormal="100" workbookViewId="0">
      <pane ySplit="9" topLeftCell="A154" activePane="bottomLeft" state="frozen"/>
      <selection pane="bottomLeft" activeCell="A167" sqref="A167"/>
    </sheetView>
  </sheetViews>
  <sheetFormatPr baseColWidth="10" defaultColWidth="9.85546875" defaultRowHeight="12.75" customHeight="1"/>
  <cols>
    <col min="1" max="1" width="9.85546875" style="25"/>
    <col min="2" max="2" width="8.85546875" style="47" customWidth="1"/>
    <col min="3" max="3" width="8.85546875" style="47" hidden="1" customWidth="1"/>
    <col min="4" max="16" width="12" style="47" customWidth="1"/>
    <col min="17" max="17" width="12" style="25" customWidth="1"/>
    <col min="18" max="16384" width="9.85546875" style="25"/>
  </cols>
  <sheetData>
    <row r="1" spans="1:32" ht="12.75" customHeight="1">
      <c r="A1" s="1" t="s">
        <v>16</v>
      </c>
      <c r="B1" s="24"/>
      <c r="C1" s="1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46"/>
    </row>
    <row r="2" spans="1:32" ht="12.75" customHeight="1">
      <c r="A2" s="1"/>
      <c r="C2" s="1"/>
      <c r="D2" s="48"/>
      <c r="E2" s="48"/>
      <c r="F2" s="48"/>
      <c r="G2" s="48"/>
      <c r="H2" s="48"/>
      <c r="I2" s="48"/>
      <c r="J2" s="24"/>
      <c r="K2" s="24"/>
      <c r="L2" s="24"/>
      <c r="M2" s="24"/>
    </row>
    <row r="3" spans="1:32" ht="12.75" customHeight="1">
      <c r="A3" s="49" t="s">
        <v>61</v>
      </c>
      <c r="B3" s="24"/>
      <c r="C3" s="49"/>
      <c r="D3" s="48"/>
      <c r="E3" s="48"/>
      <c r="F3" s="48"/>
      <c r="G3" s="48"/>
      <c r="H3" s="48"/>
      <c r="I3" s="48"/>
      <c r="J3" s="24"/>
      <c r="K3" s="24"/>
      <c r="L3" s="24"/>
      <c r="M3" s="24"/>
      <c r="N3" s="24"/>
      <c r="O3" s="24"/>
      <c r="P3" s="24"/>
      <c r="Q3" s="46"/>
    </row>
    <row r="4" spans="1:32" ht="12.75" customHeight="1">
      <c r="A4" s="49" t="s">
        <v>100</v>
      </c>
      <c r="B4" s="24"/>
      <c r="C4" s="49"/>
      <c r="D4" s="48"/>
      <c r="E4" s="48"/>
      <c r="F4" s="48"/>
      <c r="G4" s="48"/>
      <c r="H4" s="48"/>
      <c r="I4" s="48"/>
      <c r="J4" s="24"/>
      <c r="K4" s="24"/>
      <c r="L4" s="24"/>
      <c r="M4" s="24"/>
      <c r="N4" s="24"/>
      <c r="O4" s="24"/>
      <c r="P4" s="24"/>
      <c r="Q4" s="46"/>
    </row>
    <row r="5" spans="1:32" ht="12.75" customHeight="1">
      <c r="B5" s="50"/>
      <c r="C5" s="50"/>
      <c r="D5" s="51"/>
      <c r="E5" s="51"/>
      <c r="F5" s="51"/>
      <c r="G5" s="51"/>
      <c r="H5" s="51"/>
      <c r="I5" s="51"/>
      <c r="J5" s="51"/>
      <c r="K5" s="51"/>
      <c r="L5" s="51"/>
      <c r="M5" s="51"/>
      <c r="N5" s="52"/>
      <c r="O5" s="52"/>
      <c r="P5" s="52"/>
    </row>
    <row r="6" spans="1:32" ht="12.75" customHeight="1">
      <c r="A6" s="166" t="s">
        <v>0</v>
      </c>
      <c r="B6" s="161" t="s">
        <v>3</v>
      </c>
      <c r="C6" s="53"/>
      <c r="D6" s="169" t="s">
        <v>34</v>
      </c>
      <c r="E6" s="54" t="s">
        <v>22</v>
      </c>
      <c r="F6" s="55"/>
      <c r="G6" s="55"/>
      <c r="H6" s="55"/>
      <c r="I6" s="55"/>
      <c r="J6" s="55"/>
      <c r="K6" s="55"/>
      <c r="L6" s="55"/>
      <c r="M6" s="55"/>
      <c r="N6" s="55"/>
      <c r="O6" s="55"/>
      <c r="P6" s="54"/>
      <c r="Q6" s="54"/>
    </row>
    <row r="7" spans="1:32" ht="12.75" customHeight="1">
      <c r="A7" s="167"/>
      <c r="B7" s="168"/>
      <c r="C7" s="56"/>
      <c r="D7" s="168"/>
      <c r="E7" s="161" t="s">
        <v>35</v>
      </c>
      <c r="F7" s="161" t="s">
        <v>36</v>
      </c>
      <c r="G7" s="161" t="s">
        <v>37</v>
      </c>
      <c r="H7" s="161" t="s">
        <v>38</v>
      </c>
      <c r="I7" s="57" t="s">
        <v>19</v>
      </c>
      <c r="J7" s="165" t="s">
        <v>102</v>
      </c>
      <c r="K7" s="161" t="s">
        <v>40</v>
      </c>
      <c r="L7" s="161" t="s">
        <v>1</v>
      </c>
      <c r="M7" s="161" t="s">
        <v>41</v>
      </c>
      <c r="N7" s="161" t="s">
        <v>44</v>
      </c>
      <c r="O7" s="161" t="s">
        <v>15</v>
      </c>
      <c r="P7" s="161" t="s">
        <v>42</v>
      </c>
      <c r="Q7" s="163" t="s">
        <v>43</v>
      </c>
    </row>
    <row r="8" spans="1:32" s="59" customFormat="1" ht="63.75" customHeight="1">
      <c r="A8" s="167"/>
      <c r="B8" s="168"/>
      <c r="C8" s="56"/>
      <c r="D8" s="162"/>
      <c r="E8" s="162"/>
      <c r="F8" s="162"/>
      <c r="G8" s="162"/>
      <c r="H8" s="162"/>
      <c r="I8" s="58" t="s">
        <v>39</v>
      </c>
      <c r="J8" s="162"/>
      <c r="K8" s="162"/>
      <c r="L8" s="162"/>
      <c r="M8" s="162"/>
      <c r="N8" s="162"/>
      <c r="O8" s="162"/>
      <c r="P8" s="162"/>
      <c r="Q8" s="164"/>
    </row>
    <row r="9" spans="1:32" s="4" customFormat="1" ht="12.75" customHeight="1">
      <c r="A9" s="60"/>
      <c r="B9" s="60"/>
      <c r="C9" s="61"/>
      <c r="D9" s="2" t="s">
        <v>101</v>
      </c>
      <c r="E9" s="2"/>
      <c r="F9" s="2"/>
      <c r="G9" s="2"/>
      <c r="H9" s="3"/>
      <c r="I9" s="3"/>
      <c r="J9" s="3"/>
      <c r="K9" s="3"/>
      <c r="L9" s="3"/>
      <c r="M9" s="3"/>
      <c r="N9" s="3"/>
      <c r="O9" s="3"/>
      <c r="P9" s="3"/>
      <c r="Q9" s="3"/>
    </row>
    <row r="10" spans="1:32" ht="12.75" customHeight="1">
      <c r="A10" s="62">
        <v>2006</v>
      </c>
      <c r="B10" s="63" t="s">
        <v>2</v>
      </c>
      <c r="C10" s="64" t="str">
        <f t="shared" ref="C10:C45" si="0">A10&amp;B10</f>
        <v>2006Jan</v>
      </c>
      <c r="D10" s="65">
        <v>93.1</v>
      </c>
      <c r="E10" s="65" t="s">
        <v>62</v>
      </c>
      <c r="F10" s="65" t="s">
        <v>62</v>
      </c>
      <c r="G10" s="65" t="s">
        <v>62</v>
      </c>
      <c r="H10" s="65" t="s">
        <v>62</v>
      </c>
      <c r="I10" s="71">
        <v>93.8</v>
      </c>
      <c r="J10" s="65" t="s">
        <v>62</v>
      </c>
      <c r="K10" s="65" t="s">
        <v>62</v>
      </c>
      <c r="L10" s="65" t="s">
        <v>62</v>
      </c>
      <c r="M10" s="65" t="s">
        <v>62</v>
      </c>
      <c r="N10" s="65" t="s">
        <v>62</v>
      </c>
      <c r="O10" s="65" t="s">
        <v>62</v>
      </c>
      <c r="P10" s="65" t="s">
        <v>62</v>
      </c>
      <c r="Q10" s="65" t="s">
        <v>62</v>
      </c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</row>
    <row r="11" spans="1:32" ht="12.75" customHeight="1">
      <c r="A11" s="62">
        <v>2006</v>
      </c>
      <c r="B11" s="63" t="s">
        <v>4</v>
      </c>
      <c r="C11" s="64" t="str">
        <f t="shared" si="0"/>
        <v>2006Feb</v>
      </c>
      <c r="D11" s="65">
        <v>93.6</v>
      </c>
      <c r="E11" s="65" t="s">
        <v>62</v>
      </c>
      <c r="F11" s="65" t="s">
        <v>62</v>
      </c>
      <c r="G11" s="65" t="s">
        <v>62</v>
      </c>
      <c r="H11" s="65" t="s">
        <v>62</v>
      </c>
      <c r="I11" s="71">
        <v>94</v>
      </c>
      <c r="J11" s="65" t="s">
        <v>62</v>
      </c>
      <c r="K11" s="65" t="s">
        <v>62</v>
      </c>
      <c r="L11" s="65" t="s">
        <v>62</v>
      </c>
      <c r="M11" s="65" t="s">
        <v>62</v>
      </c>
      <c r="N11" s="65" t="s">
        <v>62</v>
      </c>
      <c r="O11" s="65" t="s">
        <v>62</v>
      </c>
      <c r="P11" s="65" t="s">
        <v>62</v>
      </c>
      <c r="Q11" s="65" t="s">
        <v>62</v>
      </c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</row>
    <row r="12" spans="1:32" ht="12.75" customHeight="1">
      <c r="A12" s="62">
        <v>2006</v>
      </c>
      <c r="B12" s="63" t="s">
        <v>5</v>
      </c>
      <c r="C12" s="64" t="str">
        <f t="shared" si="0"/>
        <v>2006Mrz</v>
      </c>
      <c r="D12" s="65">
        <v>93.6</v>
      </c>
      <c r="E12" s="65" t="s">
        <v>62</v>
      </c>
      <c r="F12" s="65" t="s">
        <v>62</v>
      </c>
      <c r="G12" s="65" t="s">
        <v>62</v>
      </c>
      <c r="H12" s="65" t="s">
        <v>62</v>
      </c>
      <c r="I12" s="71">
        <v>94.1</v>
      </c>
      <c r="J12" s="65" t="s">
        <v>62</v>
      </c>
      <c r="K12" s="65" t="s">
        <v>62</v>
      </c>
      <c r="L12" s="65" t="s">
        <v>62</v>
      </c>
      <c r="M12" s="65" t="s">
        <v>62</v>
      </c>
      <c r="N12" s="65" t="s">
        <v>62</v>
      </c>
      <c r="O12" s="65" t="s">
        <v>62</v>
      </c>
      <c r="P12" s="65" t="s">
        <v>62</v>
      </c>
      <c r="Q12" s="65" t="s">
        <v>62</v>
      </c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</row>
    <row r="13" spans="1:32" ht="12.75" customHeight="1">
      <c r="A13" s="62">
        <v>2006</v>
      </c>
      <c r="B13" s="63" t="s">
        <v>6</v>
      </c>
      <c r="C13" s="64" t="str">
        <f t="shared" si="0"/>
        <v>2006Apr</v>
      </c>
      <c r="D13" s="65">
        <v>94</v>
      </c>
      <c r="E13" s="65" t="s">
        <v>62</v>
      </c>
      <c r="F13" s="65" t="s">
        <v>62</v>
      </c>
      <c r="G13" s="65" t="s">
        <v>62</v>
      </c>
      <c r="H13" s="65" t="s">
        <v>62</v>
      </c>
      <c r="I13" s="71">
        <v>94.1</v>
      </c>
      <c r="J13" s="65" t="s">
        <v>62</v>
      </c>
      <c r="K13" s="65" t="s">
        <v>62</v>
      </c>
      <c r="L13" s="65" t="s">
        <v>62</v>
      </c>
      <c r="M13" s="65" t="s">
        <v>62</v>
      </c>
      <c r="N13" s="65" t="s">
        <v>62</v>
      </c>
      <c r="O13" s="65" t="s">
        <v>62</v>
      </c>
      <c r="P13" s="65" t="s">
        <v>62</v>
      </c>
      <c r="Q13" s="65" t="s">
        <v>62</v>
      </c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</row>
    <row r="14" spans="1:32" ht="12.75" customHeight="1">
      <c r="A14" s="62">
        <v>2006</v>
      </c>
      <c r="B14" s="63" t="s">
        <v>7</v>
      </c>
      <c r="C14" s="64" t="str">
        <f t="shared" si="0"/>
        <v>2006Mai</v>
      </c>
      <c r="D14" s="65">
        <v>94</v>
      </c>
      <c r="E14" s="65" t="s">
        <v>62</v>
      </c>
      <c r="F14" s="65" t="s">
        <v>62</v>
      </c>
      <c r="G14" s="65" t="s">
        <v>62</v>
      </c>
      <c r="H14" s="65" t="s">
        <v>62</v>
      </c>
      <c r="I14" s="71">
        <v>94.2</v>
      </c>
      <c r="J14" s="65" t="s">
        <v>62</v>
      </c>
      <c r="K14" s="65" t="s">
        <v>62</v>
      </c>
      <c r="L14" s="65" t="s">
        <v>62</v>
      </c>
      <c r="M14" s="65" t="s">
        <v>62</v>
      </c>
      <c r="N14" s="65" t="s">
        <v>62</v>
      </c>
      <c r="O14" s="65" t="s">
        <v>62</v>
      </c>
      <c r="P14" s="65" t="s">
        <v>62</v>
      </c>
      <c r="Q14" s="65" t="s">
        <v>62</v>
      </c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</row>
    <row r="15" spans="1:32" ht="12.75" customHeight="1">
      <c r="A15" s="62">
        <v>2006</v>
      </c>
      <c r="B15" s="63" t="s">
        <v>8</v>
      </c>
      <c r="C15" s="64" t="str">
        <f t="shared" si="0"/>
        <v>2006Jun</v>
      </c>
      <c r="D15" s="65">
        <v>94.2</v>
      </c>
      <c r="E15" s="65" t="s">
        <v>62</v>
      </c>
      <c r="F15" s="65" t="s">
        <v>62</v>
      </c>
      <c r="G15" s="65" t="s">
        <v>62</v>
      </c>
      <c r="H15" s="65" t="s">
        <v>62</v>
      </c>
      <c r="I15" s="71">
        <v>94.3</v>
      </c>
      <c r="J15" s="65" t="s">
        <v>62</v>
      </c>
      <c r="K15" s="65" t="s">
        <v>62</v>
      </c>
      <c r="L15" s="65" t="s">
        <v>62</v>
      </c>
      <c r="M15" s="65" t="s">
        <v>62</v>
      </c>
      <c r="N15" s="65" t="s">
        <v>62</v>
      </c>
      <c r="O15" s="65" t="s">
        <v>62</v>
      </c>
      <c r="P15" s="65" t="s">
        <v>62</v>
      </c>
      <c r="Q15" s="65" t="s">
        <v>62</v>
      </c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</row>
    <row r="16" spans="1:32" ht="12.75" customHeight="1">
      <c r="A16" s="62">
        <v>2006</v>
      </c>
      <c r="B16" s="63" t="s">
        <v>9</v>
      </c>
      <c r="C16" s="64" t="str">
        <f t="shared" si="0"/>
        <v>2006Jul</v>
      </c>
      <c r="D16" s="66">
        <v>94.5</v>
      </c>
      <c r="E16" s="66" t="s">
        <v>62</v>
      </c>
      <c r="F16" s="66" t="s">
        <v>62</v>
      </c>
      <c r="G16" s="66" t="s">
        <v>62</v>
      </c>
      <c r="H16" s="66" t="s">
        <v>62</v>
      </c>
      <c r="I16" s="71">
        <v>94.3</v>
      </c>
      <c r="J16" s="65" t="s">
        <v>62</v>
      </c>
      <c r="K16" s="66" t="s">
        <v>62</v>
      </c>
      <c r="L16" s="66" t="s">
        <v>62</v>
      </c>
      <c r="M16" s="66" t="s">
        <v>62</v>
      </c>
      <c r="N16" s="66" t="s">
        <v>62</v>
      </c>
      <c r="O16" s="65" t="s">
        <v>62</v>
      </c>
      <c r="P16" s="66" t="s">
        <v>62</v>
      </c>
      <c r="Q16" s="65" t="s">
        <v>62</v>
      </c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</row>
    <row r="17" spans="1:32" ht="12.75" customHeight="1">
      <c r="A17" s="62">
        <v>2006</v>
      </c>
      <c r="B17" s="63" t="s">
        <v>10</v>
      </c>
      <c r="C17" s="64" t="str">
        <f t="shared" si="0"/>
        <v>2006Aug</v>
      </c>
      <c r="D17" s="66">
        <v>94.4</v>
      </c>
      <c r="E17" s="66" t="s">
        <v>62</v>
      </c>
      <c r="F17" s="66" t="s">
        <v>62</v>
      </c>
      <c r="G17" s="66" t="s">
        <v>62</v>
      </c>
      <c r="H17" s="66" t="s">
        <v>62</v>
      </c>
      <c r="I17" s="71">
        <v>94.4</v>
      </c>
      <c r="J17" s="65" t="s">
        <v>62</v>
      </c>
      <c r="K17" s="66" t="s">
        <v>62</v>
      </c>
      <c r="L17" s="66" t="s">
        <v>62</v>
      </c>
      <c r="M17" s="66" t="s">
        <v>62</v>
      </c>
      <c r="N17" s="66" t="s">
        <v>62</v>
      </c>
      <c r="O17" s="65" t="s">
        <v>62</v>
      </c>
      <c r="P17" s="66" t="s">
        <v>62</v>
      </c>
      <c r="Q17" s="65" t="s">
        <v>62</v>
      </c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</row>
    <row r="18" spans="1:32" ht="12.75" customHeight="1">
      <c r="A18" s="62">
        <v>2006</v>
      </c>
      <c r="B18" s="63" t="s">
        <v>11</v>
      </c>
      <c r="C18" s="64" t="str">
        <f t="shared" si="0"/>
        <v>2006Sep</v>
      </c>
      <c r="D18" s="66">
        <v>94</v>
      </c>
      <c r="E18" s="66" t="s">
        <v>62</v>
      </c>
      <c r="F18" s="66" t="s">
        <v>62</v>
      </c>
      <c r="G18" s="66" t="s">
        <v>62</v>
      </c>
      <c r="H18" s="66" t="s">
        <v>62</v>
      </c>
      <c r="I18" s="71">
        <v>94.5</v>
      </c>
      <c r="J18" s="66" t="s">
        <v>62</v>
      </c>
      <c r="K18" s="66" t="s">
        <v>62</v>
      </c>
      <c r="L18" s="66" t="s">
        <v>62</v>
      </c>
      <c r="M18" s="66" t="s">
        <v>62</v>
      </c>
      <c r="N18" s="66" t="s">
        <v>62</v>
      </c>
      <c r="O18" s="66" t="s">
        <v>62</v>
      </c>
      <c r="P18" s="66" t="s">
        <v>62</v>
      </c>
      <c r="Q18" s="65" t="s">
        <v>62</v>
      </c>
      <c r="S18" s="59"/>
      <c r="T18" s="59"/>
      <c r="U18" s="59"/>
      <c r="V18" s="59"/>
      <c r="W18" s="59"/>
      <c r="X18" s="59"/>
      <c r="Y18" s="59"/>
      <c r="Z18" s="59"/>
      <c r="AA18" s="59"/>
      <c r="AB18" s="59"/>
      <c r="AC18" s="59"/>
      <c r="AD18" s="59"/>
      <c r="AE18" s="59"/>
      <c r="AF18" s="59"/>
    </row>
    <row r="19" spans="1:32" ht="12.75" customHeight="1">
      <c r="A19" s="62">
        <v>2006</v>
      </c>
      <c r="B19" s="63" t="s">
        <v>12</v>
      </c>
      <c r="C19" s="64" t="str">
        <f t="shared" si="0"/>
        <v>2006Okt</v>
      </c>
      <c r="D19" s="66">
        <v>94.2</v>
      </c>
      <c r="E19" s="66" t="s">
        <v>62</v>
      </c>
      <c r="F19" s="66" t="s">
        <v>62</v>
      </c>
      <c r="G19" s="66" t="s">
        <v>62</v>
      </c>
      <c r="H19" s="66" t="s">
        <v>62</v>
      </c>
      <c r="I19" s="71">
        <v>94.6</v>
      </c>
      <c r="J19" s="66" t="s">
        <v>62</v>
      </c>
      <c r="K19" s="66" t="s">
        <v>62</v>
      </c>
      <c r="L19" s="66" t="s">
        <v>62</v>
      </c>
      <c r="M19" s="66" t="s">
        <v>62</v>
      </c>
      <c r="N19" s="66" t="s">
        <v>62</v>
      </c>
      <c r="O19" s="66" t="s">
        <v>62</v>
      </c>
      <c r="P19" s="66" t="s">
        <v>62</v>
      </c>
      <c r="Q19" s="65" t="s">
        <v>62</v>
      </c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</row>
    <row r="20" spans="1:32" ht="12.75" customHeight="1">
      <c r="A20" s="62">
        <v>2006</v>
      </c>
      <c r="B20" s="63" t="s">
        <v>13</v>
      </c>
      <c r="C20" s="64" t="str">
        <f t="shared" si="0"/>
        <v>2006Nov</v>
      </c>
      <c r="D20" s="66">
        <v>94.2</v>
      </c>
      <c r="E20" s="66" t="s">
        <v>62</v>
      </c>
      <c r="F20" s="66" t="s">
        <v>62</v>
      </c>
      <c r="G20" s="66" t="s">
        <v>62</v>
      </c>
      <c r="H20" s="66" t="s">
        <v>62</v>
      </c>
      <c r="I20" s="71">
        <v>94.7</v>
      </c>
      <c r="J20" s="66" t="s">
        <v>62</v>
      </c>
      <c r="K20" s="66" t="s">
        <v>62</v>
      </c>
      <c r="L20" s="66" t="s">
        <v>62</v>
      </c>
      <c r="M20" s="66" t="s">
        <v>62</v>
      </c>
      <c r="N20" s="66" t="s">
        <v>62</v>
      </c>
      <c r="O20" s="66" t="s">
        <v>62</v>
      </c>
      <c r="P20" s="66" t="s">
        <v>62</v>
      </c>
      <c r="Q20" s="65" t="s">
        <v>62</v>
      </c>
      <c r="S20" s="59"/>
      <c r="T20" s="59"/>
      <c r="U20" s="59"/>
      <c r="V20" s="59"/>
      <c r="W20" s="59"/>
      <c r="X20" s="59"/>
      <c r="Y20" s="59"/>
      <c r="Z20" s="59"/>
      <c r="AA20" s="59"/>
      <c r="AB20" s="59"/>
      <c r="AC20" s="59"/>
      <c r="AD20" s="59"/>
      <c r="AE20" s="59"/>
      <c r="AF20" s="59"/>
    </row>
    <row r="21" spans="1:32" ht="12.75" customHeight="1">
      <c r="A21" s="67">
        <v>2006</v>
      </c>
      <c r="B21" s="68" t="s">
        <v>14</v>
      </c>
      <c r="C21" s="69" t="str">
        <f t="shared" si="0"/>
        <v>2006Dez</v>
      </c>
      <c r="D21" s="70">
        <v>94.9</v>
      </c>
      <c r="E21" s="70" t="s">
        <v>62</v>
      </c>
      <c r="F21" s="70" t="s">
        <v>62</v>
      </c>
      <c r="G21" s="70" t="s">
        <v>62</v>
      </c>
      <c r="H21" s="70" t="s">
        <v>62</v>
      </c>
      <c r="I21" s="73">
        <v>94.8</v>
      </c>
      <c r="J21" s="70" t="s">
        <v>62</v>
      </c>
      <c r="K21" s="70" t="s">
        <v>62</v>
      </c>
      <c r="L21" s="70" t="s">
        <v>62</v>
      </c>
      <c r="M21" s="70" t="s">
        <v>62</v>
      </c>
      <c r="N21" s="70" t="s">
        <v>62</v>
      </c>
      <c r="O21" s="70" t="s">
        <v>62</v>
      </c>
      <c r="P21" s="70" t="s">
        <v>62</v>
      </c>
      <c r="Q21" s="70" t="s">
        <v>62</v>
      </c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</row>
    <row r="22" spans="1:32" ht="12.75" customHeight="1">
      <c r="A22" s="62">
        <v>2007</v>
      </c>
      <c r="B22" s="63" t="s">
        <v>2</v>
      </c>
      <c r="C22" s="64" t="str">
        <f t="shared" si="0"/>
        <v>2007Jan</v>
      </c>
      <c r="D22" s="71">
        <v>94.8</v>
      </c>
      <c r="E22" s="71" t="s">
        <v>62</v>
      </c>
      <c r="F22" s="71" t="s">
        <v>62</v>
      </c>
      <c r="G22" s="71" t="s">
        <v>62</v>
      </c>
      <c r="H22" s="71" t="s">
        <v>62</v>
      </c>
      <c r="I22" s="71">
        <v>95</v>
      </c>
      <c r="J22" s="71" t="s">
        <v>62</v>
      </c>
      <c r="K22" s="71" t="s">
        <v>62</v>
      </c>
      <c r="L22" s="71" t="s">
        <v>62</v>
      </c>
      <c r="M22" s="71" t="s">
        <v>62</v>
      </c>
      <c r="N22" s="71" t="s">
        <v>62</v>
      </c>
      <c r="O22" s="71" t="s">
        <v>62</v>
      </c>
      <c r="P22" s="71" t="s">
        <v>62</v>
      </c>
      <c r="Q22" s="71" t="s">
        <v>62</v>
      </c>
      <c r="S22" s="59"/>
      <c r="T22" s="59"/>
      <c r="U22" s="59"/>
      <c r="V22" s="59"/>
      <c r="W22" s="59"/>
      <c r="X22" s="59"/>
      <c r="Y22" s="59"/>
      <c r="Z22" s="59"/>
      <c r="AA22" s="59"/>
      <c r="AB22" s="59"/>
      <c r="AC22" s="59"/>
      <c r="AD22" s="59"/>
      <c r="AE22" s="59"/>
      <c r="AF22" s="59"/>
    </row>
    <row r="23" spans="1:32" ht="12.75" customHeight="1">
      <c r="A23" s="62">
        <v>2007</v>
      </c>
      <c r="B23" s="63" t="s">
        <v>4</v>
      </c>
      <c r="C23" s="64" t="str">
        <f t="shared" si="0"/>
        <v>2007Feb</v>
      </c>
      <c r="D23" s="71">
        <v>95.3</v>
      </c>
      <c r="E23" s="71" t="s">
        <v>62</v>
      </c>
      <c r="F23" s="71" t="s">
        <v>62</v>
      </c>
      <c r="G23" s="71" t="s">
        <v>62</v>
      </c>
      <c r="H23" s="71" t="s">
        <v>62</v>
      </c>
      <c r="I23" s="71">
        <v>95.1</v>
      </c>
      <c r="J23" s="71" t="s">
        <v>62</v>
      </c>
      <c r="K23" s="71" t="s">
        <v>62</v>
      </c>
      <c r="L23" s="71" t="s">
        <v>62</v>
      </c>
      <c r="M23" s="71" t="s">
        <v>62</v>
      </c>
      <c r="N23" s="71" t="s">
        <v>62</v>
      </c>
      <c r="O23" s="71" t="s">
        <v>62</v>
      </c>
      <c r="P23" s="71" t="s">
        <v>62</v>
      </c>
      <c r="Q23" s="71" t="s">
        <v>62</v>
      </c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</row>
    <row r="24" spans="1:32" ht="12.75" customHeight="1">
      <c r="A24" s="62">
        <v>2007</v>
      </c>
      <c r="B24" s="63" t="s">
        <v>5</v>
      </c>
      <c r="C24" s="64" t="str">
        <f t="shared" si="0"/>
        <v>2007Mrz</v>
      </c>
      <c r="D24" s="71">
        <v>95.5</v>
      </c>
      <c r="E24" s="71" t="s">
        <v>62</v>
      </c>
      <c r="F24" s="71" t="s">
        <v>62</v>
      </c>
      <c r="G24" s="71" t="s">
        <v>62</v>
      </c>
      <c r="H24" s="71" t="s">
        <v>62</v>
      </c>
      <c r="I24" s="71">
        <v>95.3</v>
      </c>
      <c r="J24" s="71" t="s">
        <v>62</v>
      </c>
      <c r="K24" s="71" t="s">
        <v>62</v>
      </c>
      <c r="L24" s="71" t="s">
        <v>62</v>
      </c>
      <c r="M24" s="71" t="s">
        <v>62</v>
      </c>
      <c r="N24" s="71" t="s">
        <v>62</v>
      </c>
      <c r="O24" s="71" t="s">
        <v>62</v>
      </c>
      <c r="P24" s="71" t="s">
        <v>62</v>
      </c>
      <c r="Q24" s="71" t="s">
        <v>62</v>
      </c>
      <c r="S24" s="59"/>
      <c r="T24" s="59"/>
      <c r="U24" s="59"/>
      <c r="V24" s="59"/>
      <c r="W24" s="59"/>
      <c r="X24" s="59"/>
      <c r="Y24" s="59"/>
      <c r="Z24" s="59"/>
      <c r="AA24" s="59"/>
      <c r="AB24" s="59"/>
      <c r="AC24" s="59"/>
      <c r="AD24" s="59"/>
      <c r="AE24" s="59"/>
      <c r="AF24" s="59"/>
    </row>
    <row r="25" spans="1:32" ht="12.75" customHeight="1">
      <c r="A25" s="62">
        <v>2007</v>
      </c>
      <c r="B25" s="63" t="s">
        <v>6</v>
      </c>
      <c r="C25" s="64" t="str">
        <f t="shared" si="0"/>
        <v>2007Apr</v>
      </c>
      <c r="D25" s="71">
        <v>95.9</v>
      </c>
      <c r="E25" s="71" t="s">
        <v>62</v>
      </c>
      <c r="F25" s="71" t="s">
        <v>62</v>
      </c>
      <c r="G25" s="71" t="s">
        <v>62</v>
      </c>
      <c r="H25" s="71" t="s">
        <v>62</v>
      </c>
      <c r="I25" s="71">
        <v>95.5</v>
      </c>
      <c r="J25" s="71" t="s">
        <v>62</v>
      </c>
      <c r="K25" s="71" t="s">
        <v>62</v>
      </c>
      <c r="L25" s="71" t="s">
        <v>62</v>
      </c>
      <c r="M25" s="71" t="s">
        <v>62</v>
      </c>
      <c r="N25" s="71" t="s">
        <v>62</v>
      </c>
      <c r="O25" s="71" t="s">
        <v>62</v>
      </c>
      <c r="P25" s="71" t="s">
        <v>62</v>
      </c>
      <c r="Q25" s="71" t="s">
        <v>62</v>
      </c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</row>
    <row r="26" spans="1:32" ht="12.75" customHeight="1">
      <c r="A26" s="62">
        <v>2007</v>
      </c>
      <c r="B26" s="63" t="s">
        <v>7</v>
      </c>
      <c r="C26" s="64" t="str">
        <f t="shared" si="0"/>
        <v>2007Mai</v>
      </c>
      <c r="D26" s="71">
        <v>95.9</v>
      </c>
      <c r="E26" s="71" t="s">
        <v>62</v>
      </c>
      <c r="F26" s="71" t="s">
        <v>62</v>
      </c>
      <c r="G26" s="71" t="s">
        <v>62</v>
      </c>
      <c r="H26" s="71" t="s">
        <v>62</v>
      </c>
      <c r="I26" s="71">
        <v>95.6</v>
      </c>
      <c r="J26" s="71" t="s">
        <v>62</v>
      </c>
      <c r="K26" s="71" t="s">
        <v>62</v>
      </c>
      <c r="L26" s="71" t="s">
        <v>62</v>
      </c>
      <c r="M26" s="71" t="s">
        <v>62</v>
      </c>
      <c r="N26" s="71" t="s">
        <v>62</v>
      </c>
      <c r="O26" s="71" t="s">
        <v>62</v>
      </c>
      <c r="P26" s="71" t="s">
        <v>62</v>
      </c>
      <c r="Q26" s="71" t="s">
        <v>62</v>
      </c>
      <c r="S26" s="59"/>
      <c r="T26" s="59"/>
      <c r="U26" s="59"/>
      <c r="V26" s="59"/>
      <c r="W26" s="59"/>
      <c r="X26" s="59"/>
      <c r="Y26" s="59"/>
      <c r="Z26" s="59"/>
      <c r="AA26" s="59"/>
      <c r="AB26" s="59"/>
      <c r="AC26" s="59"/>
      <c r="AD26" s="59"/>
      <c r="AE26" s="59"/>
      <c r="AF26" s="59"/>
    </row>
    <row r="27" spans="1:32" ht="12.75" customHeight="1">
      <c r="A27" s="62">
        <v>2007</v>
      </c>
      <c r="B27" s="63" t="s">
        <v>8</v>
      </c>
      <c r="C27" s="64" t="str">
        <f t="shared" si="0"/>
        <v>2007Jun</v>
      </c>
      <c r="D27" s="71">
        <v>95.9</v>
      </c>
      <c r="E27" s="71" t="s">
        <v>62</v>
      </c>
      <c r="F27" s="71" t="s">
        <v>62</v>
      </c>
      <c r="G27" s="71" t="s">
        <v>62</v>
      </c>
      <c r="H27" s="71" t="s">
        <v>62</v>
      </c>
      <c r="I27" s="71">
        <v>95.7</v>
      </c>
      <c r="J27" s="71" t="s">
        <v>62</v>
      </c>
      <c r="K27" s="71" t="s">
        <v>62</v>
      </c>
      <c r="L27" s="71" t="s">
        <v>62</v>
      </c>
      <c r="M27" s="71" t="s">
        <v>62</v>
      </c>
      <c r="N27" s="71" t="s">
        <v>62</v>
      </c>
      <c r="O27" s="71" t="s">
        <v>62</v>
      </c>
      <c r="P27" s="71" t="s">
        <v>62</v>
      </c>
      <c r="Q27" s="71" t="s">
        <v>62</v>
      </c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</row>
    <row r="28" spans="1:32" ht="12.75" customHeight="1">
      <c r="A28" s="62">
        <v>2007</v>
      </c>
      <c r="B28" s="63" t="s">
        <v>9</v>
      </c>
      <c r="C28" s="64" t="str">
        <f t="shared" si="0"/>
        <v>2007Jul</v>
      </c>
      <c r="D28" s="71">
        <v>96.5</v>
      </c>
      <c r="E28" s="71" t="s">
        <v>62</v>
      </c>
      <c r="F28" s="71" t="s">
        <v>62</v>
      </c>
      <c r="G28" s="71" t="s">
        <v>62</v>
      </c>
      <c r="H28" s="71" t="s">
        <v>62</v>
      </c>
      <c r="I28" s="71">
        <v>96</v>
      </c>
      <c r="J28" s="71" t="s">
        <v>62</v>
      </c>
      <c r="K28" s="71" t="s">
        <v>62</v>
      </c>
      <c r="L28" s="71" t="s">
        <v>62</v>
      </c>
      <c r="M28" s="71" t="s">
        <v>62</v>
      </c>
      <c r="N28" s="71" t="s">
        <v>62</v>
      </c>
      <c r="O28" s="71" t="s">
        <v>62</v>
      </c>
      <c r="P28" s="71" t="s">
        <v>62</v>
      </c>
      <c r="Q28" s="71" t="s">
        <v>62</v>
      </c>
      <c r="S28" s="59"/>
      <c r="T28" s="59"/>
      <c r="U28" s="59"/>
      <c r="V28" s="59"/>
      <c r="W28" s="59"/>
      <c r="X28" s="59"/>
      <c r="Y28" s="59"/>
      <c r="Z28" s="59"/>
      <c r="AA28" s="59"/>
      <c r="AB28" s="59"/>
      <c r="AC28" s="59"/>
      <c r="AD28" s="59"/>
      <c r="AE28" s="59"/>
      <c r="AF28" s="59"/>
    </row>
    <row r="29" spans="1:32" ht="12.75" customHeight="1">
      <c r="A29" s="62">
        <v>2007</v>
      </c>
      <c r="B29" s="63" t="s">
        <v>10</v>
      </c>
      <c r="C29" s="64" t="str">
        <f t="shared" si="0"/>
        <v>2007Aug</v>
      </c>
      <c r="D29" s="71">
        <v>96.3</v>
      </c>
      <c r="E29" s="71" t="s">
        <v>62</v>
      </c>
      <c r="F29" s="71" t="s">
        <v>62</v>
      </c>
      <c r="G29" s="71" t="s">
        <v>62</v>
      </c>
      <c r="H29" s="71" t="s">
        <v>62</v>
      </c>
      <c r="I29" s="71">
        <v>96.1</v>
      </c>
      <c r="J29" s="71" t="s">
        <v>62</v>
      </c>
      <c r="K29" s="71" t="s">
        <v>62</v>
      </c>
      <c r="L29" s="71" t="s">
        <v>62</v>
      </c>
      <c r="M29" s="71" t="s">
        <v>62</v>
      </c>
      <c r="N29" s="71" t="s">
        <v>62</v>
      </c>
      <c r="O29" s="71" t="s">
        <v>62</v>
      </c>
      <c r="P29" s="71" t="s">
        <v>62</v>
      </c>
      <c r="Q29" s="71" t="s">
        <v>62</v>
      </c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</row>
    <row r="30" spans="1:32" ht="12.75" customHeight="1">
      <c r="A30" s="62">
        <v>2007</v>
      </c>
      <c r="B30" s="63" t="s">
        <v>11</v>
      </c>
      <c r="C30" s="64" t="str">
        <f t="shared" si="0"/>
        <v>2007Sep</v>
      </c>
      <c r="D30" s="71">
        <v>96.4</v>
      </c>
      <c r="E30" s="71" t="s">
        <v>62</v>
      </c>
      <c r="F30" s="71" t="s">
        <v>62</v>
      </c>
      <c r="G30" s="71" t="s">
        <v>62</v>
      </c>
      <c r="H30" s="71" t="s">
        <v>62</v>
      </c>
      <c r="I30" s="71">
        <v>96.2</v>
      </c>
      <c r="J30" s="71" t="s">
        <v>62</v>
      </c>
      <c r="K30" s="71" t="s">
        <v>62</v>
      </c>
      <c r="L30" s="71" t="s">
        <v>62</v>
      </c>
      <c r="M30" s="71" t="s">
        <v>62</v>
      </c>
      <c r="N30" s="71" t="s">
        <v>62</v>
      </c>
      <c r="O30" s="71" t="s">
        <v>62</v>
      </c>
      <c r="P30" s="71" t="s">
        <v>62</v>
      </c>
      <c r="Q30" s="71" t="s">
        <v>62</v>
      </c>
      <c r="S30" s="59"/>
      <c r="T30" s="59"/>
      <c r="U30" s="59"/>
      <c r="V30" s="59"/>
      <c r="W30" s="59"/>
      <c r="X30" s="59"/>
      <c r="Y30" s="59"/>
      <c r="Z30" s="59"/>
      <c r="AA30" s="59"/>
      <c r="AB30" s="59"/>
      <c r="AC30" s="59"/>
      <c r="AD30" s="59"/>
      <c r="AE30" s="59"/>
      <c r="AF30" s="59"/>
    </row>
    <row r="31" spans="1:32" ht="12.75" customHeight="1">
      <c r="A31" s="62">
        <v>2007</v>
      </c>
      <c r="B31" s="63" t="s">
        <v>12</v>
      </c>
      <c r="C31" s="64" t="str">
        <f t="shared" si="0"/>
        <v>2007Okt</v>
      </c>
      <c r="D31" s="71">
        <v>96.6</v>
      </c>
      <c r="E31" s="71" t="s">
        <v>62</v>
      </c>
      <c r="F31" s="71" t="s">
        <v>62</v>
      </c>
      <c r="G31" s="71" t="s">
        <v>62</v>
      </c>
      <c r="H31" s="71" t="s">
        <v>62</v>
      </c>
      <c r="I31" s="71">
        <v>96.4</v>
      </c>
      <c r="J31" s="71" t="s">
        <v>62</v>
      </c>
      <c r="K31" s="71" t="s">
        <v>62</v>
      </c>
      <c r="L31" s="71" t="s">
        <v>62</v>
      </c>
      <c r="M31" s="71" t="s">
        <v>62</v>
      </c>
      <c r="N31" s="71" t="s">
        <v>62</v>
      </c>
      <c r="O31" s="71" t="s">
        <v>62</v>
      </c>
      <c r="P31" s="71" t="s">
        <v>62</v>
      </c>
      <c r="Q31" s="71" t="s">
        <v>62</v>
      </c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</row>
    <row r="32" spans="1:32" ht="12.75" customHeight="1">
      <c r="A32" s="62">
        <v>2007</v>
      </c>
      <c r="B32" s="63" t="s">
        <v>13</v>
      </c>
      <c r="C32" s="64" t="str">
        <f t="shared" si="0"/>
        <v>2007Nov</v>
      </c>
      <c r="D32" s="71">
        <v>97.1</v>
      </c>
      <c r="E32" s="71" t="s">
        <v>62</v>
      </c>
      <c r="F32" s="71" t="s">
        <v>62</v>
      </c>
      <c r="G32" s="71" t="s">
        <v>62</v>
      </c>
      <c r="H32" s="71" t="s">
        <v>62</v>
      </c>
      <c r="I32" s="71">
        <v>96.6</v>
      </c>
      <c r="J32" s="71" t="s">
        <v>62</v>
      </c>
      <c r="K32" s="71" t="s">
        <v>62</v>
      </c>
      <c r="L32" s="71" t="s">
        <v>62</v>
      </c>
      <c r="M32" s="71" t="s">
        <v>62</v>
      </c>
      <c r="N32" s="71" t="s">
        <v>62</v>
      </c>
      <c r="O32" s="71" t="s">
        <v>62</v>
      </c>
      <c r="P32" s="71" t="s">
        <v>62</v>
      </c>
      <c r="Q32" s="71" t="s">
        <v>62</v>
      </c>
      <c r="S32" s="59"/>
      <c r="T32" s="59"/>
      <c r="U32" s="59"/>
      <c r="V32" s="59"/>
      <c r="W32" s="59"/>
      <c r="X32" s="59"/>
      <c r="Y32" s="59"/>
      <c r="Z32" s="59"/>
      <c r="AA32" s="59"/>
      <c r="AB32" s="59"/>
      <c r="AC32" s="59"/>
      <c r="AD32" s="59"/>
      <c r="AE32" s="59"/>
      <c r="AF32" s="59"/>
    </row>
    <row r="33" spans="1:32" ht="12.75" customHeight="1">
      <c r="A33" s="67">
        <v>2007</v>
      </c>
      <c r="B33" s="68" t="s">
        <v>14</v>
      </c>
      <c r="C33" s="69" t="str">
        <f t="shared" si="0"/>
        <v>2007Dez</v>
      </c>
      <c r="D33" s="73">
        <v>97.6</v>
      </c>
      <c r="E33" s="73" t="s">
        <v>62</v>
      </c>
      <c r="F33" s="73" t="s">
        <v>62</v>
      </c>
      <c r="G33" s="73" t="s">
        <v>62</v>
      </c>
      <c r="H33" s="73" t="s">
        <v>62</v>
      </c>
      <c r="I33" s="73">
        <v>96.7</v>
      </c>
      <c r="J33" s="73" t="s">
        <v>62</v>
      </c>
      <c r="K33" s="73" t="s">
        <v>62</v>
      </c>
      <c r="L33" s="73" t="s">
        <v>62</v>
      </c>
      <c r="M33" s="73" t="s">
        <v>62</v>
      </c>
      <c r="N33" s="73" t="s">
        <v>62</v>
      </c>
      <c r="O33" s="73" t="s">
        <v>62</v>
      </c>
      <c r="P33" s="73" t="s">
        <v>62</v>
      </c>
      <c r="Q33" s="73" t="s">
        <v>62</v>
      </c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</row>
    <row r="34" spans="1:32" ht="12.75" customHeight="1">
      <c r="A34" s="62">
        <v>2008</v>
      </c>
      <c r="B34" s="63" t="s">
        <v>2</v>
      </c>
      <c r="C34" s="64" t="str">
        <f t="shared" si="0"/>
        <v>2008Jan</v>
      </c>
      <c r="D34" s="71">
        <v>97.2</v>
      </c>
      <c r="E34" s="71" t="s">
        <v>62</v>
      </c>
      <c r="F34" s="71" t="s">
        <v>62</v>
      </c>
      <c r="G34" s="71" t="s">
        <v>62</v>
      </c>
      <c r="H34" s="71" t="s">
        <v>62</v>
      </c>
      <c r="I34" s="71">
        <v>96.9</v>
      </c>
      <c r="J34" s="71" t="s">
        <v>62</v>
      </c>
      <c r="K34" s="71" t="s">
        <v>62</v>
      </c>
      <c r="L34" s="71" t="s">
        <v>62</v>
      </c>
      <c r="M34" s="71" t="s">
        <v>62</v>
      </c>
      <c r="N34" s="71" t="s">
        <v>62</v>
      </c>
      <c r="O34" s="71" t="s">
        <v>62</v>
      </c>
      <c r="P34" s="71" t="s">
        <v>62</v>
      </c>
      <c r="Q34" s="71" t="s">
        <v>62</v>
      </c>
      <c r="S34" s="59"/>
      <c r="T34" s="59"/>
      <c r="U34" s="59"/>
      <c r="V34" s="59"/>
      <c r="W34" s="59"/>
      <c r="X34" s="59"/>
      <c r="Y34" s="59"/>
      <c r="Z34" s="59"/>
      <c r="AA34" s="59"/>
      <c r="AB34" s="59"/>
      <c r="AC34" s="59"/>
      <c r="AD34" s="59"/>
      <c r="AE34" s="59"/>
      <c r="AF34" s="59"/>
    </row>
    <row r="35" spans="1:32" ht="12.75" customHeight="1">
      <c r="A35" s="62">
        <v>2008</v>
      </c>
      <c r="B35" s="63" t="s">
        <v>4</v>
      </c>
      <c r="C35" s="64" t="str">
        <f t="shared" si="0"/>
        <v>2008Feb</v>
      </c>
      <c r="D35" s="71">
        <v>97.7</v>
      </c>
      <c r="E35" s="71" t="s">
        <v>62</v>
      </c>
      <c r="F35" s="71" t="s">
        <v>62</v>
      </c>
      <c r="G35" s="71" t="s">
        <v>62</v>
      </c>
      <c r="H35" s="71" t="s">
        <v>62</v>
      </c>
      <c r="I35" s="71">
        <v>97.1</v>
      </c>
      <c r="J35" s="71" t="s">
        <v>62</v>
      </c>
      <c r="K35" s="71" t="s">
        <v>62</v>
      </c>
      <c r="L35" s="71" t="s">
        <v>62</v>
      </c>
      <c r="M35" s="71" t="s">
        <v>62</v>
      </c>
      <c r="N35" s="71" t="s">
        <v>62</v>
      </c>
      <c r="O35" s="71" t="s">
        <v>62</v>
      </c>
      <c r="P35" s="71" t="s">
        <v>62</v>
      </c>
      <c r="Q35" s="71" t="s">
        <v>62</v>
      </c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</row>
    <row r="36" spans="1:32" ht="12.75" customHeight="1">
      <c r="A36" s="62">
        <v>2008</v>
      </c>
      <c r="B36" s="63" t="s">
        <v>5</v>
      </c>
      <c r="C36" s="64" t="str">
        <f t="shared" si="0"/>
        <v>2008Mrz</v>
      </c>
      <c r="D36" s="71">
        <v>98.3</v>
      </c>
      <c r="E36" s="71" t="s">
        <v>62</v>
      </c>
      <c r="F36" s="71" t="s">
        <v>62</v>
      </c>
      <c r="G36" s="71" t="s">
        <v>62</v>
      </c>
      <c r="H36" s="71" t="s">
        <v>62</v>
      </c>
      <c r="I36" s="71">
        <v>97.3</v>
      </c>
      <c r="J36" s="71" t="s">
        <v>62</v>
      </c>
      <c r="K36" s="71" t="s">
        <v>62</v>
      </c>
      <c r="L36" s="71" t="s">
        <v>62</v>
      </c>
      <c r="M36" s="71" t="s">
        <v>62</v>
      </c>
      <c r="N36" s="71" t="s">
        <v>62</v>
      </c>
      <c r="O36" s="71" t="s">
        <v>62</v>
      </c>
      <c r="P36" s="71" t="s">
        <v>62</v>
      </c>
      <c r="Q36" s="71" t="s">
        <v>62</v>
      </c>
      <c r="S36" s="59"/>
      <c r="T36" s="59"/>
      <c r="U36" s="59"/>
      <c r="V36" s="59"/>
      <c r="W36" s="59"/>
      <c r="X36" s="59"/>
      <c r="Y36" s="59"/>
      <c r="Z36" s="59"/>
      <c r="AA36" s="59"/>
      <c r="AB36" s="59"/>
      <c r="AC36" s="59"/>
      <c r="AD36" s="59"/>
      <c r="AE36" s="59"/>
      <c r="AF36" s="59"/>
    </row>
    <row r="37" spans="1:32" ht="12.75" customHeight="1">
      <c r="A37" s="62">
        <v>2008</v>
      </c>
      <c r="B37" s="63" t="s">
        <v>6</v>
      </c>
      <c r="C37" s="64" t="str">
        <f t="shared" si="0"/>
        <v>2008Apr</v>
      </c>
      <c r="D37" s="71">
        <v>98.1</v>
      </c>
      <c r="E37" s="71" t="s">
        <v>62</v>
      </c>
      <c r="F37" s="71" t="s">
        <v>62</v>
      </c>
      <c r="G37" s="71" t="s">
        <v>62</v>
      </c>
      <c r="H37" s="71" t="s">
        <v>62</v>
      </c>
      <c r="I37" s="71">
        <v>97.3</v>
      </c>
      <c r="J37" s="71" t="s">
        <v>62</v>
      </c>
      <c r="K37" s="71" t="s">
        <v>62</v>
      </c>
      <c r="L37" s="71" t="s">
        <v>62</v>
      </c>
      <c r="M37" s="71" t="s">
        <v>62</v>
      </c>
      <c r="N37" s="71" t="s">
        <v>62</v>
      </c>
      <c r="O37" s="71" t="s">
        <v>62</v>
      </c>
      <c r="P37" s="71" t="s">
        <v>62</v>
      </c>
      <c r="Q37" s="71" t="s">
        <v>62</v>
      </c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</row>
    <row r="38" spans="1:32" ht="12.75" customHeight="1">
      <c r="A38" s="62">
        <v>2008</v>
      </c>
      <c r="B38" s="63" t="s">
        <v>7</v>
      </c>
      <c r="C38" s="64" t="str">
        <f t="shared" si="0"/>
        <v>2008Mai</v>
      </c>
      <c r="D38" s="71">
        <v>98.7</v>
      </c>
      <c r="E38" s="71" t="s">
        <v>62</v>
      </c>
      <c r="F38" s="71" t="s">
        <v>62</v>
      </c>
      <c r="G38" s="71" t="s">
        <v>62</v>
      </c>
      <c r="H38" s="71" t="s">
        <v>62</v>
      </c>
      <c r="I38" s="71">
        <v>97.4</v>
      </c>
      <c r="J38" s="71" t="s">
        <v>62</v>
      </c>
      <c r="K38" s="71" t="s">
        <v>62</v>
      </c>
      <c r="L38" s="71" t="s">
        <v>62</v>
      </c>
      <c r="M38" s="71" t="s">
        <v>62</v>
      </c>
      <c r="N38" s="71" t="s">
        <v>62</v>
      </c>
      <c r="O38" s="71" t="s">
        <v>62</v>
      </c>
      <c r="P38" s="71" t="s">
        <v>62</v>
      </c>
      <c r="Q38" s="71" t="s">
        <v>62</v>
      </c>
      <c r="S38" s="59"/>
      <c r="T38" s="59"/>
      <c r="U38" s="59"/>
      <c r="V38" s="59"/>
      <c r="W38" s="59"/>
      <c r="X38" s="59"/>
      <c r="Y38" s="59"/>
      <c r="Z38" s="59"/>
      <c r="AA38" s="59"/>
      <c r="AB38" s="59"/>
      <c r="AC38" s="59"/>
      <c r="AD38" s="59"/>
      <c r="AE38" s="59"/>
      <c r="AF38" s="59"/>
    </row>
    <row r="39" spans="1:32" ht="12.75" customHeight="1">
      <c r="A39" s="62">
        <v>2008</v>
      </c>
      <c r="B39" s="63" t="s">
        <v>8</v>
      </c>
      <c r="C39" s="64" t="str">
        <f t="shared" si="0"/>
        <v>2008Jun</v>
      </c>
      <c r="D39" s="71">
        <v>99</v>
      </c>
      <c r="E39" s="71" t="s">
        <v>62</v>
      </c>
      <c r="F39" s="71" t="s">
        <v>62</v>
      </c>
      <c r="G39" s="71" t="s">
        <v>62</v>
      </c>
      <c r="H39" s="71" t="s">
        <v>62</v>
      </c>
      <c r="I39" s="71">
        <v>97.6</v>
      </c>
      <c r="J39" s="71" t="s">
        <v>62</v>
      </c>
      <c r="K39" s="71" t="s">
        <v>62</v>
      </c>
      <c r="L39" s="71" t="s">
        <v>62</v>
      </c>
      <c r="M39" s="71" t="s">
        <v>62</v>
      </c>
      <c r="N39" s="71" t="s">
        <v>62</v>
      </c>
      <c r="O39" s="71" t="s">
        <v>62</v>
      </c>
      <c r="P39" s="71" t="s">
        <v>62</v>
      </c>
      <c r="Q39" s="71" t="s">
        <v>62</v>
      </c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</row>
    <row r="40" spans="1:32" ht="12.75" customHeight="1">
      <c r="A40" s="62">
        <v>2008</v>
      </c>
      <c r="B40" s="63" t="s">
        <v>9</v>
      </c>
      <c r="C40" s="64" t="str">
        <f t="shared" si="0"/>
        <v>2008Jul</v>
      </c>
      <c r="D40" s="71">
        <v>99.6</v>
      </c>
      <c r="E40" s="71" t="s">
        <v>62</v>
      </c>
      <c r="F40" s="71" t="s">
        <v>62</v>
      </c>
      <c r="G40" s="71" t="s">
        <v>62</v>
      </c>
      <c r="H40" s="71" t="s">
        <v>62</v>
      </c>
      <c r="I40" s="71">
        <v>97.6</v>
      </c>
      <c r="J40" s="71" t="s">
        <v>62</v>
      </c>
      <c r="K40" s="71" t="s">
        <v>62</v>
      </c>
      <c r="L40" s="71" t="s">
        <v>62</v>
      </c>
      <c r="M40" s="71" t="s">
        <v>62</v>
      </c>
      <c r="N40" s="71" t="s">
        <v>62</v>
      </c>
      <c r="O40" s="71" t="s">
        <v>62</v>
      </c>
      <c r="P40" s="71" t="s">
        <v>62</v>
      </c>
      <c r="Q40" s="71" t="s">
        <v>62</v>
      </c>
      <c r="S40" s="59"/>
      <c r="T40" s="59"/>
      <c r="U40" s="59"/>
      <c r="V40" s="59"/>
      <c r="W40" s="59"/>
      <c r="X40" s="59"/>
      <c r="Y40" s="59"/>
      <c r="Z40" s="59"/>
      <c r="AA40" s="59"/>
      <c r="AB40" s="59"/>
      <c r="AC40" s="59"/>
      <c r="AD40" s="59"/>
      <c r="AE40" s="59"/>
      <c r="AF40" s="59"/>
    </row>
    <row r="41" spans="1:32" ht="12.75" customHeight="1">
      <c r="A41" s="62">
        <v>2008</v>
      </c>
      <c r="B41" s="63" t="s">
        <v>10</v>
      </c>
      <c r="C41" s="64" t="str">
        <f t="shared" si="0"/>
        <v>2008Aug</v>
      </c>
      <c r="D41" s="71">
        <v>99.3</v>
      </c>
      <c r="E41" s="71" t="s">
        <v>62</v>
      </c>
      <c r="F41" s="71" t="s">
        <v>62</v>
      </c>
      <c r="G41" s="71" t="s">
        <v>62</v>
      </c>
      <c r="H41" s="71" t="s">
        <v>62</v>
      </c>
      <c r="I41" s="71">
        <v>97.7</v>
      </c>
      <c r="J41" s="71" t="s">
        <v>62</v>
      </c>
      <c r="K41" s="71" t="s">
        <v>62</v>
      </c>
      <c r="L41" s="71" t="s">
        <v>62</v>
      </c>
      <c r="M41" s="71" t="s">
        <v>62</v>
      </c>
      <c r="N41" s="71" t="s">
        <v>62</v>
      </c>
      <c r="O41" s="71" t="s">
        <v>62</v>
      </c>
      <c r="P41" s="71" t="s">
        <v>62</v>
      </c>
      <c r="Q41" s="71" t="s">
        <v>62</v>
      </c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</row>
    <row r="42" spans="1:32" ht="12.75" customHeight="1">
      <c r="A42" s="62">
        <v>2008</v>
      </c>
      <c r="B42" s="63" t="s">
        <v>11</v>
      </c>
      <c r="C42" s="64" t="str">
        <f t="shared" si="0"/>
        <v>2008Sep</v>
      </c>
      <c r="D42" s="71">
        <v>99.2</v>
      </c>
      <c r="E42" s="71" t="s">
        <v>62</v>
      </c>
      <c r="F42" s="71" t="s">
        <v>62</v>
      </c>
      <c r="G42" s="71" t="s">
        <v>62</v>
      </c>
      <c r="H42" s="71" t="s">
        <v>62</v>
      </c>
      <c r="I42" s="71">
        <v>97.8</v>
      </c>
      <c r="J42" s="71" t="s">
        <v>62</v>
      </c>
      <c r="K42" s="71" t="s">
        <v>62</v>
      </c>
      <c r="L42" s="71" t="s">
        <v>62</v>
      </c>
      <c r="M42" s="71" t="s">
        <v>62</v>
      </c>
      <c r="N42" s="71" t="s">
        <v>62</v>
      </c>
      <c r="O42" s="71" t="s">
        <v>62</v>
      </c>
      <c r="P42" s="71" t="s">
        <v>62</v>
      </c>
      <c r="Q42" s="71" t="s">
        <v>62</v>
      </c>
      <c r="S42" s="59"/>
      <c r="T42" s="59"/>
      <c r="U42" s="59"/>
      <c r="V42" s="59"/>
      <c r="W42" s="59"/>
      <c r="X42" s="59"/>
      <c r="Y42" s="59"/>
      <c r="Z42" s="59"/>
      <c r="AA42" s="59"/>
      <c r="AB42" s="59"/>
      <c r="AC42" s="59"/>
      <c r="AD42" s="59"/>
      <c r="AE42" s="59"/>
      <c r="AF42" s="59"/>
    </row>
    <row r="43" spans="1:32" ht="12.75" customHeight="1">
      <c r="A43" s="62">
        <v>2008</v>
      </c>
      <c r="B43" s="63" t="s">
        <v>12</v>
      </c>
      <c r="C43" s="64" t="str">
        <f t="shared" si="0"/>
        <v>2008Okt</v>
      </c>
      <c r="D43" s="71">
        <v>99.1</v>
      </c>
      <c r="E43" s="71" t="s">
        <v>62</v>
      </c>
      <c r="F43" s="71" t="s">
        <v>62</v>
      </c>
      <c r="G43" s="71" t="s">
        <v>62</v>
      </c>
      <c r="H43" s="71" t="s">
        <v>62</v>
      </c>
      <c r="I43" s="71">
        <v>98</v>
      </c>
      <c r="J43" s="71" t="s">
        <v>62</v>
      </c>
      <c r="K43" s="71" t="s">
        <v>62</v>
      </c>
      <c r="L43" s="71" t="s">
        <v>62</v>
      </c>
      <c r="M43" s="71" t="s">
        <v>62</v>
      </c>
      <c r="N43" s="71" t="s">
        <v>62</v>
      </c>
      <c r="O43" s="71" t="s">
        <v>62</v>
      </c>
      <c r="P43" s="71" t="s">
        <v>62</v>
      </c>
      <c r="Q43" s="71" t="s">
        <v>62</v>
      </c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</row>
    <row r="44" spans="1:32" ht="12.75" customHeight="1">
      <c r="A44" s="62">
        <v>2008</v>
      </c>
      <c r="B44" s="63" t="s">
        <v>13</v>
      </c>
      <c r="C44" s="64" t="str">
        <f t="shared" si="0"/>
        <v>2008Nov</v>
      </c>
      <c r="D44" s="71">
        <v>98.7</v>
      </c>
      <c r="E44" s="71" t="s">
        <v>62</v>
      </c>
      <c r="F44" s="71" t="s">
        <v>62</v>
      </c>
      <c r="G44" s="71" t="s">
        <v>62</v>
      </c>
      <c r="H44" s="71" t="s">
        <v>62</v>
      </c>
      <c r="I44" s="71">
        <v>98</v>
      </c>
      <c r="J44" s="71" t="s">
        <v>62</v>
      </c>
      <c r="K44" s="71" t="s">
        <v>62</v>
      </c>
      <c r="L44" s="71" t="s">
        <v>62</v>
      </c>
      <c r="M44" s="71" t="s">
        <v>62</v>
      </c>
      <c r="N44" s="71" t="s">
        <v>62</v>
      </c>
      <c r="O44" s="71" t="s">
        <v>62</v>
      </c>
      <c r="P44" s="71" t="s">
        <v>62</v>
      </c>
      <c r="Q44" s="71" t="s">
        <v>62</v>
      </c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</row>
    <row r="45" spans="1:32" ht="12.75" customHeight="1">
      <c r="A45" s="67">
        <v>2008</v>
      </c>
      <c r="B45" s="68" t="s">
        <v>14</v>
      </c>
      <c r="C45" s="69" t="str">
        <f t="shared" si="0"/>
        <v>2008Dez</v>
      </c>
      <c r="D45" s="73">
        <v>99</v>
      </c>
      <c r="E45" s="73" t="s">
        <v>62</v>
      </c>
      <c r="F45" s="73" t="s">
        <v>62</v>
      </c>
      <c r="G45" s="73" t="s">
        <v>62</v>
      </c>
      <c r="H45" s="73" t="s">
        <v>62</v>
      </c>
      <c r="I45" s="73">
        <v>98.1</v>
      </c>
      <c r="J45" s="73" t="s">
        <v>62</v>
      </c>
      <c r="K45" s="73" t="s">
        <v>62</v>
      </c>
      <c r="L45" s="73" t="s">
        <v>62</v>
      </c>
      <c r="M45" s="73" t="s">
        <v>62</v>
      </c>
      <c r="N45" s="73" t="s">
        <v>62</v>
      </c>
      <c r="O45" s="73" t="s">
        <v>62</v>
      </c>
      <c r="P45" s="73" t="s">
        <v>62</v>
      </c>
      <c r="Q45" s="73" t="s">
        <v>62</v>
      </c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</row>
    <row r="46" spans="1:32" ht="12.75" customHeight="1">
      <c r="A46" s="62">
        <v>2009</v>
      </c>
      <c r="B46" s="63" t="s">
        <v>2</v>
      </c>
      <c r="C46" s="64" t="s">
        <v>63</v>
      </c>
      <c r="D46" s="71">
        <v>98.3</v>
      </c>
      <c r="E46" s="71" t="s">
        <v>62</v>
      </c>
      <c r="F46" s="71" t="s">
        <v>62</v>
      </c>
      <c r="G46" s="71" t="s">
        <v>62</v>
      </c>
      <c r="H46" s="71" t="s">
        <v>62</v>
      </c>
      <c r="I46" s="71">
        <v>98.1</v>
      </c>
      <c r="J46" s="71" t="s">
        <v>62</v>
      </c>
      <c r="K46" s="71" t="s">
        <v>62</v>
      </c>
      <c r="L46" s="71" t="s">
        <v>62</v>
      </c>
      <c r="M46" s="71" t="s">
        <v>62</v>
      </c>
      <c r="N46" s="71" t="s">
        <v>62</v>
      </c>
      <c r="O46" s="71" t="s">
        <v>62</v>
      </c>
      <c r="P46" s="71" t="s">
        <v>62</v>
      </c>
      <c r="Q46" s="71" t="s">
        <v>62</v>
      </c>
      <c r="S46" s="59"/>
      <c r="T46" s="59"/>
      <c r="U46" s="59"/>
      <c r="V46" s="59"/>
      <c r="W46" s="59"/>
      <c r="X46" s="59"/>
      <c r="Y46" s="59"/>
      <c r="Z46" s="59"/>
      <c r="AA46" s="59"/>
      <c r="AB46" s="59"/>
      <c r="AC46" s="59"/>
      <c r="AD46" s="59"/>
      <c r="AE46" s="59"/>
      <c r="AF46" s="59"/>
    </row>
    <row r="47" spans="1:32" ht="12.75" customHeight="1">
      <c r="A47" s="62">
        <v>2009</v>
      </c>
      <c r="B47" s="63" t="s">
        <v>4</v>
      </c>
      <c r="C47" s="64" t="s">
        <v>64</v>
      </c>
      <c r="D47" s="71">
        <v>99</v>
      </c>
      <c r="E47" s="71" t="s">
        <v>62</v>
      </c>
      <c r="F47" s="71" t="s">
        <v>62</v>
      </c>
      <c r="G47" s="71" t="s">
        <v>62</v>
      </c>
      <c r="H47" s="71" t="s">
        <v>62</v>
      </c>
      <c r="I47" s="71">
        <v>98.5</v>
      </c>
      <c r="J47" s="71" t="s">
        <v>62</v>
      </c>
      <c r="K47" s="71" t="s">
        <v>62</v>
      </c>
      <c r="L47" s="71" t="s">
        <v>62</v>
      </c>
      <c r="M47" s="71" t="s">
        <v>62</v>
      </c>
      <c r="N47" s="71" t="s">
        <v>62</v>
      </c>
      <c r="O47" s="71" t="s">
        <v>62</v>
      </c>
      <c r="P47" s="71" t="s">
        <v>62</v>
      </c>
      <c r="Q47" s="71" t="s">
        <v>62</v>
      </c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</row>
    <row r="48" spans="1:32" ht="12.75" customHeight="1">
      <c r="A48" s="62">
        <v>2009</v>
      </c>
      <c r="B48" s="63" t="s">
        <v>5</v>
      </c>
      <c r="C48" s="64" t="s">
        <v>65</v>
      </c>
      <c r="D48" s="71">
        <v>98.7</v>
      </c>
      <c r="E48" s="71" t="s">
        <v>62</v>
      </c>
      <c r="F48" s="71" t="s">
        <v>62</v>
      </c>
      <c r="G48" s="71" t="s">
        <v>62</v>
      </c>
      <c r="H48" s="71" t="s">
        <v>62</v>
      </c>
      <c r="I48" s="71">
        <v>98.6</v>
      </c>
      <c r="J48" s="71" t="s">
        <v>62</v>
      </c>
      <c r="K48" s="71" t="s">
        <v>62</v>
      </c>
      <c r="L48" s="71" t="s">
        <v>62</v>
      </c>
      <c r="M48" s="71" t="s">
        <v>62</v>
      </c>
      <c r="N48" s="71" t="s">
        <v>62</v>
      </c>
      <c r="O48" s="71" t="s">
        <v>62</v>
      </c>
      <c r="P48" s="71" t="s">
        <v>62</v>
      </c>
      <c r="Q48" s="71" t="s">
        <v>62</v>
      </c>
      <c r="S48" s="59"/>
      <c r="T48" s="59"/>
      <c r="U48" s="59"/>
      <c r="V48" s="59"/>
      <c r="W48" s="59"/>
      <c r="X48" s="59"/>
      <c r="Y48" s="59"/>
      <c r="Z48" s="59"/>
      <c r="AA48" s="59"/>
      <c r="AB48" s="59"/>
      <c r="AC48" s="59"/>
      <c r="AD48" s="59"/>
      <c r="AE48" s="59"/>
      <c r="AF48" s="59"/>
    </row>
    <row r="49" spans="1:32" ht="12.75" customHeight="1">
      <c r="A49" s="62">
        <v>2009</v>
      </c>
      <c r="B49" s="63" t="s">
        <v>6</v>
      </c>
      <c r="C49" s="64" t="s">
        <v>66</v>
      </c>
      <c r="D49" s="71">
        <v>98.7</v>
      </c>
      <c r="E49" s="71" t="s">
        <v>62</v>
      </c>
      <c r="F49" s="71" t="s">
        <v>62</v>
      </c>
      <c r="G49" s="71" t="s">
        <v>62</v>
      </c>
      <c r="H49" s="71" t="s">
        <v>62</v>
      </c>
      <c r="I49" s="71">
        <v>98.6</v>
      </c>
      <c r="J49" s="71" t="s">
        <v>62</v>
      </c>
      <c r="K49" s="71" t="s">
        <v>62</v>
      </c>
      <c r="L49" s="71" t="s">
        <v>62</v>
      </c>
      <c r="M49" s="71" t="s">
        <v>62</v>
      </c>
      <c r="N49" s="71" t="s">
        <v>62</v>
      </c>
      <c r="O49" s="71" t="s">
        <v>62</v>
      </c>
      <c r="P49" s="71" t="s">
        <v>62</v>
      </c>
      <c r="Q49" s="71" t="s">
        <v>62</v>
      </c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</row>
    <row r="50" spans="1:32" ht="12.75" customHeight="1">
      <c r="A50" s="62">
        <v>2009</v>
      </c>
      <c r="B50" s="63" t="s">
        <v>7</v>
      </c>
      <c r="C50" s="64" t="s">
        <v>67</v>
      </c>
      <c r="D50" s="71">
        <v>98.6</v>
      </c>
      <c r="E50" s="71" t="s">
        <v>62</v>
      </c>
      <c r="F50" s="71" t="s">
        <v>62</v>
      </c>
      <c r="G50" s="71" t="s">
        <v>62</v>
      </c>
      <c r="H50" s="71" t="s">
        <v>62</v>
      </c>
      <c r="I50" s="71">
        <v>98.6</v>
      </c>
      <c r="J50" s="71" t="s">
        <v>62</v>
      </c>
      <c r="K50" s="71" t="s">
        <v>62</v>
      </c>
      <c r="L50" s="71" t="s">
        <v>62</v>
      </c>
      <c r="M50" s="71" t="s">
        <v>62</v>
      </c>
      <c r="N50" s="71" t="s">
        <v>62</v>
      </c>
      <c r="O50" s="71" t="s">
        <v>62</v>
      </c>
      <c r="P50" s="71" t="s">
        <v>62</v>
      </c>
      <c r="Q50" s="71" t="s">
        <v>62</v>
      </c>
      <c r="S50" s="59"/>
      <c r="T50" s="59"/>
      <c r="U50" s="59"/>
      <c r="V50" s="59"/>
      <c r="W50" s="59"/>
      <c r="X50" s="59"/>
      <c r="Y50" s="59"/>
      <c r="Z50" s="59"/>
      <c r="AA50" s="59"/>
      <c r="AB50" s="59"/>
      <c r="AC50" s="59"/>
      <c r="AD50" s="59"/>
      <c r="AE50" s="59"/>
      <c r="AF50" s="59"/>
    </row>
    <row r="51" spans="1:32" ht="12.75" customHeight="1">
      <c r="A51" s="62">
        <v>2009</v>
      </c>
      <c r="B51" s="63" t="s">
        <v>8</v>
      </c>
      <c r="C51" s="64" t="s">
        <v>68</v>
      </c>
      <c r="D51" s="71">
        <v>99</v>
      </c>
      <c r="E51" s="71" t="s">
        <v>62</v>
      </c>
      <c r="F51" s="71" t="s">
        <v>62</v>
      </c>
      <c r="G51" s="71" t="s">
        <v>62</v>
      </c>
      <c r="H51" s="71" t="s">
        <v>62</v>
      </c>
      <c r="I51" s="71">
        <v>98.6</v>
      </c>
      <c r="J51" s="71" t="s">
        <v>62</v>
      </c>
      <c r="K51" s="71" t="s">
        <v>62</v>
      </c>
      <c r="L51" s="71" t="s">
        <v>62</v>
      </c>
      <c r="M51" s="71" t="s">
        <v>62</v>
      </c>
      <c r="N51" s="71" t="s">
        <v>62</v>
      </c>
      <c r="O51" s="71" t="s">
        <v>62</v>
      </c>
      <c r="P51" s="71" t="s">
        <v>62</v>
      </c>
      <c r="Q51" s="71" t="s">
        <v>62</v>
      </c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</row>
    <row r="52" spans="1:32" ht="12.75" customHeight="1">
      <c r="A52" s="62">
        <v>2009</v>
      </c>
      <c r="B52" s="63" t="s">
        <v>9</v>
      </c>
      <c r="C52" s="64" t="s">
        <v>69</v>
      </c>
      <c r="D52" s="71">
        <v>99</v>
      </c>
      <c r="E52" s="71" t="s">
        <v>62</v>
      </c>
      <c r="F52" s="71" t="s">
        <v>62</v>
      </c>
      <c r="G52" s="71" t="s">
        <v>62</v>
      </c>
      <c r="H52" s="71" t="s">
        <v>62</v>
      </c>
      <c r="I52" s="71">
        <v>98.8</v>
      </c>
      <c r="J52" s="71" t="s">
        <v>62</v>
      </c>
      <c r="K52" s="71" t="s">
        <v>62</v>
      </c>
      <c r="L52" s="71" t="s">
        <v>62</v>
      </c>
      <c r="M52" s="71" t="s">
        <v>62</v>
      </c>
      <c r="N52" s="71" t="s">
        <v>62</v>
      </c>
      <c r="O52" s="71" t="s">
        <v>62</v>
      </c>
      <c r="P52" s="71" t="s">
        <v>62</v>
      </c>
      <c r="Q52" s="71" t="s">
        <v>62</v>
      </c>
      <c r="S52" s="59"/>
      <c r="T52" s="59"/>
      <c r="U52" s="59"/>
      <c r="V52" s="59"/>
      <c r="W52" s="59"/>
      <c r="X52" s="59"/>
      <c r="Y52" s="59"/>
      <c r="Z52" s="59"/>
      <c r="AA52" s="59"/>
      <c r="AB52" s="59"/>
      <c r="AC52" s="59"/>
      <c r="AD52" s="59"/>
      <c r="AE52" s="59"/>
      <c r="AF52" s="59"/>
    </row>
    <row r="53" spans="1:32" ht="12.75" customHeight="1">
      <c r="A53" s="62">
        <v>2009</v>
      </c>
      <c r="B53" s="63" t="s">
        <v>10</v>
      </c>
      <c r="C53" s="64" t="s">
        <v>70</v>
      </c>
      <c r="D53" s="71">
        <v>99.4</v>
      </c>
      <c r="E53" s="71" t="s">
        <v>62</v>
      </c>
      <c r="F53" s="71" t="s">
        <v>62</v>
      </c>
      <c r="G53" s="71" t="s">
        <v>62</v>
      </c>
      <c r="H53" s="71" t="s">
        <v>62</v>
      </c>
      <c r="I53" s="71">
        <v>98.9</v>
      </c>
      <c r="J53" s="71" t="s">
        <v>62</v>
      </c>
      <c r="K53" s="71" t="s">
        <v>62</v>
      </c>
      <c r="L53" s="71" t="s">
        <v>62</v>
      </c>
      <c r="M53" s="71" t="s">
        <v>62</v>
      </c>
      <c r="N53" s="71" t="s">
        <v>62</v>
      </c>
      <c r="O53" s="71" t="s">
        <v>62</v>
      </c>
      <c r="P53" s="71" t="s">
        <v>62</v>
      </c>
      <c r="Q53" s="71" t="s">
        <v>62</v>
      </c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</row>
    <row r="54" spans="1:32" ht="12.75" customHeight="1">
      <c r="A54" s="62">
        <v>2009</v>
      </c>
      <c r="B54" s="63" t="s">
        <v>11</v>
      </c>
      <c r="C54" s="64" t="s">
        <v>71</v>
      </c>
      <c r="D54" s="71">
        <v>99</v>
      </c>
      <c r="E54" s="71" t="s">
        <v>62</v>
      </c>
      <c r="F54" s="71" t="s">
        <v>62</v>
      </c>
      <c r="G54" s="71" t="s">
        <v>62</v>
      </c>
      <c r="H54" s="71" t="s">
        <v>62</v>
      </c>
      <c r="I54" s="71">
        <v>98.9</v>
      </c>
      <c r="J54" s="71" t="s">
        <v>62</v>
      </c>
      <c r="K54" s="71" t="s">
        <v>62</v>
      </c>
      <c r="L54" s="71" t="s">
        <v>62</v>
      </c>
      <c r="M54" s="71" t="s">
        <v>62</v>
      </c>
      <c r="N54" s="71" t="s">
        <v>62</v>
      </c>
      <c r="O54" s="71" t="s">
        <v>62</v>
      </c>
      <c r="P54" s="71" t="s">
        <v>62</v>
      </c>
      <c r="Q54" s="71" t="s">
        <v>62</v>
      </c>
      <c r="S54" s="59"/>
      <c r="T54" s="59"/>
      <c r="U54" s="59"/>
      <c r="V54" s="59"/>
      <c r="W54" s="59"/>
      <c r="X54" s="59"/>
      <c r="Y54" s="59"/>
      <c r="Z54" s="59"/>
      <c r="AA54" s="59"/>
      <c r="AB54" s="59"/>
      <c r="AC54" s="59"/>
      <c r="AD54" s="59"/>
      <c r="AE54" s="59"/>
      <c r="AF54" s="59"/>
    </row>
    <row r="55" spans="1:32" ht="12.75" customHeight="1">
      <c r="A55" s="62">
        <v>2009</v>
      </c>
      <c r="B55" s="63" t="s">
        <v>12</v>
      </c>
      <c r="C55" s="64" t="s">
        <v>72</v>
      </c>
      <c r="D55" s="71">
        <v>99.1</v>
      </c>
      <c r="E55" s="71" t="s">
        <v>62</v>
      </c>
      <c r="F55" s="71" t="s">
        <v>62</v>
      </c>
      <c r="G55" s="71" t="s">
        <v>62</v>
      </c>
      <c r="H55" s="71" t="s">
        <v>62</v>
      </c>
      <c r="I55" s="71">
        <v>98.9</v>
      </c>
      <c r="J55" s="71" t="s">
        <v>62</v>
      </c>
      <c r="K55" s="71" t="s">
        <v>62</v>
      </c>
      <c r="L55" s="71" t="s">
        <v>62</v>
      </c>
      <c r="M55" s="71" t="s">
        <v>62</v>
      </c>
      <c r="N55" s="71" t="s">
        <v>62</v>
      </c>
      <c r="O55" s="71" t="s">
        <v>62</v>
      </c>
      <c r="P55" s="71" t="s">
        <v>62</v>
      </c>
      <c r="Q55" s="71" t="s">
        <v>62</v>
      </c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</row>
    <row r="56" spans="1:32" ht="12.75" customHeight="1">
      <c r="A56" s="62">
        <v>2009</v>
      </c>
      <c r="B56" s="63" t="s">
        <v>13</v>
      </c>
      <c r="C56" s="64" t="s">
        <v>73</v>
      </c>
      <c r="D56" s="71">
        <v>98.9</v>
      </c>
      <c r="E56" s="71" t="s">
        <v>62</v>
      </c>
      <c r="F56" s="71" t="s">
        <v>62</v>
      </c>
      <c r="G56" s="71" t="s">
        <v>62</v>
      </c>
      <c r="H56" s="71" t="s">
        <v>62</v>
      </c>
      <c r="I56" s="71">
        <v>99</v>
      </c>
      <c r="J56" s="71" t="s">
        <v>62</v>
      </c>
      <c r="K56" s="71" t="s">
        <v>62</v>
      </c>
      <c r="L56" s="71" t="s">
        <v>62</v>
      </c>
      <c r="M56" s="71" t="s">
        <v>62</v>
      </c>
      <c r="N56" s="71" t="s">
        <v>62</v>
      </c>
      <c r="O56" s="71" t="s">
        <v>62</v>
      </c>
      <c r="P56" s="71" t="s">
        <v>62</v>
      </c>
      <c r="Q56" s="71" t="s">
        <v>62</v>
      </c>
      <c r="S56" s="59"/>
      <c r="T56" s="59"/>
      <c r="U56" s="59"/>
      <c r="V56" s="59"/>
      <c r="W56" s="59"/>
      <c r="X56" s="59"/>
      <c r="Y56" s="59"/>
      <c r="Z56" s="59"/>
      <c r="AA56" s="59"/>
      <c r="AB56" s="59"/>
      <c r="AC56" s="59"/>
      <c r="AD56" s="59"/>
      <c r="AE56" s="59"/>
      <c r="AF56" s="59"/>
    </row>
    <row r="57" spans="1:32" ht="12.75" customHeight="1">
      <c r="A57" s="67">
        <v>2009</v>
      </c>
      <c r="B57" s="68" t="s">
        <v>14</v>
      </c>
      <c r="C57" s="69" t="s">
        <v>74</v>
      </c>
      <c r="D57" s="73">
        <v>99.6</v>
      </c>
      <c r="E57" s="73" t="s">
        <v>62</v>
      </c>
      <c r="F57" s="73" t="s">
        <v>62</v>
      </c>
      <c r="G57" s="73" t="s">
        <v>62</v>
      </c>
      <c r="H57" s="73" t="s">
        <v>62</v>
      </c>
      <c r="I57" s="73">
        <v>99</v>
      </c>
      <c r="J57" s="73" t="s">
        <v>62</v>
      </c>
      <c r="K57" s="73" t="s">
        <v>62</v>
      </c>
      <c r="L57" s="73" t="s">
        <v>62</v>
      </c>
      <c r="M57" s="73" t="s">
        <v>62</v>
      </c>
      <c r="N57" s="73" t="s">
        <v>62</v>
      </c>
      <c r="O57" s="73" t="s">
        <v>62</v>
      </c>
      <c r="P57" s="73" t="s">
        <v>62</v>
      </c>
      <c r="Q57" s="73" t="s">
        <v>62</v>
      </c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</row>
    <row r="58" spans="1:32" ht="12.75" customHeight="1">
      <c r="A58" s="62">
        <v>2010</v>
      </c>
      <c r="B58" s="63" t="s">
        <v>2</v>
      </c>
      <c r="C58" s="64" t="s">
        <v>75</v>
      </c>
      <c r="D58" s="71">
        <v>99</v>
      </c>
      <c r="E58" s="71" t="s">
        <v>62</v>
      </c>
      <c r="F58" s="71" t="s">
        <v>62</v>
      </c>
      <c r="G58" s="71" t="s">
        <v>62</v>
      </c>
      <c r="H58" s="71" t="s">
        <v>62</v>
      </c>
      <c r="I58" s="71">
        <v>99.1</v>
      </c>
      <c r="J58" s="71" t="s">
        <v>62</v>
      </c>
      <c r="K58" s="71" t="s">
        <v>62</v>
      </c>
      <c r="L58" s="71" t="s">
        <v>62</v>
      </c>
      <c r="M58" s="71" t="s">
        <v>62</v>
      </c>
      <c r="N58" s="71" t="s">
        <v>62</v>
      </c>
      <c r="O58" s="71" t="s">
        <v>62</v>
      </c>
      <c r="P58" s="71" t="s">
        <v>62</v>
      </c>
      <c r="Q58" s="71" t="s">
        <v>62</v>
      </c>
      <c r="S58" s="59"/>
      <c r="T58" s="59"/>
      <c r="U58" s="59"/>
      <c r="V58" s="59"/>
      <c r="W58" s="59"/>
      <c r="X58" s="59"/>
      <c r="Y58" s="59"/>
      <c r="Z58" s="59"/>
      <c r="AA58" s="59"/>
      <c r="AB58" s="59"/>
      <c r="AC58" s="59"/>
      <c r="AD58" s="59"/>
      <c r="AE58" s="59"/>
      <c r="AF58" s="59"/>
    </row>
    <row r="59" spans="1:32" ht="12.75" customHeight="1">
      <c r="A59" s="62">
        <v>2010</v>
      </c>
      <c r="B59" s="63" t="s">
        <v>4</v>
      </c>
      <c r="C59" s="64" t="s">
        <v>76</v>
      </c>
      <c r="D59" s="71">
        <v>99.3</v>
      </c>
      <c r="E59" s="71" t="s">
        <v>62</v>
      </c>
      <c r="F59" s="71" t="s">
        <v>62</v>
      </c>
      <c r="G59" s="71" t="s">
        <v>62</v>
      </c>
      <c r="H59" s="71" t="s">
        <v>62</v>
      </c>
      <c r="I59" s="71">
        <v>99.4</v>
      </c>
      <c r="J59" s="71" t="s">
        <v>62</v>
      </c>
      <c r="K59" s="71" t="s">
        <v>62</v>
      </c>
      <c r="L59" s="71" t="s">
        <v>62</v>
      </c>
      <c r="M59" s="71" t="s">
        <v>62</v>
      </c>
      <c r="N59" s="71" t="s">
        <v>62</v>
      </c>
      <c r="O59" s="71" t="s">
        <v>62</v>
      </c>
      <c r="P59" s="71" t="s">
        <v>62</v>
      </c>
      <c r="Q59" s="71" t="s">
        <v>62</v>
      </c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</row>
    <row r="60" spans="1:32" ht="12.75" customHeight="1">
      <c r="A60" s="62">
        <v>2010</v>
      </c>
      <c r="B60" s="63" t="s">
        <v>5</v>
      </c>
      <c r="C60" s="64" t="s">
        <v>77</v>
      </c>
      <c r="D60" s="71">
        <v>100</v>
      </c>
      <c r="E60" s="71" t="s">
        <v>62</v>
      </c>
      <c r="F60" s="71" t="s">
        <v>62</v>
      </c>
      <c r="G60" s="71" t="s">
        <v>62</v>
      </c>
      <c r="H60" s="71" t="s">
        <v>62</v>
      </c>
      <c r="I60" s="71">
        <v>99.7</v>
      </c>
      <c r="J60" s="71" t="s">
        <v>62</v>
      </c>
      <c r="K60" s="71" t="s">
        <v>62</v>
      </c>
      <c r="L60" s="71" t="s">
        <v>62</v>
      </c>
      <c r="M60" s="71" t="s">
        <v>62</v>
      </c>
      <c r="N60" s="71" t="s">
        <v>62</v>
      </c>
      <c r="O60" s="71" t="s">
        <v>62</v>
      </c>
      <c r="P60" s="71" t="s">
        <v>62</v>
      </c>
      <c r="Q60" s="71" t="s">
        <v>62</v>
      </c>
      <c r="S60" s="59"/>
      <c r="T60" s="59"/>
      <c r="U60" s="59"/>
      <c r="V60" s="59"/>
      <c r="W60" s="59"/>
      <c r="X60" s="59"/>
      <c r="Y60" s="59"/>
      <c r="Z60" s="59"/>
      <c r="AA60" s="59"/>
      <c r="AB60" s="59"/>
      <c r="AC60" s="59"/>
      <c r="AD60" s="59"/>
      <c r="AE60" s="59"/>
      <c r="AF60" s="59"/>
    </row>
    <row r="61" spans="1:32" ht="12.75" customHeight="1">
      <c r="A61" s="62">
        <v>2010</v>
      </c>
      <c r="B61" s="63" t="s">
        <v>6</v>
      </c>
      <c r="C61" s="64" t="s">
        <v>78</v>
      </c>
      <c r="D61" s="71">
        <v>99.9</v>
      </c>
      <c r="E61" s="71" t="s">
        <v>62</v>
      </c>
      <c r="F61" s="71" t="s">
        <v>62</v>
      </c>
      <c r="G61" s="71" t="s">
        <v>62</v>
      </c>
      <c r="H61" s="71" t="s">
        <v>62</v>
      </c>
      <c r="I61" s="71">
        <v>99.7</v>
      </c>
      <c r="J61" s="71" t="s">
        <v>62</v>
      </c>
      <c r="K61" s="71" t="s">
        <v>62</v>
      </c>
      <c r="L61" s="71" t="s">
        <v>62</v>
      </c>
      <c r="M61" s="71" t="s">
        <v>62</v>
      </c>
      <c r="N61" s="71" t="s">
        <v>62</v>
      </c>
      <c r="O61" s="71" t="s">
        <v>62</v>
      </c>
      <c r="P61" s="71" t="s">
        <v>62</v>
      </c>
      <c r="Q61" s="71" t="s">
        <v>62</v>
      </c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</row>
    <row r="62" spans="1:32" ht="12.75" customHeight="1">
      <c r="A62" s="62">
        <v>2010</v>
      </c>
      <c r="B62" s="63" t="s">
        <v>7</v>
      </c>
      <c r="C62" s="64" t="s">
        <v>79</v>
      </c>
      <c r="D62" s="71">
        <v>99.9</v>
      </c>
      <c r="E62" s="71" t="s">
        <v>62</v>
      </c>
      <c r="F62" s="71" t="s">
        <v>62</v>
      </c>
      <c r="G62" s="71" t="s">
        <v>62</v>
      </c>
      <c r="H62" s="71" t="s">
        <v>62</v>
      </c>
      <c r="I62" s="71">
        <v>99.8</v>
      </c>
      <c r="J62" s="71" t="s">
        <v>62</v>
      </c>
      <c r="K62" s="71" t="s">
        <v>62</v>
      </c>
      <c r="L62" s="71" t="s">
        <v>62</v>
      </c>
      <c r="M62" s="71" t="s">
        <v>62</v>
      </c>
      <c r="N62" s="71" t="s">
        <v>62</v>
      </c>
      <c r="O62" s="71" t="s">
        <v>62</v>
      </c>
      <c r="P62" s="71" t="s">
        <v>62</v>
      </c>
      <c r="Q62" s="71" t="s">
        <v>62</v>
      </c>
      <c r="S62" s="59"/>
      <c r="T62" s="59"/>
      <c r="U62" s="59"/>
      <c r="V62" s="59"/>
      <c r="W62" s="59"/>
      <c r="X62" s="59"/>
      <c r="Y62" s="59"/>
      <c r="Z62" s="59"/>
      <c r="AA62" s="59"/>
      <c r="AB62" s="59"/>
      <c r="AC62" s="59"/>
      <c r="AD62" s="59"/>
      <c r="AE62" s="59"/>
      <c r="AF62" s="59"/>
    </row>
    <row r="63" spans="1:32" ht="12.75" customHeight="1">
      <c r="A63" s="62">
        <v>2010</v>
      </c>
      <c r="B63" s="63" t="s">
        <v>8</v>
      </c>
      <c r="C63" s="64" t="s">
        <v>80</v>
      </c>
      <c r="D63" s="71">
        <v>100</v>
      </c>
      <c r="E63" s="71" t="s">
        <v>62</v>
      </c>
      <c r="F63" s="71" t="s">
        <v>62</v>
      </c>
      <c r="G63" s="71" t="s">
        <v>62</v>
      </c>
      <c r="H63" s="71" t="s">
        <v>62</v>
      </c>
      <c r="I63" s="71">
        <v>99.9</v>
      </c>
      <c r="J63" s="71" t="s">
        <v>62</v>
      </c>
      <c r="K63" s="71" t="s">
        <v>62</v>
      </c>
      <c r="L63" s="71" t="s">
        <v>62</v>
      </c>
      <c r="M63" s="71" t="s">
        <v>62</v>
      </c>
      <c r="N63" s="71" t="s">
        <v>62</v>
      </c>
      <c r="O63" s="71" t="s">
        <v>62</v>
      </c>
      <c r="P63" s="71" t="s">
        <v>62</v>
      </c>
      <c r="Q63" s="71" t="s">
        <v>62</v>
      </c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</row>
    <row r="64" spans="1:32" ht="12.75" customHeight="1">
      <c r="A64" s="62">
        <v>2010</v>
      </c>
      <c r="B64" s="63" t="s">
        <v>9</v>
      </c>
      <c r="C64" s="64" t="s">
        <v>81</v>
      </c>
      <c r="D64" s="71">
        <v>100.1</v>
      </c>
      <c r="E64" s="71" t="s">
        <v>62</v>
      </c>
      <c r="F64" s="71" t="s">
        <v>62</v>
      </c>
      <c r="G64" s="71" t="s">
        <v>62</v>
      </c>
      <c r="H64" s="71" t="s">
        <v>62</v>
      </c>
      <c r="I64" s="71">
        <v>100</v>
      </c>
      <c r="J64" s="71" t="s">
        <v>62</v>
      </c>
      <c r="K64" s="71" t="s">
        <v>62</v>
      </c>
      <c r="L64" s="71" t="s">
        <v>62</v>
      </c>
      <c r="M64" s="71" t="s">
        <v>62</v>
      </c>
      <c r="N64" s="71" t="s">
        <v>62</v>
      </c>
      <c r="O64" s="71" t="s">
        <v>62</v>
      </c>
      <c r="P64" s="71" t="s">
        <v>62</v>
      </c>
      <c r="Q64" s="71" t="s">
        <v>62</v>
      </c>
      <c r="S64" s="59"/>
      <c r="T64" s="59"/>
      <c r="U64" s="59"/>
      <c r="V64" s="59"/>
      <c r="W64" s="59"/>
      <c r="X64" s="59"/>
      <c r="Y64" s="59"/>
      <c r="Z64" s="59"/>
      <c r="AA64" s="59"/>
      <c r="AB64" s="59"/>
      <c r="AC64" s="59"/>
      <c r="AD64" s="59"/>
      <c r="AE64" s="59"/>
      <c r="AF64" s="59"/>
    </row>
    <row r="65" spans="1:32" ht="12.75" customHeight="1">
      <c r="A65" s="62">
        <v>2010</v>
      </c>
      <c r="B65" s="63" t="s">
        <v>10</v>
      </c>
      <c r="C65" s="64" t="s">
        <v>82</v>
      </c>
      <c r="D65" s="71">
        <v>100.1</v>
      </c>
      <c r="E65" s="71" t="s">
        <v>62</v>
      </c>
      <c r="F65" s="71" t="s">
        <v>62</v>
      </c>
      <c r="G65" s="71" t="s">
        <v>62</v>
      </c>
      <c r="H65" s="71" t="s">
        <v>62</v>
      </c>
      <c r="I65" s="71">
        <v>100</v>
      </c>
      <c r="J65" s="71" t="s">
        <v>62</v>
      </c>
      <c r="K65" s="71" t="s">
        <v>62</v>
      </c>
      <c r="L65" s="71" t="s">
        <v>62</v>
      </c>
      <c r="M65" s="71" t="s">
        <v>62</v>
      </c>
      <c r="N65" s="71" t="s">
        <v>62</v>
      </c>
      <c r="O65" s="71" t="s">
        <v>62</v>
      </c>
      <c r="P65" s="71" t="s">
        <v>62</v>
      </c>
      <c r="Q65" s="71" t="s">
        <v>62</v>
      </c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</row>
    <row r="66" spans="1:32" ht="12.75" customHeight="1">
      <c r="A66" s="62">
        <v>2010</v>
      </c>
      <c r="B66" s="63" t="s">
        <v>11</v>
      </c>
      <c r="C66" s="64" t="s">
        <v>83</v>
      </c>
      <c r="D66" s="71">
        <v>100.2</v>
      </c>
      <c r="E66" s="71" t="s">
        <v>62</v>
      </c>
      <c r="F66" s="71" t="s">
        <v>62</v>
      </c>
      <c r="G66" s="71" t="s">
        <v>62</v>
      </c>
      <c r="H66" s="71" t="s">
        <v>62</v>
      </c>
      <c r="I66" s="71">
        <v>100.3</v>
      </c>
      <c r="J66" s="71" t="s">
        <v>62</v>
      </c>
      <c r="K66" s="71" t="s">
        <v>62</v>
      </c>
      <c r="L66" s="71" t="s">
        <v>62</v>
      </c>
      <c r="M66" s="71" t="s">
        <v>62</v>
      </c>
      <c r="N66" s="71" t="s">
        <v>62</v>
      </c>
      <c r="O66" s="71" t="s">
        <v>62</v>
      </c>
      <c r="P66" s="71" t="s">
        <v>62</v>
      </c>
      <c r="Q66" s="71" t="s">
        <v>62</v>
      </c>
      <c r="S66" s="59"/>
      <c r="T66" s="59"/>
      <c r="U66" s="59"/>
      <c r="V66" s="59"/>
      <c r="W66" s="59"/>
      <c r="X66" s="59"/>
      <c r="Y66" s="59"/>
      <c r="Z66" s="59"/>
      <c r="AA66" s="59"/>
      <c r="AB66" s="59"/>
      <c r="AC66" s="59"/>
      <c r="AD66" s="59"/>
      <c r="AE66" s="59"/>
      <c r="AF66" s="59"/>
    </row>
    <row r="67" spans="1:32" ht="12.75" customHeight="1">
      <c r="A67" s="62">
        <v>2010</v>
      </c>
      <c r="B67" s="63" t="s">
        <v>12</v>
      </c>
      <c r="C67" s="64" t="s">
        <v>84</v>
      </c>
      <c r="D67" s="71">
        <v>100.2</v>
      </c>
      <c r="E67" s="71" t="s">
        <v>62</v>
      </c>
      <c r="F67" s="71" t="s">
        <v>62</v>
      </c>
      <c r="G67" s="71" t="s">
        <v>62</v>
      </c>
      <c r="H67" s="71" t="s">
        <v>62</v>
      </c>
      <c r="I67" s="71">
        <v>100.3</v>
      </c>
      <c r="J67" s="71" t="s">
        <v>62</v>
      </c>
      <c r="K67" s="71" t="s">
        <v>62</v>
      </c>
      <c r="L67" s="71" t="s">
        <v>62</v>
      </c>
      <c r="M67" s="71" t="s">
        <v>62</v>
      </c>
      <c r="N67" s="71" t="s">
        <v>62</v>
      </c>
      <c r="O67" s="71" t="s">
        <v>62</v>
      </c>
      <c r="P67" s="71" t="s">
        <v>62</v>
      </c>
      <c r="Q67" s="71" t="s">
        <v>62</v>
      </c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</row>
    <row r="68" spans="1:32" ht="12.75" customHeight="1">
      <c r="A68" s="62">
        <v>2010</v>
      </c>
      <c r="B68" s="63" t="s">
        <v>13</v>
      </c>
      <c r="C68" s="64" t="s">
        <v>85</v>
      </c>
      <c r="D68" s="71">
        <v>100.4</v>
      </c>
      <c r="E68" s="71" t="s">
        <v>62</v>
      </c>
      <c r="F68" s="71" t="s">
        <v>62</v>
      </c>
      <c r="G68" s="71" t="s">
        <v>62</v>
      </c>
      <c r="H68" s="71" t="s">
        <v>62</v>
      </c>
      <c r="I68" s="71">
        <v>100.9</v>
      </c>
      <c r="J68" s="71" t="s">
        <v>62</v>
      </c>
      <c r="K68" s="71" t="s">
        <v>62</v>
      </c>
      <c r="L68" s="71" t="s">
        <v>62</v>
      </c>
      <c r="M68" s="71" t="s">
        <v>62</v>
      </c>
      <c r="N68" s="71" t="s">
        <v>62</v>
      </c>
      <c r="O68" s="71" t="s">
        <v>62</v>
      </c>
      <c r="P68" s="71" t="s">
        <v>62</v>
      </c>
      <c r="Q68" s="71" t="s">
        <v>62</v>
      </c>
      <c r="S68" s="59"/>
      <c r="T68" s="59"/>
      <c r="U68" s="59"/>
      <c r="V68" s="59"/>
      <c r="W68" s="59"/>
      <c r="X68" s="59"/>
      <c r="Y68" s="59"/>
      <c r="Z68" s="59"/>
      <c r="AA68" s="59"/>
      <c r="AB68" s="59"/>
      <c r="AC68" s="59"/>
      <c r="AD68" s="59"/>
      <c r="AE68" s="59"/>
      <c r="AF68" s="59"/>
    </row>
    <row r="69" spans="1:32" ht="12.75" customHeight="1">
      <c r="A69" s="67">
        <v>2010</v>
      </c>
      <c r="B69" s="68" t="s">
        <v>14</v>
      </c>
      <c r="C69" s="69" t="s">
        <v>86</v>
      </c>
      <c r="D69" s="73">
        <v>101</v>
      </c>
      <c r="E69" s="73" t="s">
        <v>62</v>
      </c>
      <c r="F69" s="73" t="s">
        <v>62</v>
      </c>
      <c r="G69" s="73" t="s">
        <v>62</v>
      </c>
      <c r="H69" s="73" t="s">
        <v>62</v>
      </c>
      <c r="I69" s="73">
        <v>100.9</v>
      </c>
      <c r="J69" s="73" t="s">
        <v>62</v>
      </c>
      <c r="K69" s="73" t="s">
        <v>62</v>
      </c>
      <c r="L69" s="73" t="s">
        <v>62</v>
      </c>
      <c r="M69" s="73" t="s">
        <v>62</v>
      </c>
      <c r="N69" s="73" t="s">
        <v>62</v>
      </c>
      <c r="O69" s="73" t="s">
        <v>62</v>
      </c>
      <c r="P69" s="73" t="s">
        <v>62</v>
      </c>
      <c r="Q69" s="73" t="s">
        <v>62</v>
      </c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</row>
    <row r="70" spans="1:32" ht="12.75" customHeight="1">
      <c r="A70" s="62">
        <v>2011</v>
      </c>
      <c r="B70" s="63" t="s">
        <v>2</v>
      </c>
      <c r="C70" s="64" t="s">
        <v>87</v>
      </c>
      <c r="D70" s="71">
        <v>100.7</v>
      </c>
      <c r="E70" s="71">
        <v>101.5</v>
      </c>
      <c r="F70" s="71">
        <v>100.4</v>
      </c>
      <c r="G70" s="71">
        <v>96.3</v>
      </c>
      <c r="H70" s="71">
        <v>101.9</v>
      </c>
      <c r="I70" s="71">
        <v>101</v>
      </c>
      <c r="J70" s="71">
        <v>100.1</v>
      </c>
      <c r="K70" s="71">
        <v>100.4</v>
      </c>
      <c r="L70" s="71">
        <v>102.2</v>
      </c>
      <c r="M70" s="71">
        <v>98</v>
      </c>
      <c r="N70" s="71">
        <v>97.5</v>
      </c>
      <c r="O70" s="71">
        <v>100.9</v>
      </c>
      <c r="P70" s="71">
        <v>100.6</v>
      </c>
      <c r="Q70" s="71">
        <v>101</v>
      </c>
      <c r="S70" s="59"/>
      <c r="T70" s="59"/>
      <c r="U70" s="59"/>
      <c r="V70" s="59"/>
      <c r="W70" s="59"/>
      <c r="X70" s="59"/>
      <c r="Y70" s="59"/>
      <c r="Z70" s="59"/>
      <c r="AA70" s="59"/>
      <c r="AB70" s="59"/>
      <c r="AC70" s="59"/>
      <c r="AD70" s="59"/>
      <c r="AE70" s="59"/>
      <c r="AF70" s="59"/>
    </row>
    <row r="71" spans="1:32" ht="12.75" customHeight="1">
      <c r="A71" s="62">
        <v>2011</v>
      </c>
      <c r="B71" s="63" t="s">
        <v>4</v>
      </c>
      <c r="C71" s="64" t="s">
        <v>88</v>
      </c>
      <c r="D71" s="71">
        <v>101.3</v>
      </c>
      <c r="E71" s="71">
        <v>102.2</v>
      </c>
      <c r="F71" s="71">
        <v>100.1</v>
      </c>
      <c r="G71" s="71">
        <v>98.6</v>
      </c>
      <c r="H71" s="71">
        <v>102.1</v>
      </c>
      <c r="I71" s="71">
        <v>101</v>
      </c>
      <c r="J71" s="71">
        <v>100.7</v>
      </c>
      <c r="K71" s="71">
        <v>100.2</v>
      </c>
      <c r="L71" s="71">
        <v>102.4</v>
      </c>
      <c r="M71" s="71">
        <v>97.6</v>
      </c>
      <c r="N71" s="71">
        <v>99.7</v>
      </c>
      <c r="O71" s="71">
        <v>100.9</v>
      </c>
      <c r="P71" s="71">
        <v>100.9</v>
      </c>
      <c r="Q71" s="71">
        <v>102.1</v>
      </c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</row>
    <row r="72" spans="1:32" ht="12.75" customHeight="1">
      <c r="A72" s="62">
        <v>2011</v>
      </c>
      <c r="B72" s="63" t="s">
        <v>5</v>
      </c>
      <c r="C72" s="64" t="s">
        <v>89</v>
      </c>
      <c r="D72" s="71">
        <v>101.9</v>
      </c>
      <c r="E72" s="71">
        <v>102.3</v>
      </c>
      <c r="F72" s="71">
        <v>100.1</v>
      </c>
      <c r="G72" s="71">
        <v>102.1</v>
      </c>
      <c r="H72" s="71">
        <v>102.5</v>
      </c>
      <c r="I72" s="71">
        <v>101</v>
      </c>
      <c r="J72" s="71">
        <v>100.8</v>
      </c>
      <c r="K72" s="71">
        <v>100.8</v>
      </c>
      <c r="L72" s="71">
        <v>104.6</v>
      </c>
      <c r="M72" s="71">
        <v>97.3</v>
      </c>
      <c r="N72" s="71">
        <v>100</v>
      </c>
      <c r="O72" s="71">
        <v>101.2</v>
      </c>
      <c r="P72" s="71">
        <v>100.6</v>
      </c>
      <c r="Q72" s="71">
        <v>101.8</v>
      </c>
      <c r="S72" s="59"/>
      <c r="T72" s="59"/>
      <c r="U72" s="59"/>
      <c r="V72" s="59"/>
      <c r="W72" s="59"/>
      <c r="X72" s="59"/>
      <c r="Y72" s="59"/>
      <c r="Z72" s="59"/>
      <c r="AA72" s="59"/>
      <c r="AB72" s="59"/>
      <c r="AC72" s="59"/>
      <c r="AD72" s="59"/>
      <c r="AE72" s="59"/>
      <c r="AF72" s="59"/>
    </row>
    <row r="73" spans="1:32" ht="12.75" customHeight="1">
      <c r="A73" s="62">
        <v>2011</v>
      </c>
      <c r="B73" s="63" t="s">
        <v>6</v>
      </c>
      <c r="C73" s="64" t="s">
        <v>90</v>
      </c>
      <c r="D73" s="71">
        <v>102</v>
      </c>
      <c r="E73" s="71">
        <v>102.6</v>
      </c>
      <c r="F73" s="71">
        <v>100.3</v>
      </c>
      <c r="G73" s="71">
        <v>103.2</v>
      </c>
      <c r="H73" s="71">
        <v>102.8</v>
      </c>
      <c r="I73" s="71">
        <v>101.1</v>
      </c>
      <c r="J73" s="71">
        <v>100.6</v>
      </c>
      <c r="K73" s="71">
        <v>100.7</v>
      </c>
      <c r="L73" s="71">
        <v>105.6</v>
      </c>
      <c r="M73" s="71">
        <v>97.2</v>
      </c>
      <c r="N73" s="71">
        <v>98.1</v>
      </c>
      <c r="O73" s="71">
        <v>101.2</v>
      </c>
      <c r="P73" s="71">
        <v>101</v>
      </c>
      <c r="Q73" s="71">
        <v>101.8</v>
      </c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</row>
    <row r="74" spans="1:32" ht="12.75" customHeight="1">
      <c r="A74" s="62">
        <v>2011</v>
      </c>
      <c r="B74" s="63" t="s">
        <v>7</v>
      </c>
      <c r="C74" s="64" t="s">
        <v>91</v>
      </c>
      <c r="D74" s="71">
        <v>101.9</v>
      </c>
      <c r="E74" s="71">
        <v>102.8</v>
      </c>
      <c r="F74" s="71">
        <v>100.9</v>
      </c>
      <c r="G74" s="71">
        <v>103.1</v>
      </c>
      <c r="H74" s="71">
        <v>102.6</v>
      </c>
      <c r="I74" s="71">
        <v>101.2</v>
      </c>
      <c r="J74" s="71">
        <v>100.6</v>
      </c>
      <c r="K74" s="71">
        <v>100.8</v>
      </c>
      <c r="L74" s="71">
        <v>105.1</v>
      </c>
      <c r="M74" s="71">
        <v>96.9</v>
      </c>
      <c r="N74" s="71">
        <v>97.7</v>
      </c>
      <c r="O74" s="71">
        <v>101.2</v>
      </c>
      <c r="P74" s="71">
        <v>101.9</v>
      </c>
      <c r="Q74" s="71">
        <v>101.9</v>
      </c>
      <c r="S74" s="59"/>
      <c r="T74" s="59"/>
      <c r="U74" s="59"/>
      <c r="V74" s="59"/>
      <c r="W74" s="59"/>
      <c r="X74" s="59"/>
      <c r="Y74" s="59"/>
      <c r="Z74" s="59"/>
      <c r="AA74" s="59"/>
      <c r="AB74" s="59"/>
      <c r="AC74" s="59"/>
      <c r="AD74" s="59"/>
      <c r="AE74" s="59"/>
      <c r="AF74" s="59"/>
    </row>
    <row r="75" spans="1:32" ht="12.75" customHeight="1">
      <c r="A75" s="62">
        <v>2011</v>
      </c>
      <c r="B75" s="63" t="s">
        <v>8</v>
      </c>
      <c r="C75" s="64" t="s">
        <v>92</v>
      </c>
      <c r="D75" s="71">
        <v>102</v>
      </c>
      <c r="E75" s="71">
        <v>102.3</v>
      </c>
      <c r="F75" s="71">
        <v>101.8</v>
      </c>
      <c r="G75" s="71">
        <v>100.7</v>
      </c>
      <c r="H75" s="71">
        <v>102.8</v>
      </c>
      <c r="I75" s="71">
        <v>101.2</v>
      </c>
      <c r="J75" s="71">
        <v>100.7</v>
      </c>
      <c r="K75" s="71">
        <v>100.7</v>
      </c>
      <c r="L75" s="71">
        <v>105</v>
      </c>
      <c r="M75" s="71">
        <v>96.7</v>
      </c>
      <c r="N75" s="71">
        <v>99.6</v>
      </c>
      <c r="O75" s="71">
        <v>101.3</v>
      </c>
      <c r="P75" s="71">
        <v>101.5</v>
      </c>
      <c r="Q75" s="71">
        <v>101.9</v>
      </c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</row>
    <row r="76" spans="1:32" ht="12.75" customHeight="1">
      <c r="A76" s="62">
        <v>2011</v>
      </c>
      <c r="B76" s="63" t="s">
        <v>9</v>
      </c>
      <c r="C76" s="64" t="s">
        <v>93</v>
      </c>
      <c r="D76" s="71">
        <v>102.3</v>
      </c>
      <c r="E76" s="71">
        <v>102.2</v>
      </c>
      <c r="F76" s="71">
        <v>102</v>
      </c>
      <c r="G76" s="71">
        <v>97.4</v>
      </c>
      <c r="H76" s="71">
        <v>103.1</v>
      </c>
      <c r="I76" s="71">
        <v>101.4</v>
      </c>
      <c r="J76" s="71">
        <v>100.7</v>
      </c>
      <c r="K76" s="71">
        <v>100.6</v>
      </c>
      <c r="L76" s="71">
        <v>105.8</v>
      </c>
      <c r="M76" s="71">
        <v>96.2</v>
      </c>
      <c r="N76" s="71">
        <v>102.1</v>
      </c>
      <c r="O76" s="71">
        <v>101.3</v>
      </c>
      <c r="P76" s="71">
        <v>101.7</v>
      </c>
      <c r="Q76" s="71">
        <v>101.3</v>
      </c>
      <c r="S76" s="59"/>
      <c r="T76" s="59"/>
      <c r="U76" s="59"/>
      <c r="V76" s="59"/>
      <c r="W76" s="59"/>
      <c r="X76" s="59"/>
      <c r="Y76" s="59"/>
      <c r="Z76" s="59"/>
      <c r="AA76" s="59"/>
      <c r="AB76" s="59"/>
      <c r="AC76" s="59"/>
      <c r="AD76" s="59"/>
      <c r="AE76" s="59"/>
      <c r="AF76" s="59"/>
    </row>
    <row r="77" spans="1:32" ht="12.75" customHeight="1">
      <c r="A77" s="62">
        <v>2011</v>
      </c>
      <c r="B77" s="63" t="s">
        <v>10</v>
      </c>
      <c r="C77" s="64" t="s">
        <v>94</v>
      </c>
      <c r="D77" s="71">
        <v>102.3</v>
      </c>
      <c r="E77" s="71">
        <v>102</v>
      </c>
      <c r="F77" s="71">
        <v>102.6</v>
      </c>
      <c r="G77" s="71">
        <v>97.5</v>
      </c>
      <c r="H77" s="71">
        <v>103.2</v>
      </c>
      <c r="I77" s="71">
        <v>101.4</v>
      </c>
      <c r="J77" s="71">
        <v>101.1</v>
      </c>
      <c r="K77" s="71">
        <v>100.9</v>
      </c>
      <c r="L77" s="71">
        <v>105</v>
      </c>
      <c r="M77" s="71">
        <v>96</v>
      </c>
      <c r="N77" s="71">
        <v>102.2</v>
      </c>
      <c r="O77" s="71">
        <v>101.4</v>
      </c>
      <c r="P77" s="71">
        <v>101.4</v>
      </c>
      <c r="Q77" s="71">
        <v>101.4</v>
      </c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</row>
    <row r="78" spans="1:32" ht="12.75" customHeight="1">
      <c r="A78" s="62">
        <v>2011</v>
      </c>
      <c r="B78" s="63" t="s">
        <v>11</v>
      </c>
      <c r="C78" s="64" t="s">
        <v>95</v>
      </c>
      <c r="D78" s="71">
        <v>102.4</v>
      </c>
      <c r="E78" s="71">
        <v>102.1</v>
      </c>
      <c r="F78" s="71">
        <v>102.8</v>
      </c>
      <c r="G78" s="71">
        <v>103.8</v>
      </c>
      <c r="H78" s="71">
        <v>103.3</v>
      </c>
      <c r="I78" s="71">
        <v>101.5</v>
      </c>
      <c r="J78" s="71">
        <v>101.1</v>
      </c>
      <c r="K78" s="71">
        <v>100.4</v>
      </c>
      <c r="L78" s="71">
        <v>105.8</v>
      </c>
      <c r="M78" s="71">
        <v>95.8</v>
      </c>
      <c r="N78" s="71">
        <v>99.4</v>
      </c>
      <c r="O78" s="71">
        <v>102.2</v>
      </c>
      <c r="P78" s="71">
        <v>101.8</v>
      </c>
      <c r="Q78" s="71">
        <v>101.6</v>
      </c>
      <c r="S78" s="59"/>
      <c r="T78" s="59"/>
      <c r="U78" s="59"/>
      <c r="V78" s="59"/>
      <c r="W78" s="59"/>
      <c r="X78" s="59"/>
      <c r="Y78" s="59"/>
      <c r="Z78" s="59"/>
      <c r="AA78" s="59"/>
      <c r="AB78" s="59"/>
      <c r="AC78" s="59"/>
      <c r="AD78" s="59"/>
      <c r="AE78" s="59"/>
      <c r="AF78" s="59"/>
    </row>
    <row r="79" spans="1:32" ht="12.75" customHeight="1">
      <c r="A79" s="62">
        <v>2011</v>
      </c>
      <c r="B79" s="63" t="s">
        <v>12</v>
      </c>
      <c r="C79" s="64" t="s">
        <v>96</v>
      </c>
      <c r="D79" s="71">
        <v>102.6</v>
      </c>
      <c r="E79" s="71">
        <v>102.3</v>
      </c>
      <c r="F79" s="71">
        <v>102.6</v>
      </c>
      <c r="G79" s="71">
        <v>105.4</v>
      </c>
      <c r="H79" s="71">
        <v>103.7</v>
      </c>
      <c r="I79" s="71">
        <v>101.6</v>
      </c>
      <c r="J79" s="71">
        <v>100.9</v>
      </c>
      <c r="K79" s="71">
        <v>100.8</v>
      </c>
      <c r="L79" s="71">
        <v>106</v>
      </c>
      <c r="M79" s="71">
        <v>95.4</v>
      </c>
      <c r="N79" s="71">
        <v>98.9</v>
      </c>
      <c r="O79" s="71">
        <v>102.2</v>
      </c>
      <c r="P79" s="71">
        <v>102.3</v>
      </c>
      <c r="Q79" s="71">
        <v>101.7</v>
      </c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</row>
    <row r="80" spans="1:32" ht="12.75" customHeight="1">
      <c r="A80" s="62">
        <v>2011</v>
      </c>
      <c r="B80" s="63" t="s">
        <v>13</v>
      </c>
      <c r="C80" s="64" t="s">
        <v>97</v>
      </c>
      <c r="D80" s="71">
        <v>102.7</v>
      </c>
      <c r="E80" s="71">
        <v>102.7</v>
      </c>
      <c r="F80" s="71">
        <v>102.8</v>
      </c>
      <c r="G80" s="71">
        <v>105</v>
      </c>
      <c r="H80" s="71">
        <v>104</v>
      </c>
      <c r="I80" s="71">
        <v>101.7</v>
      </c>
      <c r="J80" s="71">
        <v>100.8</v>
      </c>
      <c r="K80" s="71">
        <v>100.7</v>
      </c>
      <c r="L80" s="71">
        <v>105.8</v>
      </c>
      <c r="M80" s="71">
        <v>95.4</v>
      </c>
      <c r="N80" s="71">
        <v>99</v>
      </c>
      <c r="O80" s="71">
        <v>102.2</v>
      </c>
      <c r="P80" s="71">
        <v>102</v>
      </c>
      <c r="Q80" s="71">
        <v>101.6</v>
      </c>
      <c r="S80" s="59"/>
      <c r="T80" s="59"/>
      <c r="U80" s="59"/>
      <c r="V80" s="59"/>
      <c r="W80" s="59"/>
      <c r="X80" s="59"/>
      <c r="Y80" s="59"/>
      <c r="Z80" s="59"/>
      <c r="AA80" s="59"/>
      <c r="AB80" s="59"/>
      <c r="AC80" s="59"/>
      <c r="AD80" s="59"/>
      <c r="AE80" s="59"/>
      <c r="AF80" s="59"/>
    </row>
    <row r="81" spans="1:32" ht="12.75" customHeight="1">
      <c r="A81" s="67">
        <v>2011</v>
      </c>
      <c r="B81" s="68" t="s">
        <v>14</v>
      </c>
      <c r="C81" s="69" t="s">
        <v>98</v>
      </c>
      <c r="D81" s="73">
        <v>102.9</v>
      </c>
      <c r="E81" s="73">
        <v>103</v>
      </c>
      <c r="F81" s="73">
        <v>102.8</v>
      </c>
      <c r="G81" s="73">
        <v>102.5</v>
      </c>
      <c r="H81" s="73">
        <v>103.9</v>
      </c>
      <c r="I81" s="73">
        <v>101.8</v>
      </c>
      <c r="J81" s="73">
        <v>100.6</v>
      </c>
      <c r="K81" s="73">
        <v>100.7</v>
      </c>
      <c r="L81" s="73">
        <v>105.8</v>
      </c>
      <c r="M81" s="73">
        <v>95.3</v>
      </c>
      <c r="N81" s="73">
        <v>101.8</v>
      </c>
      <c r="O81" s="73">
        <v>102.2</v>
      </c>
      <c r="P81" s="73">
        <v>102.1</v>
      </c>
      <c r="Q81" s="73">
        <v>101.7</v>
      </c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</row>
    <row r="82" spans="1:32" ht="12.75" customHeight="1">
      <c r="A82" s="62">
        <v>2012</v>
      </c>
      <c r="B82" s="63" t="s">
        <v>2</v>
      </c>
      <c r="C82" s="64" t="str">
        <f t="shared" ref="C82:C105" si="1">A82&amp;B82</f>
        <v>2012Jan</v>
      </c>
      <c r="D82" s="71">
        <v>102.8</v>
      </c>
      <c r="E82" s="71">
        <v>103.9</v>
      </c>
      <c r="F82" s="71">
        <v>102.9</v>
      </c>
      <c r="G82" s="71">
        <v>97.8</v>
      </c>
      <c r="H82" s="71">
        <v>104.5</v>
      </c>
      <c r="I82" s="71">
        <v>101.9</v>
      </c>
      <c r="J82" s="71">
        <v>100.9</v>
      </c>
      <c r="K82" s="71">
        <v>102.1</v>
      </c>
      <c r="L82" s="71">
        <v>106.9</v>
      </c>
      <c r="M82" s="71">
        <v>95.3</v>
      </c>
      <c r="N82" s="71">
        <v>97.6</v>
      </c>
      <c r="O82" s="71">
        <v>102.4</v>
      </c>
      <c r="P82" s="71">
        <v>102.4</v>
      </c>
      <c r="Q82" s="71">
        <v>102.3</v>
      </c>
      <c r="S82" s="59"/>
      <c r="T82" s="59"/>
      <c r="U82" s="59"/>
      <c r="V82" s="59"/>
      <c r="W82" s="59"/>
      <c r="X82" s="59"/>
      <c r="Y82" s="59"/>
      <c r="Z82" s="59"/>
      <c r="AA82" s="59"/>
      <c r="AB82" s="59"/>
      <c r="AC82" s="59"/>
      <c r="AD82" s="59"/>
      <c r="AE82" s="59"/>
      <c r="AF82" s="59"/>
    </row>
    <row r="83" spans="1:32" ht="12.75" customHeight="1">
      <c r="A83" s="62">
        <f>A82</f>
        <v>2012</v>
      </c>
      <c r="B83" s="63" t="s">
        <v>4</v>
      </c>
      <c r="C83" s="64" t="str">
        <f t="shared" si="1"/>
        <v>2012Feb</v>
      </c>
      <c r="D83" s="71">
        <v>103.5</v>
      </c>
      <c r="E83" s="71">
        <v>105.6</v>
      </c>
      <c r="F83" s="71">
        <v>103</v>
      </c>
      <c r="G83" s="71">
        <v>99</v>
      </c>
      <c r="H83" s="71">
        <v>104.8</v>
      </c>
      <c r="I83" s="71">
        <v>102</v>
      </c>
      <c r="J83" s="71">
        <v>101</v>
      </c>
      <c r="K83" s="71">
        <v>102.2</v>
      </c>
      <c r="L83" s="71">
        <v>107.7</v>
      </c>
      <c r="M83" s="71">
        <v>95.5</v>
      </c>
      <c r="N83" s="71">
        <v>100</v>
      </c>
      <c r="O83" s="71">
        <v>102.4</v>
      </c>
      <c r="P83" s="71">
        <v>102.5</v>
      </c>
      <c r="Q83" s="71">
        <v>102.5</v>
      </c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</row>
    <row r="84" spans="1:32" ht="12.75" customHeight="1">
      <c r="A84" s="62">
        <f t="shared" ref="A84:A93" si="2">A83</f>
        <v>2012</v>
      </c>
      <c r="B84" s="63" t="s">
        <v>5</v>
      </c>
      <c r="C84" s="64" t="str">
        <f t="shared" si="1"/>
        <v>2012Mrz</v>
      </c>
      <c r="D84" s="71">
        <v>104.2</v>
      </c>
      <c r="E84" s="71">
        <v>106</v>
      </c>
      <c r="F84" s="71">
        <v>104.1</v>
      </c>
      <c r="G84" s="71">
        <v>105.8</v>
      </c>
      <c r="H84" s="71">
        <v>104.9</v>
      </c>
      <c r="I84" s="71">
        <v>102</v>
      </c>
      <c r="J84" s="71">
        <v>100.9</v>
      </c>
      <c r="K84" s="71">
        <v>102.6</v>
      </c>
      <c r="L84" s="71">
        <v>109.2</v>
      </c>
      <c r="M84" s="71">
        <v>95.3</v>
      </c>
      <c r="N84" s="71">
        <v>100.2</v>
      </c>
      <c r="O84" s="71">
        <v>102.3</v>
      </c>
      <c r="P84" s="71">
        <v>102.8</v>
      </c>
      <c r="Q84" s="71">
        <v>102.4</v>
      </c>
      <c r="S84" s="59"/>
      <c r="T84" s="59"/>
      <c r="U84" s="59"/>
      <c r="V84" s="59"/>
      <c r="W84" s="59"/>
      <c r="X84" s="59"/>
      <c r="Y84" s="59"/>
      <c r="Z84" s="59"/>
      <c r="AA84" s="59"/>
      <c r="AB84" s="59"/>
      <c r="AC84" s="59"/>
      <c r="AD84" s="59"/>
      <c r="AE84" s="59"/>
      <c r="AF84" s="59"/>
    </row>
    <row r="85" spans="1:32" ht="12.75" customHeight="1">
      <c r="A85" s="62">
        <f t="shared" si="2"/>
        <v>2012</v>
      </c>
      <c r="B85" s="63" t="s">
        <v>6</v>
      </c>
      <c r="C85" s="64" t="str">
        <f t="shared" si="1"/>
        <v>2012Apr</v>
      </c>
      <c r="D85" s="71">
        <v>103.8</v>
      </c>
      <c r="E85" s="71">
        <v>106</v>
      </c>
      <c r="F85" s="71">
        <v>104.2</v>
      </c>
      <c r="G85" s="71">
        <v>106.3</v>
      </c>
      <c r="H85" s="71">
        <v>104.8</v>
      </c>
      <c r="I85" s="71">
        <v>102.1</v>
      </c>
      <c r="J85" s="71">
        <v>101.1</v>
      </c>
      <c r="K85" s="71">
        <v>103</v>
      </c>
      <c r="L85" s="71">
        <v>109.6</v>
      </c>
      <c r="M85" s="71">
        <v>95.2</v>
      </c>
      <c r="N85" s="71">
        <v>97.9</v>
      </c>
      <c r="O85" s="71">
        <v>75.400000000000006</v>
      </c>
      <c r="P85" s="71">
        <v>103</v>
      </c>
      <c r="Q85" s="71">
        <v>102.4</v>
      </c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</row>
    <row r="86" spans="1:32" ht="12.75" customHeight="1">
      <c r="A86" s="62">
        <f t="shared" si="2"/>
        <v>2012</v>
      </c>
      <c r="B86" s="63" t="s">
        <v>7</v>
      </c>
      <c r="C86" s="64" t="str">
        <f t="shared" si="1"/>
        <v>2012Mai</v>
      </c>
      <c r="D86" s="71">
        <v>103.7</v>
      </c>
      <c r="E86" s="71">
        <v>105.8</v>
      </c>
      <c r="F86" s="71">
        <v>104.4</v>
      </c>
      <c r="G86" s="71">
        <v>105.8</v>
      </c>
      <c r="H86" s="71">
        <v>104.7</v>
      </c>
      <c r="I86" s="71">
        <v>102.2</v>
      </c>
      <c r="J86" s="71">
        <v>101.1</v>
      </c>
      <c r="K86" s="71">
        <v>103</v>
      </c>
      <c r="L86" s="71">
        <v>108.4</v>
      </c>
      <c r="M86" s="71">
        <v>95.1</v>
      </c>
      <c r="N86" s="71">
        <v>98.8</v>
      </c>
      <c r="O86" s="71">
        <v>75.5</v>
      </c>
      <c r="P86" s="71">
        <v>103.5</v>
      </c>
      <c r="Q86" s="71">
        <v>102.6</v>
      </c>
      <c r="S86" s="59"/>
      <c r="T86" s="59"/>
      <c r="U86" s="59"/>
      <c r="V86" s="59"/>
      <c r="W86" s="59"/>
      <c r="X86" s="59"/>
      <c r="Y86" s="59"/>
      <c r="Z86" s="59"/>
      <c r="AA86" s="59"/>
      <c r="AB86" s="59"/>
      <c r="AC86" s="59"/>
      <c r="AD86" s="59"/>
      <c r="AE86" s="59"/>
      <c r="AF86" s="59"/>
    </row>
    <row r="87" spans="1:32" ht="12.75" customHeight="1">
      <c r="A87" s="62">
        <f t="shared" si="2"/>
        <v>2012</v>
      </c>
      <c r="B87" s="63" t="s">
        <v>8</v>
      </c>
      <c r="C87" s="64" t="str">
        <f t="shared" si="1"/>
        <v>2012Jun</v>
      </c>
      <c r="D87" s="71">
        <v>103.5</v>
      </c>
      <c r="E87" s="71">
        <v>106.2</v>
      </c>
      <c r="F87" s="71">
        <v>104.8</v>
      </c>
      <c r="G87" s="71">
        <v>104</v>
      </c>
      <c r="H87" s="71">
        <v>104.7</v>
      </c>
      <c r="I87" s="71">
        <v>102.2</v>
      </c>
      <c r="J87" s="71">
        <v>101</v>
      </c>
      <c r="K87" s="71">
        <v>103</v>
      </c>
      <c r="L87" s="71">
        <v>107.4</v>
      </c>
      <c r="M87" s="71">
        <v>94.9</v>
      </c>
      <c r="N87" s="71">
        <v>99.3</v>
      </c>
      <c r="O87" s="71">
        <v>75.400000000000006</v>
      </c>
      <c r="P87" s="71">
        <v>103.8</v>
      </c>
      <c r="Q87" s="71">
        <v>102.4</v>
      </c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</row>
    <row r="88" spans="1:32" ht="12.75" customHeight="1">
      <c r="A88" s="62">
        <f t="shared" si="2"/>
        <v>2012</v>
      </c>
      <c r="B88" s="63" t="s">
        <v>9</v>
      </c>
      <c r="C88" s="64" t="str">
        <f t="shared" si="1"/>
        <v>2012Jul</v>
      </c>
      <c r="D88" s="71">
        <v>103.9</v>
      </c>
      <c r="E88" s="71">
        <v>105.6</v>
      </c>
      <c r="F88" s="71">
        <v>104.7</v>
      </c>
      <c r="G88" s="71">
        <v>99.7</v>
      </c>
      <c r="H88" s="71">
        <v>104.9</v>
      </c>
      <c r="I88" s="71">
        <v>102.3</v>
      </c>
      <c r="J88" s="71">
        <v>101</v>
      </c>
      <c r="K88" s="71">
        <v>103.2</v>
      </c>
      <c r="L88" s="71">
        <v>108.2</v>
      </c>
      <c r="M88" s="71">
        <v>94.7</v>
      </c>
      <c r="N88" s="71">
        <v>103.2</v>
      </c>
      <c r="O88" s="71">
        <v>75.5</v>
      </c>
      <c r="P88" s="71">
        <v>103.9</v>
      </c>
      <c r="Q88" s="71">
        <v>102.5</v>
      </c>
      <c r="S88" s="59"/>
      <c r="T88" s="59"/>
      <c r="U88" s="59"/>
      <c r="V88" s="59"/>
      <c r="W88" s="59"/>
      <c r="X88" s="59"/>
      <c r="Y88" s="59"/>
      <c r="Z88" s="59"/>
      <c r="AA88" s="59"/>
      <c r="AB88" s="59"/>
      <c r="AC88" s="59"/>
      <c r="AD88" s="59"/>
      <c r="AE88" s="59"/>
      <c r="AF88" s="59"/>
    </row>
    <row r="89" spans="1:32" ht="12.75" customHeight="1">
      <c r="A89" s="62">
        <f t="shared" si="2"/>
        <v>2012</v>
      </c>
      <c r="B89" s="63" t="s">
        <v>10</v>
      </c>
      <c r="C89" s="64" t="str">
        <f t="shared" si="1"/>
        <v>2012Aug</v>
      </c>
      <c r="D89" s="71">
        <v>104.1</v>
      </c>
      <c r="E89" s="71">
        <v>105.4</v>
      </c>
      <c r="F89" s="71">
        <v>104.7</v>
      </c>
      <c r="G89" s="71">
        <v>99.5</v>
      </c>
      <c r="H89" s="71">
        <v>105.2</v>
      </c>
      <c r="I89" s="71">
        <v>102.3</v>
      </c>
      <c r="J89" s="71">
        <v>100.9</v>
      </c>
      <c r="K89" s="71">
        <v>103.1</v>
      </c>
      <c r="L89" s="71">
        <v>109.5</v>
      </c>
      <c r="M89" s="71">
        <v>94.9</v>
      </c>
      <c r="N89" s="71">
        <v>102.8</v>
      </c>
      <c r="O89" s="71">
        <v>75.7</v>
      </c>
      <c r="P89" s="71">
        <v>103.6</v>
      </c>
      <c r="Q89" s="71">
        <v>102.5</v>
      </c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</row>
    <row r="90" spans="1:32" ht="12.75" customHeight="1">
      <c r="A90" s="62">
        <f t="shared" si="2"/>
        <v>2012</v>
      </c>
      <c r="B90" s="63" t="s">
        <v>11</v>
      </c>
      <c r="C90" s="64" t="str">
        <f t="shared" si="1"/>
        <v>2012Sep</v>
      </c>
      <c r="D90" s="71">
        <v>104.4</v>
      </c>
      <c r="E90" s="71">
        <v>105.5</v>
      </c>
      <c r="F90" s="71">
        <v>105</v>
      </c>
      <c r="G90" s="71">
        <v>105.1</v>
      </c>
      <c r="H90" s="71">
        <v>105.4</v>
      </c>
      <c r="I90" s="71">
        <v>102.5</v>
      </c>
      <c r="J90" s="71">
        <v>101</v>
      </c>
      <c r="K90" s="71">
        <v>103</v>
      </c>
      <c r="L90" s="71">
        <v>110.4</v>
      </c>
      <c r="M90" s="71">
        <v>94.3</v>
      </c>
      <c r="N90" s="71">
        <v>100.6</v>
      </c>
      <c r="O90" s="71">
        <v>76.400000000000006</v>
      </c>
      <c r="P90" s="71">
        <v>104.3</v>
      </c>
      <c r="Q90" s="71">
        <v>102.7</v>
      </c>
      <c r="S90" s="59"/>
      <c r="T90" s="59"/>
      <c r="U90" s="59"/>
      <c r="V90" s="59"/>
      <c r="W90" s="59"/>
      <c r="X90" s="59"/>
      <c r="Y90" s="59"/>
      <c r="Z90" s="59"/>
      <c r="AA90" s="59"/>
      <c r="AB90" s="59"/>
      <c r="AC90" s="59"/>
      <c r="AD90" s="59"/>
      <c r="AE90" s="59"/>
      <c r="AF90" s="59"/>
    </row>
    <row r="91" spans="1:32" ht="12.75" customHeight="1">
      <c r="A91" s="62">
        <f t="shared" si="2"/>
        <v>2012</v>
      </c>
      <c r="B91" s="63" t="s">
        <v>12</v>
      </c>
      <c r="C91" s="64" t="str">
        <f t="shared" si="1"/>
        <v>2012Okt</v>
      </c>
      <c r="D91" s="71">
        <v>104.3</v>
      </c>
      <c r="E91" s="71">
        <v>105.8</v>
      </c>
      <c r="F91" s="71">
        <v>105.1</v>
      </c>
      <c r="G91" s="71">
        <v>106.6</v>
      </c>
      <c r="H91" s="71">
        <v>105.6</v>
      </c>
      <c r="I91" s="71">
        <v>102.5</v>
      </c>
      <c r="J91" s="71">
        <v>101.3</v>
      </c>
      <c r="K91" s="71">
        <v>103.1</v>
      </c>
      <c r="L91" s="71">
        <v>109.2</v>
      </c>
      <c r="M91" s="71">
        <v>94.2</v>
      </c>
      <c r="N91" s="71">
        <v>99.8</v>
      </c>
      <c r="O91" s="71">
        <v>76.400000000000006</v>
      </c>
      <c r="P91" s="71">
        <v>104.4</v>
      </c>
      <c r="Q91" s="71">
        <v>103</v>
      </c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</row>
    <row r="92" spans="1:32" ht="12.75" customHeight="1">
      <c r="A92" s="62">
        <f t="shared" si="2"/>
        <v>2012</v>
      </c>
      <c r="B92" s="63" t="s">
        <v>13</v>
      </c>
      <c r="C92" s="64" t="str">
        <f t="shared" si="1"/>
        <v>2012Nov</v>
      </c>
      <c r="D92" s="71">
        <v>104.4</v>
      </c>
      <c r="E92" s="71">
        <v>107</v>
      </c>
      <c r="F92" s="71">
        <v>105.2</v>
      </c>
      <c r="G92" s="71">
        <v>106.1</v>
      </c>
      <c r="H92" s="71">
        <v>105.6</v>
      </c>
      <c r="I92" s="71">
        <v>102.7</v>
      </c>
      <c r="J92" s="71">
        <v>101.2</v>
      </c>
      <c r="K92" s="71">
        <v>103.2</v>
      </c>
      <c r="L92" s="71">
        <v>108.1</v>
      </c>
      <c r="M92" s="71">
        <v>94</v>
      </c>
      <c r="N92" s="71">
        <v>101</v>
      </c>
      <c r="O92" s="71">
        <v>76.400000000000006</v>
      </c>
      <c r="P92" s="71">
        <v>104</v>
      </c>
      <c r="Q92" s="71">
        <v>103</v>
      </c>
      <c r="S92" s="59"/>
      <c r="T92" s="59"/>
      <c r="U92" s="59"/>
      <c r="V92" s="59"/>
      <c r="W92" s="59"/>
      <c r="X92" s="59"/>
      <c r="Y92" s="59"/>
      <c r="Z92" s="59"/>
      <c r="AA92" s="59"/>
      <c r="AB92" s="59"/>
      <c r="AC92" s="59"/>
      <c r="AD92" s="59"/>
      <c r="AE92" s="59"/>
      <c r="AF92" s="59"/>
    </row>
    <row r="93" spans="1:32" ht="12.75" customHeight="1">
      <c r="A93" s="67">
        <f t="shared" si="2"/>
        <v>2012</v>
      </c>
      <c r="B93" s="68" t="s">
        <v>14</v>
      </c>
      <c r="C93" s="69" t="str">
        <f t="shared" si="1"/>
        <v>2012Dez</v>
      </c>
      <c r="D93" s="73">
        <v>104.7</v>
      </c>
      <c r="E93" s="73">
        <v>108.2</v>
      </c>
      <c r="F93" s="73">
        <v>105</v>
      </c>
      <c r="G93" s="73">
        <v>105</v>
      </c>
      <c r="H93" s="73">
        <v>105.4</v>
      </c>
      <c r="I93" s="73">
        <v>102.7</v>
      </c>
      <c r="J93" s="73">
        <v>101.2</v>
      </c>
      <c r="K93" s="73">
        <v>103.1</v>
      </c>
      <c r="L93" s="73">
        <v>108</v>
      </c>
      <c r="M93" s="73">
        <v>93.8</v>
      </c>
      <c r="N93" s="73">
        <v>103.9</v>
      </c>
      <c r="O93" s="73">
        <v>76.400000000000006</v>
      </c>
      <c r="P93" s="73">
        <v>104</v>
      </c>
      <c r="Q93" s="73">
        <v>103</v>
      </c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</row>
    <row r="94" spans="1:32" ht="12.75" customHeight="1">
      <c r="A94" s="62">
        <v>2013</v>
      </c>
      <c r="B94" s="63" t="s">
        <v>2</v>
      </c>
      <c r="C94" s="64" t="str">
        <f t="shared" si="1"/>
        <v>2013Jan</v>
      </c>
      <c r="D94" s="71">
        <v>104.1</v>
      </c>
      <c r="E94" s="79">
        <v>108.6</v>
      </c>
      <c r="F94" s="79">
        <v>105</v>
      </c>
      <c r="G94" s="79">
        <v>97.5</v>
      </c>
      <c r="H94" s="79">
        <v>106.5</v>
      </c>
      <c r="I94" s="79">
        <v>102.8</v>
      </c>
      <c r="J94" s="79">
        <v>101.4</v>
      </c>
      <c r="K94" s="79">
        <v>98.1</v>
      </c>
      <c r="L94" s="79">
        <v>108</v>
      </c>
      <c r="M94" s="79">
        <v>93.8</v>
      </c>
      <c r="N94" s="79">
        <v>98.9</v>
      </c>
      <c r="O94" s="79">
        <v>76.8</v>
      </c>
      <c r="P94" s="79">
        <v>104.5</v>
      </c>
      <c r="Q94" s="79">
        <v>104.1</v>
      </c>
      <c r="S94" s="59"/>
      <c r="T94" s="59"/>
      <c r="U94" s="59"/>
      <c r="V94" s="59"/>
      <c r="W94" s="59"/>
      <c r="X94" s="59"/>
      <c r="Y94" s="59"/>
      <c r="Z94" s="59"/>
      <c r="AA94" s="59"/>
      <c r="AB94" s="59"/>
      <c r="AC94" s="59"/>
      <c r="AD94" s="59"/>
      <c r="AE94" s="59"/>
      <c r="AF94" s="59"/>
    </row>
    <row r="95" spans="1:32" ht="12.75" customHeight="1">
      <c r="A95" s="62">
        <f>A94</f>
        <v>2013</v>
      </c>
      <c r="B95" s="63" t="s">
        <v>4</v>
      </c>
      <c r="C95" s="64" t="str">
        <f t="shared" si="1"/>
        <v>2013Feb</v>
      </c>
      <c r="D95" s="79">
        <v>104.8</v>
      </c>
      <c r="E95" s="79">
        <v>108.8</v>
      </c>
      <c r="F95" s="79">
        <v>105.2</v>
      </c>
      <c r="G95" s="79">
        <v>100.6</v>
      </c>
      <c r="H95" s="79">
        <v>106.7</v>
      </c>
      <c r="I95" s="79">
        <v>102.9</v>
      </c>
      <c r="J95" s="79">
        <v>101.8</v>
      </c>
      <c r="K95" s="79">
        <v>98.4</v>
      </c>
      <c r="L95" s="79">
        <v>108.7</v>
      </c>
      <c r="M95" s="79">
        <v>93.8</v>
      </c>
      <c r="N95" s="79">
        <v>101.9</v>
      </c>
      <c r="O95" s="79">
        <v>76.900000000000006</v>
      </c>
      <c r="P95" s="79">
        <v>105</v>
      </c>
      <c r="Q95" s="79">
        <v>104.2</v>
      </c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</row>
    <row r="96" spans="1:32" ht="12.75" customHeight="1">
      <c r="A96" s="62">
        <f t="shared" ref="A96:A105" si="3">A95</f>
        <v>2013</v>
      </c>
      <c r="B96" s="63" t="s">
        <v>5</v>
      </c>
      <c r="C96" s="64" t="str">
        <f t="shared" si="1"/>
        <v>2013Mrz</v>
      </c>
      <c r="D96" s="79">
        <v>105.2</v>
      </c>
      <c r="E96" s="79">
        <v>109.6</v>
      </c>
      <c r="F96" s="79">
        <v>105.2</v>
      </c>
      <c r="G96" s="79">
        <v>107.5</v>
      </c>
      <c r="H96" s="79">
        <v>106.7</v>
      </c>
      <c r="I96" s="79">
        <v>103.1</v>
      </c>
      <c r="J96" s="79">
        <v>101.8</v>
      </c>
      <c r="K96" s="79">
        <v>98.4</v>
      </c>
      <c r="L96" s="79">
        <v>107.7</v>
      </c>
      <c r="M96" s="79">
        <v>93.9</v>
      </c>
      <c r="N96" s="79">
        <v>103.2</v>
      </c>
      <c r="O96" s="79">
        <v>76.900000000000006</v>
      </c>
      <c r="P96" s="79">
        <v>105.2</v>
      </c>
      <c r="Q96" s="79">
        <v>104.4</v>
      </c>
      <c r="S96" s="59"/>
      <c r="T96" s="59"/>
      <c r="U96" s="59"/>
      <c r="V96" s="59"/>
      <c r="W96" s="59"/>
      <c r="X96" s="59"/>
      <c r="Y96" s="59"/>
      <c r="Z96" s="59"/>
      <c r="AA96" s="59"/>
      <c r="AB96" s="59"/>
      <c r="AC96" s="59"/>
      <c r="AD96" s="59"/>
      <c r="AE96" s="59"/>
      <c r="AF96" s="59"/>
    </row>
    <row r="97" spans="1:32" ht="12.75" customHeight="1">
      <c r="A97" s="62">
        <f t="shared" si="3"/>
        <v>2013</v>
      </c>
      <c r="B97" s="63" t="s">
        <v>6</v>
      </c>
      <c r="C97" s="64" t="str">
        <f t="shared" si="1"/>
        <v>2013Apr</v>
      </c>
      <c r="D97" s="79">
        <v>104.7</v>
      </c>
      <c r="E97" s="79">
        <v>109.8</v>
      </c>
      <c r="F97" s="79">
        <v>105.5</v>
      </c>
      <c r="G97" s="79">
        <v>106.5</v>
      </c>
      <c r="H97" s="79">
        <v>106.5</v>
      </c>
      <c r="I97" s="79">
        <v>103.2</v>
      </c>
      <c r="J97" s="79">
        <v>101.7</v>
      </c>
      <c r="K97" s="79">
        <v>99</v>
      </c>
      <c r="L97" s="79">
        <v>108.4</v>
      </c>
      <c r="M97" s="79">
        <v>93.9</v>
      </c>
      <c r="N97" s="79">
        <v>98.1</v>
      </c>
      <c r="O97" s="79">
        <v>76.900000000000006</v>
      </c>
      <c r="P97" s="79">
        <v>105.9</v>
      </c>
      <c r="Q97" s="79">
        <v>104.4</v>
      </c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</row>
    <row r="98" spans="1:32" ht="12.75" customHeight="1">
      <c r="A98" s="62">
        <f t="shared" si="3"/>
        <v>2013</v>
      </c>
      <c r="B98" s="63" t="s">
        <v>7</v>
      </c>
      <c r="C98" s="64" t="str">
        <f t="shared" si="1"/>
        <v>2013Mai</v>
      </c>
      <c r="D98" s="79">
        <v>105.2</v>
      </c>
      <c r="E98" s="79">
        <v>110.6</v>
      </c>
      <c r="F98" s="79">
        <v>105.6</v>
      </c>
      <c r="G98" s="79">
        <v>106.6</v>
      </c>
      <c r="H98" s="79">
        <v>106.6</v>
      </c>
      <c r="I98" s="79">
        <v>103.3</v>
      </c>
      <c r="J98" s="79">
        <v>101.9</v>
      </c>
      <c r="K98" s="79">
        <v>99</v>
      </c>
      <c r="L98" s="79">
        <v>108.1</v>
      </c>
      <c r="M98" s="79">
        <v>93.8</v>
      </c>
      <c r="N98" s="79">
        <v>101.4</v>
      </c>
      <c r="O98" s="79">
        <v>76.900000000000006</v>
      </c>
      <c r="P98" s="79">
        <v>105.7</v>
      </c>
      <c r="Q98" s="79">
        <v>104.7</v>
      </c>
      <c r="S98" s="59"/>
      <c r="T98" s="59"/>
      <c r="U98" s="59"/>
      <c r="V98" s="59"/>
      <c r="W98" s="59"/>
      <c r="X98" s="59"/>
      <c r="Y98" s="59"/>
      <c r="Z98" s="59"/>
      <c r="AA98" s="59"/>
      <c r="AB98" s="59"/>
      <c r="AC98" s="59"/>
      <c r="AD98" s="59"/>
      <c r="AE98" s="59"/>
      <c r="AF98" s="59"/>
    </row>
    <row r="99" spans="1:32" ht="12.75" customHeight="1">
      <c r="A99" s="62">
        <f t="shared" si="3"/>
        <v>2013</v>
      </c>
      <c r="B99" s="63" t="s">
        <v>8</v>
      </c>
      <c r="C99" s="64" t="str">
        <f t="shared" si="1"/>
        <v>2013Jun</v>
      </c>
      <c r="D99" s="79">
        <v>105.3</v>
      </c>
      <c r="E99" s="79">
        <v>110.8</v>
      </c>
      <c r="F99" s="79">
        <v>106</v>
      </c>
      <c r="G99" s="79">
        <v>105.3</v>
      </c>
      <c r="H99" s="79">
        <v>106.7</v>
      </c>
      <c r="I99" s="79">
        <v>103.3</v>
      </c>
      <c r="J99" s="79">
        <v>102</v>
      </c>
      <c r="K99" s="79">
        <v>98.7</v>
      </c>
      <c r="L99" s="79">
        <v>107.8</v>
      </c>
      <c r="M99" s="79">
        <v>93.7</v>
      </c>
      <c r="N99" s="79">
        <v>102.6</v>
      </c>
      <c r="O99" s="79">
        <v>76.900000000000006</v>
      </c>
      <c r="P99" s="79">
        <v>106.6</v>
      </c>
      <c r="Q99" s="79">
        <v>104.5</v>
      </c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</row>
    <row r="100" spans="1:32" ht="12.75" customHeight="1">
      <c r="A100" s="62">
        <f t="shared" si="3"/>
        <v>2013</v>
      </c>
      <c r="B100" s="63" t="s">
        <v>9</v>
      </c>
      <c r="C100" s="64" t="str">
        <f t="shared" si="1"/>
        <v>2013Jul</v>
      </c>
      <c r="D100" s="79">
        <v>105.7</v>
      </c>
      <c r="E100" s="79">
        <v>110.9</v>
      </c>
      <c r="F100" s="79">
        <v>107.7</v>
      </c>
      <c r="G100" s="79">
        <v>99.9</v>
      </c>
      <c r="H100" s="79">
        <v>106.9</v>
      </c>
      <c r="I100" s="79">
        <v>103.4</v>
      </c>
      <c r="J100" s="79">
        <v>101.7</v>
      </c>
      <c r="K100" s="79">
        <v>99.1</v>
      </c>
      <c r="L100" s="79">
        <v>108.7</v>
      </c>
      <c r="M100" s="79">
        <v>93.6</v>
      </c>
      <c r="N100" s="79">
        <v>106</v>
      </c>
      <c r="O100" s="79">
        <v>76.900000000000006</v>
      </c>
      <c r="P100" s="79">
        <v>106.7</v>
      </c>
      <c r="Q100" s="79">
        <v>104.5</v>
      </c>
      <c r="S100" s="59"/>
      <c r="T100" s="59"/>
      <c r="U100" s="59"/>
      <c r="V100" s="59"/>
      <c r="W100" s="59"/>
      <c r="X100" s="59"/>
      <c r="Y100" s="59"/>
      <c r="Z100" s="59"/>
      <c r="AA100" s="59"/>
      <c r="AB100" s="59"/>
      <c r="AC100" s="59"/>
      <c r="AD100" s="59"/>
      <c r="AE100" s="59"/>
      <c r="AF100" s="59"/>
    </row>
    <row r="101" spans="1:32" ht="12.75" customHeight="1">
      <c r="A101" s="62">
        <f t="shared" si="3"/>
        <v>2013</v>
      </c>
      <c r="B101" s="63" t="s">
        <v>10</v>
      </c>
      <c r="C101" s="64" t="str">
        <f t="shared" si="1"/>
        <v>2013Aug</v>
      </c>
      <c r="D101" s="79">
        <v>105.6</v>
      </c>
      <c r="E101" s="79">
        <v>110.2</v>
      </c>
      <c r="F101" s="79">
        <v>107.8</v>
      </c>
      <c r="G101" s="79">
        <v>100.3</v>
      </c>
      <c r="H101" s="79">
        <v>107</v>
      </c>
      <c r="I101" s="79">
        <v>103.5</v>
      </c>
      <c r="J101" s="79">
        <v>101.5</v>
      </c>
      <c r="K101" s="79">
        <v>98.6</v>
      </c>
      <c r="L101" s="79">
        <v>108.7</v>
      </c>
      <c r="M101" s="79">
        <v>93.3</v>
      </c>
      <c r="N101" s="79">
        <v>105.8</v>
      </c>
      <c r="O101" s="79">
        <v>75.400000000000006</v>
      </c>
      <c r="P101" s="79">
        <v>106.3</v>
      </c>
      <c r="Q101" s="79">
        <v>104.8</v>
      </c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</row>
    <row r="102" spans="1:32" ht="12.75" customHeight="1">
      <c r="A102" s="62">
        <f t="shared" si="3"/>
        <v>2013</v>
      </c>
      <c r="B102" s="63" t="s">
        <v>11</v>
      </c>
      <c r="C102" s="64" t="str">
        <f t="shared" si="1"/>
        <v>2013Sep</v>
      </c>
      <c r="D102" s="79">
        <v>105.7</v>
      </c>
      <c r="E102" s="79">
        <v>109.7</v>
      </c>
      <c r="F102" s="79">
        <v>108</v>
      </c>
      <c r="G102" s="79">
        <v>105.8</v>
      </c>
      <c r="H102" s="79">
        <v>107.2</v>
      </c>
      <c r="I102" s="79">
        <v>103.7</v>
      </c>
      <c r="J102" s="79">
        <v>101.6</v>
      </c>
      <c r="K102" s="79">
        <v>99.2</v>
      </c>
      <c r="L102" s="79">
        <v>108.8</v>
      </c>
      <c r="M102" s="79">
        <v>92.9</v>
      </c>
      <c r="N102" s="79">
        <v>103</v>
      </c>
      <c r="O102" s="79">
        <v>77.7</v>
      </c>
      <c r="P102" s="79">
        <v>106.6</v>
      </c>
      <c r="Q102" s="79">
        <v>105.1</v>
      </c>
      <c r="S102" s="59"/>
      <c r="T102" s="59"/>
      <c r="U102" s="59"/>
      <c r="V102" s="59"/>
      <c r="W102" s="59"/>
      <c r="X102" s="59"/>
      <c r="Y102" s="59"/>
      <c r="Z102" s="59"/>
      <c r="AA102" s="59"/>
      <c r="AB102" s="59"/>
      <c r="AC102" s="59"/>
      <c r="AD102" s="59"/>
      <c r="AE102" s="59"/>
      <c r="AF102" s="59"/>
    </row>
    <row r="103" spans="1:32" ht="12.75" customHeight="1">
      <c r="A103" s="62">
        <f t="shared" si="3"/>
        <v>2013</v>
      </c>
      <c r="B103" s="63" t="s">
        <v>12</v>
      </c>
      <c r="C103" s="64" t="str">
        <f t="shared" si="1"/>
        <v>2013Okt</v>
      </c>
      <c r="D103" s="79">
        <v>105.5</v>
      </c>
      <c r="E103" s="79">
        <v>110</v>
      </c>
      <c r="F103" s="79">
        <v>108.3</v>
      </c>
      <c r="G103" s="79">
        <v>108.2</v>
      </c>
      <c r="H103" s="79">
        <v>107.1</v>
      </c>
      <c r="I103" s="79">
        <v>103.8</v>
      </c>
      <c r="J103" s="79">
        <v>101.9</v>
      </c>
      <c r="K103" s="79">
        <v>99.1</v>
      </c>
      <c r="L103" s="79">
        <v>107.8</v>
      </c>
      <c r="M103" s="79">
        <v>92.9</v>
      </c>
      <c r="N103" s="79">
        <v>101.8</v>
      </c>
      <c r="O103" s="79">
        <v>77.7</v>
      </c>
      <c r="P103" s="79">
        <v>106.8</v>
      </c>
      <c r="Q103" s="79">
        <v>104.9</v>
      </c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</row>
    <row r="104" spans="1:32" ht="12.75" customHeight="1">
      <c r="A104" s="62">
        <f t="shared" si="3"/>
        <v>2013</v>
      </c>
      <c r="B104" s="63" t="s">
        <v>13</v>
      </c>
      <c r="C104" s="64" t="str">
        <f t="shared" si="1"/>
        <v>2013Nov</v>
      </c>
      <c r="D104" s="79">
        <v>105.8</v>
      </c>
      <c r="E104" s="79">
        <v>110.4</v>
      </c>
      <c r="F104" s="79">
        <v>108.5</v>
      </c>
      <c r="G104" s="79">
        <v>107</v>
      </c>
      <c r="H104" s="79">
        <v>107.2</v>
      </c>
      <c r="I104" s="79">
        <v>104</v>
      </c>
      <c r="J104" s="79">
        <v>102.2</v>
      </c>
      <c r="K104" s="79">
        <v>99.5</v>
      </c>
      <c r="L104" s="79">
        <v>107.3</v>
      </c>
      <c r="M104" s="79">
        <v>92.7</v>
      </c>
      <c r="N104" s="79">
        <v>104.2</v>
      </c>
      <c r="O104" s="79">
        <v>77.7</v>
      </c>
      <c r="P104" s="79">
        <v>106.6</v>
      </c>
      <c r="Q104" s="79">
        <v>105</v>
      </c>
      <c r="S104" s="59"/>
      <c r="T104" s="59"/>
      <c r="U104" s="59"/>
      <c r="V104" s="59"/>
      <c r="W104" s="59"/>
      <c r="X104" s="59"/>
      <c r="Y104" s="59"/>
      <c r="Z104" s="59"/>
      <c r="AA104" s="59"/>
      <c r="AB104" s="59"/>
      <c r="AC104" s="59"/>
      <c r="AD104" s="59"/>
      <c r="AE104" s="59"/>
      <c r="AF104" s="59"/>
    </row>
    <row r="105" spans="1:32" ht="12.75" customHeight="1">
      <c r="A105" s="67">
        <f t="shared" si="3"/>
        <v>2013</v>
      </c>
      <c r="B105" s="68" t="s">
        <v>14</v>
      </c>
      <c r="C105" s="69" t="str">
        <f t="shared" si="1"/>
        <v>2013Dez</v>
      </c>
      <c r="D105" s="94">
        <v>106.1</v>
      </c>
      <c r="E105" s="94">
        <v>111.5</v>
      </c>
      <c r="F105" s="94">
        <v>108.7</v>
      </c>
      <c r="G105" s="94">
        <v>104.5</v>
      </c>
      <c r="H105" s="94">
        <v>107.2</v>
      </c>
      <c r="I105" s="94">
        <v>104.1</v>
      </c>
      <c r="J105" s="94">
        <v>101.9</v>
      </c>
      <c r="K105" s="94">
        <v>99.7</v>
      </c>
      <c r="L105" s="94">
        <v>107.4</v>
      </c>
      <c r="M105" s="94">
        <v>92.6</v>
      </c>
      <c r="N105" s="94">
        <v>106.9</v>
      </c>
      <c r="O105" s="94">
        <v>77.7</v>
      </c>
      <c r="P105" s="94">
        <v>106.5</v>
      </c>
      <c r="Q105" s="94">
        <v>105</v>
      </c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</row>
    <row r="106" spans="1:32" ht="12.75" customHeight="1">
      <c r="A106" s="62">
        <v>2014</v>
      </c>
      <c r="B106" s="63" t="s">
        <v>2</v>
      </c>
      <c r="C106" s="64" t="str">
        <f t="shared" ref="C106:C116" si="4">A106&amp;B106</f>
        <v>2014Jan</v>
      </c>
      <c r="D106" s="71">
        <v>105.5</v>
      </c>
      <c r="E106" s="79">
        <v>112.1</v>
      </c>
      <c r="F106" s="79">
        <v>109.1</v>
      </c>
      <c r="G106" s="79">
        <v>99</v>
      </c>
      <c r="H106" s="79">
        <v>107.6</v>
      </c>
      <c r="I106" s="79">
        <v>104.5</v>
      </c>
      <c r="J106" s="79">
        <v>102.1</v>
      </c>
      <c r="K106" s="79">
        <v>99.5</v>
      </c>
      <c r="L106" s="79">
        <v>107.1</v>
      </c>
      <c r="M106" s="79">
        <v>92.8</v>
      </c>
      <c r="N106" s="79">
        <v>101.9</v>
      </c>
      <c r="O106" s="79">
        <v>78.400000000000006</v>
      </c>
      <c r="P106" s="79">
        <v>106.5</v>
      </c>
      <c r="Q106" s="79">
        <v>105.7</v>
      </c>
      <c r="S106" s="59"/>
      <c r="T106" s="59"/>
      <c r="U106" s="59"/>
      <c r="V106" s="59"/>
      <c r="W106" s="59"/>
      <c r="X106" s="59"/>
      <c r="Y106" s="59"/>
      <c r="Z106" s="59"/>
      <c r="AA106" s="59"/>
      <c r="AB106" s="59"/>
      <c r="AC106" s="59"/>
      <c r="AD106" s="59"/>
      <c r="AE106" s="59"/>
    </row>
    <row r="107" spans="1:32" ht="12.75" customHeight="1">
      <c r="A107" s="62">
        <f>A106</f>
        <v>2014</v>
      </c>
      <c r="B107" s="63" t="s">
        <v>4</v>
      </c>
      <c r="C107" s="64" t="str">
        <f t="shared" si="4"/>
        <v>2014Feb</v>
      </c>
      <c r="D107" s="79">
        <v>106</v>
      </c>
      <c r="E107" s="79">
        <v>112</v>
      </c>
      <c r="F107" s="79">
        <v>108.9</v>
      </c>
      <c r="G107" s="79">
        <v>102</v>
      </c>
      <c r="H107" s="79">
        <v>107.7</v>
      </c>
      <c r="I107" s="79">
        <v>104.5</v>
      </c>
      <c r="J107" s="79">
        <v>102.1</v>
      </c>
      <c r="K107" s="79">
        <v>99.6</v>
      </c>
      <c r="L107" s="79">
        <v>107.8</v>
      </c>
      <c r="M107" s="79">
        <v>92.9</v>
      </c>
      <c r="N107" s="79">
        <v>104.6</v>
      </c>
      <c r="O107" s="79">
        <v>78.5</v>
      </c>
      <c r="P107" s="79">
        <v>106.6</v>
      </c>
      <c r="Q107" s="79">
        <v>105.3</v>
      </c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25">
        <f>AG105-R105</f>
        <v>0</v>
      </c>
    </row>
    <row r="108" spans="1:32" ht="12.75" customHeight="1">
      <c r="A108" s="62">
        <f t="shared" ref="A108:A117" si="5">A107</f>
        <v>2014</v>
      </c>
      <c r="B108" s="63" t="s">
        <v>5</v>
      </c>
      <c r="C108" s="64" t="str">
        <f t="shared" si="4"/>
        <v>2014Mrz</v>
      </c>
      <c r="D108" s="79">
        <v>106.2</v>
      </c>
      <c r="E108" s="79">
        <v>111.3</v>
      </c>
      <c r="F108" s="79">
        <v>109.1</v>
      </c>
      <c r="G108" s="79">
        <v>107.8</v>
      </c>
      <c r="H108" s="79">
        <v>107.7</v>
      </c>
      <c r="I108" s="79">
        <v>104.6</v>
      </c>
      <c r="J108" s="79">
        <v>102.3</v>
      </c>
      <c r="K108" s="79">
        <v>99.8</v>
      </c>
      <c r="L108" s="79">
        <v>107.3</v>
      </c>
      <c r="M108" s="79">
        <v>92.6</v>
      </c>
      <c r="N108" s="79">
        <v>105</v>
      </c>
      <c r="O108" s="79">
        <v>78.900000000000006</v>
      </c>
      <c r="P108" s="79">
        <v>106.9</v>
      </c>
      <c r="Q108" s="79">
        <v>105.4</v>
      </c>
      <c r="S108" s="59"/>
      <c r="T108" s="59"/>
      <c r="U108" s="59"/>
      <c r="V108" s="59"/>
      <c r="W108" s="59"/>
      <c r="X108" s="59"/>
      <c r="Y108" s="59"/>
      <c r="Z108" s="59"/>
      <c r="AA108" s="59"/>
      <c r="AB108" s="59"/>
      <c r="AC108" s="59"/>
      <c r="AD108" s="59"/>
      <c r="AE108" s="59"/>
    </row>
    <row r="109" spans="1:32" ht="12.75" customHeight="1">
      <c r="A109" s="62">
        <f t="shared" si="5"/>
        <v>2014</v>
      </c>
      <c r="B109" s="63" t="s">
        <v>6</v>
      </c>
      <c r="C109" s="64" t="str">
        <f t="shared" si="4"/>
        <v>2014Apr</v>
      </c>
      <c r="D109" s="79">
        <v>106.2</v>
      </c>
      <c r="E109" s="79">
        <v>111.3</v>
      </c>
      <c r="F109" s="79">
        <v>109.3</v>
      </c>
      <c r="G109" s="79">
        <v>107.8</v>
      </c>
      <c r="H109" s="79">
        <v>107.9</v>
      </c>
      <c r="I109" s="79">
        <v>104.8</v>
      </c>
      <c r="J109" s="79">
        <v>102.4</v>
      </c>
      <c r="K109" s="79">
        <v>100.6</v>
      </c>
      <c r="L109" s="79">
        <v>108.3</v>
      </c>
      <c r="M109" s="79">
        <v>92.6</v>
      </c>
      <c r="N109" s="79">
        <v>102.2</v>
      </c>
      <c r="O109" s="79">
        <v>79.599999999999994</v>
      </c>
      <c r="P109" s="79">
        <v>107.3</v>
      </c>
      <c r="Q109" s="79">
        <v>105.6</v>
      </c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</row>
    <row r="110" spans="1:32" ht="12.75" customHeight="1">
      <c r="A110" s="62">
        <f t="shared" si="5"/>
        <v>2014</v>
      </c>
      <c r="B110" s="63" t="s">
        <v>7</v>
      </c>
      <c r="C110" s="64" t="str">
        <f t="shared" si="4"/>
        <v>2014Mai</v>
      </c>
      <c r="D110" s="79">
        <v>106</v>
      </c>
      <c r="E110" s="79">
        <v>110.5</v>
      </c>
      <c r="F110" s="79">
        <v>109.3</v>
      </c>
      <c r="G110" s="79">
        <v>106.6</v>
      </c>
      <c r="H110" s="79">
        <v>108.1</v>
      </c>
      <c r="I110" s="79">
        <v>105</v>
      </c>
      <c r="J110" s="79">
        <v>102.1</v>
      </c>
      <c r="K110" s="79">
        <v>100.9</v>
      </c>
      <c r="L110" s="79">
        <v>108.4</v>
      </c>
      <c r="M110" s="79">
        <v>92.4</v>
      </c>
      <c r="N110" s="79">
        <v>101.1</v>
      </c>
      <c r="O110" s="79">
        <v>79.599999999999994</v>
      </c>
      <c r="P110" s="79">
        <v>107.4</v>
      </c>
      <c r="Q110" s="79">
        <v>105.9</v>
      </c>
      <c r="S110" s="59"/>
      <c r="T110" s="59"/>
      <c r="U110" s="59"/>
      <c r="V110" s="59"/>
      <c r="W110" s="59"/>
      <c r="X110" s="59"/>
      <c r="Y110" s="59"/>
      <c r="Z110" s="59"/>
      <c r="AA110" s="59"/>
      <c r="AB110" s="59"/>
      <c r="AC110" s="59"/>
      <c r="AD110" s="59"/>
      <c r="AE110" s="59"/>
    </row>
    <row r="111" spans="1:32" ht="12.75" customHeight="1">
      <c r="A111" s="62">
        <f t="shared" si="5"/>
        <v>2014</v>
      </c>
      <c r="B111" s="63" t="s">
        <v>8</v>
      </c>
      <c r="C111" s="64" t="str">
        <f t="shared" si="4"/>
        <v>2014Jun</v>
      </c>
      <c r="D111" s="79">
        <v>106.3</v>
      </c>
      <c r="E111" s="79">
        <v>110.4</v>
      </c>
      <c r="F111" s="79">
        <v>109.2</v>
      </c>
      <c r="G111" s="79">
        <v>103.9</v>
      </c>
      <c r="H111" s="79">
        <v>108.2</v>
      </c>
      <c r="I111" s="79">
        <v>105.2</v>
      </c>
      <c r="J111" s="79">
        <v>102.1</v>
      </c>
      <c r="K111" s="79">
        <v>101.1</v>
      </c>
      <c r="L111" s="79">
        <v>109</v>
      </c>
      <c r="M111" s="79">
        <v>92.3</v>
      </c>
      <c r="N111" s="79">
        <v>103.9</v>
      </c>
      <c r="O111" s="79">
        <v>79.599999999999994</v>
      </c>
      <c r="P111" s="79">
        <v>107.6</v>
      </c>
      <c r="Q111" s="79">
        <v>105.9</v>
      </c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</row>
    <row r="112" spans="1:32" ht="12.75" customHeight="1">
      <c r="A112" s="62">
        <f t="shared" si="5"/>
        <v>2014</v>
      </c>
      <c r="B112" s="63" t="s">
        <v>9</v>
      </c>
      <c r="C112" s="64" t="str">
        <f t="shared" si="4"/>
        <v>2014Jul</v>
      </c>
      <c r="D112" s="79">
        <v>106.5</v>
      </c>
      <c r="E112" s="79">
        <v>110.5</v>
      </c>
      <c r="F112" s="79">
        <v>109.6</v>
      </c>
      <c r="G112" s="79">
        <v>100.4</v>
      </c>
      <c r="H112" s="79">
        <v>108.1</v>
      </c>
      <c r="I112" s="79">
        <v>105.2</v>
      </c>
      <c r="J112" s="79">
        <v>102.3</v>
      </c>
      <c r="K112" s="79">
        <v>101.8</v>
      </c>
      <c r="L112" s="79">
        <v>108.9</v>
      </c>
      <c r="M112" s="79">
        <v>92.2</v>
      </c>
      <c r="N112" s="79">
        <v>106.5</v>
      </c>
      <c r="O112" s="79">
        <v>79.599999999999994</v>
      </c>
      <c r="P112" s="79">
        <v>108.1</v>
      </c>
      <c r="Q112" s="79">
        <v>105.8</v>
      </c>
      <c r="S112" s="59"/>
      <c r="T112" s="59"/>
      <c r="U112" s="59"/>
      <c r="V112" s="59"/>
      <c r="W112" s="59"/>
      <c r="X112" s="59"/>
      <c r="Y112" s="59"/>
      <c r="Z112" s="59"/>
      <c r="AA112" s="59"/>
      <c r="AB112" s="59"/>
      <c r="AC112" s="59"/>
      <c r="AD112" s="59"/>
      <c r="AE112" s="59"/>
    </row>
    <row r="113" spans="1:32" ht="12.75" customHeight="1">
      <c r="A113" s="62">
        <f t="shared" si="5"/>
        <v>2014</v>
      </c>
      <c r="B113" s="63" t="s">
        <v>10</v>
      </c>
      <c r="C113" s="64" t="str">
        <f t="shared" si="4"/>
        <v>2014Aug</v>
      </c>
      <c r="D113" s="79">
        <v>106.5</v>
      </c>
      <c r="E113" s="79">
        <v>110</v>
      </c>
      <c r="F113" s="79">
        <v>109.7</v>
      </c>
      <c r="G113" s="79">
        <v>101.8</v>
      </c>
      <c r="H113" s="79">
        <v>108.2</v>
      </c>
      <c r="I113" s="79">
        <v>105.3</v>
      </c>
      <c r="J113" s="79">
        <v>102.3</v>
      </c>
      <c r="K113" s="79">
        <v>101.7</v>
      </c>
      <c r="L113" s="79">
        <v>108.5</v>
      </c>
      <c r="M113" s="79">
        <v>92</v>
      </c>
      <c r="N113" s="79">
        <v>106.5</v>
      </c>
      <c r="O113" s="79">
        <v>77.7</v>
      </c>
      <c r="P113" s="79">
        <v>107.8</v>
      </c>
      <c r="Q113" s="79">
        <v>105.7</v>
      </c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</row>
    <row r="114" spans="1:32" ht="12.75" customHeight="1">
      <c r="A114" s="62">
        <f t="shared" si="5"/>
        <v>2014</v>
      </c>
      <c r="B114" s="63" t="s">
        <v>11</v>
      </c>
      <c r="C114" s="64" t="str">
        <f t="shared" si="4"/>
        <v>2014Sep</v>
      </c>
      <c r="D114" s="79">
        <v>106.5</v>
      </c>
      <c r="E114" s="79">
        <v>110.2</v>
      </c>
      <c r="F114" s="79">
        <v>110.6</v>
      </c>
      <c r="G114" s="79">
        <v>107.5</v>
      </c>
      <c r="H114" s="79">
        <v>108.2</v>
      </c>
      <c r="I114" s="79">
        <v>105.4</v>
      </c>
      <c r="J114" s="79">
        <v>102.1</v>
      </c>
      <c r="K114" s="79">
        <v>101.6</v>
      </c>
      <c r="L114" s="79">
        <v>108.5</v>
      </c>
      <c r="M114" s="79">
        <v>91.9</v>
      </c>
      <c r="N114" s="79">
        <v>103.6</v>
      </c>
      <c r="O114" s="79">
        <v>80.2</v>
      </c>
      <c r="P114" s="79">
        <v>108.2</v>
      </c>
      <c r="Q114" s="79">
        <v>106.1</v>
      </c>
      <c r="S114" s="59"/>
      <c r="T114" s="59"/>
      <c r="U114" s="59"/>
      <c r="V114" s="59"/>
      <c r="W114" s="59"/>
      <c r="X114" s="59"/>
      <c r="Y114" s="59"/>
      <c r="Z114" s="59"/>
      <c r="AA114" s="59"/>
      <c r="AB114" s="59"/>
      <c r="AC114" s="59"/>
      <c r="AD114" s="59"/>
      <c r="AE114" s="59"/>
    </row>
    <row r="115" spans="1:32" ht="12.75" customHeight="1">
      <c r="A115" s="62">
        <f t="shared" si="5"/>
        <v>2014</v>
      </c>
      <c r="B115" s="63" t="s">
        <v>12</v>
      </c>
      <c r="C115" s="64" t="str">
        <f t="shared" si="4"/>
        <v>2014Okt</v>
      </c>
      <c r="D115" s="79">
        <v>106.3</v>
      </c>
      <c r="E115" s="79">
        <v>110.2</v>
      </c>
      <c r="F115" s="79">
        <v>111.1</v>
      </c>
      <c r="G115" s="79">
        <v>107.5</v>
      </c>
      <c r="H115" s="79">
        <v>108</v>
      </c>
      <c r="I115" s="79">
        <v>105.4</v>
      </c>
      <c r="J115" s="79">
        <v>102.1</v>
      </c>
      <c r="K115" s="79">
        <v>101.5</v>
      </c>
      <c r="L115" s="79">
        <v>107.8</v>
      </c>
      <c r="M115" s="79">
        <v>91.9</v>
      </c>
      <c r="N115" s="79">
        <v>102.6</v>
      </c>
      <c r="O115" s="79">
        <v>80.2</v>
      </c>
      <c r="P115" s="79">
        <v>108.5</v>
      </c>
      <c r="Q115" s="79">
        <v>106</v>
      </c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</row>
    <row r="116" spans="1:32" ht="12.75" customHeight="1">
      <c r="A116" s="62">
        <f t="shared" si="5"/>
        <v>2014</v>
      </c>
      <c r="B116" s="63" t="s">
        <v>13</v>
      </c>
      <c r="C116" s="64" t="str">
        <f t="shared" si="4"/>
        <v>2014Nov</v>
      </c>
      <c r="D116" s="79">
        <v>106.3</v>
      </c>
      <c r="E116" s="79">
        <v>110.3</v>
      </c>
      <c r="F116" s="79">
        <v>111.2</v>
      </c>
      <c r="G116" s="79">
        <v>107</v>
      </c>
      <c r="H116" s="79">
        <v>108.1</v>
      </c>
      <c r="I116" s="79">
        <v>105.7</v>
      </c>
      <c r="J116" s="79">
        <v>102.3</v>
      </c>
      <c r="K116" s="79">
        <v>101.5</v>
      </c>
      <c r="L116" s="79">
        <v>107</v>
      </c>
      <c r="M116" s="79">
        <v>91.9</v>
      </c>
      <c r="N116" s="79">
        <v>103.8</v>
      </c>
      <c r="O116" s="79">
        <v>80.2</v>
      </c>
      <c r="P116" s="79">
        <v>108.6</v>
      </c>
      <c r="Q116" s="79">
        <v>105.9</v>
      </c>
      <c r="S116" s="59"/>
      <c r="T116" s="59"/>
      <c r="U116" s="59"/>
      <c r="V116" s="59"/>
      <c r="W116" s="59"/>
      <c r="X116" s="59"/>
      <c r="Y116" s="59"/>
      <c r="Z116" s="59"/>
      <c r="AA116" s="59"/>
      <c r="AB116" s="59"/>
      <c r="AC116" s="59"/>
      <c r="AD116" s="59"/>
      <c r="AE116" s="59"/>
    </row>
    <row r="117" spans="1:32" ht="12.75" customHeight="1">
      <c r="A117" s="67">
        <f t="shared" si="5"/>
        <v>2014</v>
      </c>
      <c r="B117" s="68" t="s">
        <v>14</v>
      </c>
      <c r="C117" s="69" t="str">
        <f>A117&amp;B117</f>
        <v>2014Dez</v>
      </c>
      <c r="D117" s="94">
        <v>106.2</v>
      </c>
      <c r="E117" s="94">
        <v>109.9</v>
      </c>
      <c r="F117" s="94">
        <v>111.2</v>
      </c>
      <c r="G117" s="94">
        <v>105.4</v>
      </c>
      <c r="H117" s="94">
        <v>107.7</v>
      </c>
      <c r="I117" s="94">
        <v>105.7</v>
      </c>
      <c r="J117" s="94">
        <v>102.1</v>
      </c>
      <c r="K117" s="94">
        <v>101.6</v>
      </c>
      <c r="L117" s="94">
        <v>105.6</v>
      </c>
      <c r="M117" s="94">
        <v>91.8</v>
      </c>
      <c r="N117" s="94">
        <v>106.9</v>
      </c>
      <c r="O117" s="94">
        <v>80.3</v>
      </c>
      <c r="P117" s="94">
        <v>108.4</v>
      </c>
      <c r="Q117" s="94">
        <v>105.8</v>
      </c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</row>
    <row r="118" spans="1:32" ht="12.75" customHeight="1">
      <c r="A118" s="62">
        <v>2015</v>
      </c>
      <c r="B118" s="63" t="s">
        <v>2</v>
      </c>
      <c r="C118" s="64" t="str">
        <f t="shared" ref="C118:C153" si="6">A118&amp;B118</f>
        <v>2015Jan</v>
      </c>
      <c r="D118" s="79">
        <v>105.2</v>
      </c>
      <c r="E118" s="79">
        <v>110.8</v>
      </c>
      <c r="F118" s="79">
        <v>111.6</v>
      </c>
      <c r="G118" s="79">
        <v>99.2</v>
      </c>
      <c r="H118" s="79">
        <v>107.6</v>
      </c>
      <c r="I118" s="97">
        <v>106</v>
      </c>
      <c r="J118" s="79">
        <v>102.5</v>
      </c>
      <c r="K118" s="79">
        <v>100.6</v>
      </c>
      <c r="L118" s="79">
        <v>103.8</v>
      </c>
      <c r="M118" s="79">
        <v>91.9</v>
      </c>
      <c r="N118" s="79">
        <v>101.2</v>
      </c>
      <c r="O118" s="79">
        <v>80.5</v>
      </c>
      <c r="P118" s="79">
        <v>108.5</v>
      </c>
      <c r="Q118" s="79">
        <v>106.1</v>
      </c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</row>
    <row r="119" spans="1:32" ht="12.75" customHeight="1">
      <c r="A119" s="62">
        <v>2015</v>
      </c>
      <c r="B119" s="63" t="s">
        <v>4</v>
      </c>
      <c r="C119" s="64" t="str">
        <f t="shared" si="6"/>
        <v>2015Feb</v>
      </c>
      <c r="D119" s="79">
        <v>106.1</v>
      </c>
      <c r="E119" s="79">
        <v>111.3</v>
      </c>
      <c r="F119" s="79">
        <v>111.5</v>
      </c>
      <c r="G119" s="79">
        <v>99.6</v>
      </c>
      <c r="H119" s="79">
        <v>107.9</v>
      </c>
      <c r="I119" s="79">
        <v>106</v>
      </c>
      <c r="J119" s="79">
        <v>102.8</v>
      </c>
      <c r="K119" s="79">
        <v>100.9</v>
      </c>
      <c r="L119" s="79">
        <v>105</v>
      </c>
      <c r="M119" s="79">
        <v>91.7</v>
      </c>
      <c r="N119" s="79">
        <v>105.9</v>
      </c>
      <c r="O119" s="79">
        <v>80.7</v>
      </c>
      <c r="P119" s="79">
        <v>109</v>
      </c>
      <c r="Q119" s="79">
        <v>106.2</v>
      </c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</row>
    <row r="120" spans="1:32" ht="12.75" customHeight="1">
      <c r="A120" s="62">
        <v>2015</v>
      </c>
      <c r="B120" s="63" t="s">
        <v>5</v>
      </c>
      <c r="C120" s="64" t="str">
        <f t="shared" si="6"/>
        <v>2015Mrz</v>
      </c>
      <c r="D120" s="79">
        <v>106.6</v>
      </c>
      <c r="E120" s="97">
        <v>111.2</v>
      </c>
      <c r="F120" s="79">
        <v>111.5</v>
      </c>
      <c r="G120" s="79">
        <v>107.5</v>
      </c>
      <c r="H120" s="79">
        <v>107.9</v>
      </c>
      <c r="I120" s="79">
        <v>106.1</v>
      </c>
      <c r="J120" s="79">
        <v>103.1</v>
      </c>
      <c r="K120" s="79">
        <v>101.1</v>
      </c>
      <c r="L120" s="79">
        <v>106.6</v>
      </c>
      <c r="M120" s="79">
        <v>91.6</v>
      </c>
      <c r="N120" s="79">
        <v>104.8</v>
      </c>
      <c r="O120" s="79">
        <v>80.7</v>
      </c>
      <c r="P120" s="79">
        <v>109.7</v>
      </c>
      <c r="Q120" s="79">
        <v>106.5</v>
      </c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</row>
    <row r="121" spans="1:32" ht="12.75" customHeight="1">
      <c r="A121" s="62">
        <v>2015</v>
      </c>
      <c r="B121" s="63" t="s">
        <v>6</v>
      </c>
      <c r="C121" s="64" t="str">
        <f t="shared" si="6"/>
        <v>2015Apr</v>
      </c>
      <c r="D121" s="98" t="s">
        <v>128</v>
      </c>
      <c r="E121" s="79">
        <v>112.2</v>
      </c>
      <c r="F121" s="79">
        <v>112.1</v>
      </c>
      <c r="G121" s="79">
        <v>108.2</v>
      </c>
      <c r="H121" s="79">
        <v>108.1</v>
      </c>
      <c r="I121" s="79">
        <v>106.2</v>
      </c>
      <c r="J121" s="79">
        <v>103.2</v>
      </c>
      <c r="K121" s="79">
        <v>102.4</v>
      </c>
      <c r="L121" s="79">
        <v>107.2</v>
      </c>
      <c r="M121" s="79">
        <v>91.5</v>
      </c>
      <c r="N121" s="79">
        <v>102</v>
      </c>
      <c r="O121" s="79">
        <v>80.7</v>
      </c>
      <c r="P121" s="79">
        <v>109.8</v>
      </c>
      <c r="Q121" s="79">
        <v>106.5</v>
      </c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</row>
    <row r="122" spans="1:32" ht="12.75" customHeight="1">
      <c r="A122" s="62">
        <v>2015</v>
      </c>
      <c r="B122" s="63" t="s">
        <v>7</v>
      </c>
      <c r="C122" s="64" t="str">
        <f t="shared" si="6"/>
        <v>2015Mai</v>
      </c>
      <c r="D122" s="79">
        <v>106.7</v>
      </c>
      <c r="E122" s="79">
        <v>111.7</v>
      </c>
      <c r="F122" s="79">
        <v>112</v>
      </c>
      <c r="G122" s="79">
        <v>106</v>
      </c>
      <c r="H122" s="79">
        <v>108.2</v>
      </c>
      <c r="I122" s="99">
        <v>104.9</v>
      </c>
      <c r="J122" s="79">
        <v>103.3</v>
      </c>
      <c r="K122" s="79">
        <v>102.5</v>
      </c>
      <c r="L122" s="79">
        <v>107.9</v>
      </c>
      <c r="M122" s="79">
        <v>91.3</v>
      </c>
      <c r="N122" s="79">
        <v>102.6</v>
      </c>
      <c r="O122" s="79">
        <v>80.7</v>
      </c>
      <c r="P122" s="79">
        <v>110.2</v>
      </c>
      <c r="Q122" s="79">
        <v>107</v>
      </c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</row>
    <row r="123" spans="1:32" ht="12.75" customHeight="1">
      <c r="A123" s="62">
        <v>2015</v>
      </c>
      <c r="B123" s="63" t="s">
        <v>8</v>
      </c>
      <c r="C123" s="64" t="str">
        <f t="shared" si="6"/>
        <v>2015Jun</v>
      </c>
      <c r="D123" s="79">
        <v>106.5</v>
      </c>
      <c r="E123" s="79">
        <v>111</v>
      </c>
      <c r="F123" s="79">
        <v>112.5</v>
      </c>
      <c r="G123" s="79">
        <v>103.9</v>
      </c>
      <c r="H123" s="79">
        <v>108.1</v>
      </c>
      <c r="I123" s="79">
        <v>106.4</v>
      </c>
      <c r="J123" s="79">
        <v>103.1</v>
      </c>
      <c r="K123" s="79">
        <v>102.6</v>
      </c>
      <c r="L123" s="79">
        <v>107.7</v>
      </c>
      <c r="M123" s="79">
        <v>91.1</v>
      </c>
      <c r="N123" s="79">
        <v>103</v>
      </c>
      <c r="O123" s="79">
        <v>80.7</v>
      </c>
      <c r="P123" s="79">
        <v>110.9</v>
      </c>
      <c r="Q123" s="79">
        <v>106.3</v>
      </c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</row>
    <row r="124" spans="1:32" ht="12.75" customHeight="1">
      <c r="A124" s="62">
        <v>2015</v>
      </c>
      <c r="B124" s="63" t="s">
        <v>9</v>
      </c>
      <c r="C124" s="64" t="str">
        <f t="shared" si="6"/>
        <v>2015Jul</v>
      </c>
      <c r="D124" s="100">
        <v>106.7</v>
      </c>
      <c r="E124" s="100">
        <v>110.4</v>
      </c>
      <c r="F124" s="100">
        <v>113</v>
      </c>
      <c r="G124" s="100">
        <v>100.3</v>
      </c>
      <c r="H124" s="100">
        <v>107.9</v>
      </c>
      <c r="I124" s="79">
        <v>106.5</v>
      </c>
      <c r="J124" s="79">
        <v>103</v>
      </c>
      <c r="K124" s="100">
        <v>102.7</v>
      </c>
      <c r="L124" s="100">
        <v>107.9</v>
      </c>
      <c r="M124" s="100">
        <v>91.1</v>
      </c>
      <c r="N124" s="100">
        <v>106.9</v>
      </c>
      <c r="O124" s="100">
        <v>80.7</v>
      </c>
      <c r="P124" s="100">
        <v>110.7</v>
      </c>
      <c r="Q124" s="101">
        <v>106.1</v>
      </c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</row>
    <row r="125" spans="1:32" ht="12.75" customHeight="1">
      <c r="A125" s="62">
        <v>2015</v>
      </c>
      <c r="B125" s="63" t="s">
        <v>10</v>
      </c>
      <c r="C125" s="64" t="str">
        <f t="shared" si="6"/>
        <v>2015Aug</v>
      </c>
      <c r="D125" s="79">
        <v>106.7</v>
      </c>
      <c r="E125" s="79">
        <v>110.2</v>
      </c>
      <c r="F125" s="79">
        <v>113.4</v>
      </c>
      <c r="G125" s="79">
        <v>103</v>
      </c>
      <c r="H125" s="79">
        <v>107.8</v>
      </c>
      <c r="I125" s="79">
        <v>106.5</v>
      </c>
      <c r="J125" s="79">
        <v>103</v>
      </c>
      <c r="K125" s="79">
        <v>102.8</v>
      </c>
      <c r="L125" s="79">
        <v>107.1</v>
      </c>
      <c r="M125" s="79">
        <v>90.9</v>
      </c>
      <c r="N125" s="79">
        <v>107.3</v>
      </c>
      <c r="O125" s="79">
        <v>79.400000000000006</v>
      </c>
      <c r="P125" s="79">
        <v>110.4</v>
      </c>
      <c r="Q125" s="79">
        <v>106.4</v>
      </c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</row>
    <row r="126" spans="1:32" ht="12.75" customHeight="1">
      <c r="A126" s="62">
        <v>2015</v>
      </c>
      <c r="B126" s="63" t="s">
        <v>11</v>
      </c>
      <c r="C126" s="64" t="str">
        <f t="shared" si="6"/>
        <v>2015Sep</v>
      </c>
      <c r="D126" s="79">
        <v>106.5</v>
      </c>
      <c r="E126" s="79">
        <v>110.9</v>
      </c>
      <c r="F126" s="79">
        <v>113.6</v>
      </c>
      <c r="G126" s="79">
        <v>108.8</v>
      </c>
      <c r="H126" s="79">
        <v>107.7</v>
      </c>
      <c r="I126" s="79">
        <v>106.5</v>
      </c>
      <c r="J126" s="79">
        <v>103</v>
      </c>
      <c r="K126" s="79">
        <v>103</v>
      </c>
      <c r="L126" s="79">
        <v>106</v>
      </c>
      <c r="M126" s="79">
        <v>90.9</v>
      </c>
      <c r="N126" s="79">
        <v>103.9</v>
      </c>
      <c r="O126" s="79">
        <v>82</v>
      </c>
      <c r="P126" s="79">
        <v>110.6</v>
      </c>
      <c r="Q126" s="79">
        <v>106.6</v>
      </c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</row>
    <row r="127" spans="1:32" ht="12.75" customHeight="1">
      <c r="A127" s="62">
        <v>2015</v>
      </c>
      <c r="B127" s="63" t="s">
        <v>12</v>
      </c>
      <c r="C127" s="64" t="str">
        <f t="shared" si="6"/>
        <v>2015Okt</v>
      </c>
      <c r="D127" s="102">
        <v>106.6</v>
      </c>
      <c r="E127" s="102">
        <v>111.2</v>
      </c>
      <c r="F127" s="102">
        <v>113.6</v>
      </c>
      <c r="G127" s="102">
        <v>109.5</v>
      </c>
      <c r="H127" s="102">
        <v>107.7</v>
      </c>
      <c r="I127" s="79">
        <v>106.7</v>
      </c>
      <c r="J127" s="102">
        <v>103.2</v>
      </c>
      <c r="K127" s="102">
        <v>103.2</v>
      </c>
      <c r="L127" s="102">
        <v>105.3</v>
      </c>
      <c r="M127" s="102">
        <v>90.8</v>
      </c>
      <c r="N127" s="102">
        <v>104.4</v>
      </c>
      <c r="O127" s="102">
        <v>81.900000000000006</v>
      </c>
      <c r="P127" s="102">
        <v>111</v>
      </c>
      <c r="Q127" s="103">
        <v>106.7</v>
      </c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</row>
    <row r="128" spans="1:32" ht="12.75" customHeight="1">
      <c r="A128" s="62">
        <v>2015</v>
      </c>
      <c r="B128" s="63" t="s">
        <v>13</v>
      </c>
      <c r="C128" s="64" t="str">
        <f t="shared" si="6"/>
        <v>2015Nov</v>
      </c>
      <c r="D128" s="79">
        <v>106.6</v>
      </c>
      <c r="E128" s="79">
        <v>111.4</v>
      </c>
      <c r="F128" s="79">
        <v>113.5</v>
      </c>
      <c r="G128" s="79">
        <v>108.3</v>
      </c>
      <c r="H128" s="79">
        <v>107.8</v>
      </c>
      <c r="I128" s="79">
        <v>106.7</v>
      </c>
      <c r="J128" s="79">
        <v>103.7</v>
      </c>
      <c r="K128" s="79">
        <v>103.3</v>
      </c>
      <c r="L128" s="79">
        <v>105.7</v>
      </c>
      <c r="M128" s="79">
        <v>90.7</v>
      </c>
      <c r="N128" s="79">
        <v>104.6</v>
      </c>
      <c r="O128" s="79">
        <v>82.1</v>
      </c>
      <c r="P128" s="79">
        <v>110.4</v>
      </c>
      <c r="Q128" s="79">
        <v>106.8</v>
      </c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</row>
    <row r="129" spans="1:32" ht="12.75" customHeight="1">
      <c r="A129" s="67">
        <v>2015</v>
      </c>
      <c r="B129" s="68" t="s">
        <v>14</v>
      </c>
      <c r="C129" s="69" t="str">
        <f t="shared" si="6"/>
        <v>2015Dez</v>
      </c>
      <c r="D129" s="94">
        <v>106.5</v>
      </c>
      <c r="E129" s="94">
        <v>110.7</v>
      </c>
      <c r="F129" s="94">
        <v>113.7</v>
      </c>
      <c r="G129" s="94">
        <v>105</v>
      </c>
      <c r="H129" s="94">
        <v>107.3</v>
      </c>
      <c r="I129" s="94">
        <v>106.7</v>
      </c>
      <c r="J129" s="94">
        <v>103.9</v>
      </c>
      <c r="K129" s="94">
        <v>103.4</v>
      </c>
      <c r="L129" s="94">
        <v>104.7</v>
      </c>
      <c r="M129" s="94">
        <v>90.6</v>
      </c>
      <c r="N129" s="94">
        <v>107.9</v>
      </c>
      <c r="O129" s="94">
        <v>82.1</v>
      </c>
      <c r="P129" s="94">
        <v>110.4</v>
      </c>
      <c r="Q129" s="94">
        <v>106.7</v>
      </c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</row>
    <row r="130" spans="1:32" ht="12.75" customHeight="1">
      <c r="A130" s="62">
        <v>2016</v>
      </c>
      <c r="B130" s="63" t="s">
        <v>2</v>
      </c>
      <c r="C130" s="64" t="str">
        <f t="shared" si="6"/>
        <v>2016Jan</v>
      </c>
      <c r="D130" s="79">
        <v>105.5</v>
      </c>
      <c r="E130" s="79">
        <v>111.3</v>
      </c>
      <c r="F130" s="79">
        <v>113.7</v>
      </c>
      <c r="G130" s="79">
        <v>100.5</v>
      </c>
      <c r="H130" s="79">
        <v>106.8</v>
      </c>
      <c r="I130" s="79">
        <v>106.8</v>
      </c>
      <c r="J130" s="79">
        <v>103.5</v>
      </c>
      <c r="K130" s="79">
        <v>103.7</v>
      </c>
      <c r="L130" s="79">
        <v>103.6</v>
      </c>
      <c r="M130" s="79">
        <v>90.9</v>
      </c>
      <c r="N130" s="79">
        <v>102.4</v>
      </c>
      <c r="O130" s="79">
        <v>82.3</v>
      </c>
      <c r="P130" s="79">
        <v>111</v>
      </c>
      <c r="Q130" s="79">
        <v>107.4</v>
      </c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</row>
    <row r="131" spans="1:32" ht="12.75" customHeight="1">
      <c r="A131" s="62">
        <v>2016</v>
      </c>
      <c r="B131" s="63" t="s">
        <v>4</v>
      </c>
      <c r="C131" s="64" t="str">
        <f t="shared" si="6"/>
        <v>2016Feb</v>
      </c>
      <c r="D131" s="79">
        <v>105.8</v>
      </c>
      <c r="E131" s="79">
        <v>111.5</v>
      </c>
      <c r="F131" s="79">
        <v>113.1</v>
      </c>
      <c r="G131" s="79">
        <v>99.7</v>
      </c>
      <c r="H131" s="79">
        <v>106.9</v>
      </c>
      <c r="I131" s="79">
        <v>106.9</v>
      </c>
      <c r="J131" s="79">
        <v>103.6</v>
      </c>
      <c r="K131" s="79">
        <v>103.7</v>
      </c>
      <c r="L131" s="79">
        <v>103.4</v>
      </c>
      <c r="M131" s="79">
        <v>90.8</v>
      </c>
      <c r="N131" s="79">
        <v>104.8</v>
      </c>
      <c r="O131" s="79">
        <v>82.3</v>
      </c>
      <c r="P131" s="79">
        <v>111.4</v>
      </c>
      <c r="Q131" s="79">
        <v>107.4</v>
      </c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</row>
    <row r="132" spans="1:32" ht="12.75" customHeight="1">
      <c r="A132" s="62">
        <v>2016</v>
      </c>
      <c r="B132" s="63" t="s">
        <v>5</v>
      </c>
      <c r="C132" s="64" t="str">
        <f t="shared" si="6"/>
        <v>2016Mrz</v>
      </c>
      <c r="D132" s="79">
        <v>106.7</v>
      </c>
      <c r="E132" s="79">
        <v>111.9</v>
      </c>
      <c r="F132" s="79">
        <v>113.7</v>
      </c>
      <c r="G132" s="79">
        <v>106.8</v>
      </c>
      <c r="H132" s="79">
        <v>107</v>
      </c>
      <c r="I132" s="79">
        <v>107</v>
      </c>
      <c r="J132" s="79">
        <v>103.8</v>
      </c>
      <c r="K132" s="79">
        <v>103.8</v>
      </c>
      <c r="L132" s="79">
        <v>103.8</v>
      </c>
      <c r="M132" s="79">
        <v>90.7</v>
      </c>
      <c r="N132" s="79">
        <v>107.4</v>
      </c>
      <c r="O132" s="79">
        <v>82.4</v>
      </c>
      <c r="P132" s="79">
        <v>112</v>
      </c>
      <c r="Q132" s="79">
        <v>107.5</v>
      </c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</row>
    <row r="133" spans="1:32" ht="12.75" customHeight="1">
      <c r="A133" s="62">
        <v>2016</v>
      </c>
      <c r="B133" s="63" t="s">
        <v>6</v>
      </c>
      <c r="C133" s="64" t="str">
        <f t="shared" si="6"/>
        <v>2016Apr</v>
      </c>
      <c r="D133" s="79">
        <v>106.3</v>
      </c>
      <c r="E133" s="79">
        <v>112.2</v>
      </c>
      <c r="F133" s="79">
        <v>114.4</v>
      </c>
      <c r="G133" s="79">
        <v>109.3</v>
      </c>
      <c r="H133" s="79">
        <v>107.1</v>
      </c>
      <c r="I133" s="79">
        <v>107.1</v>
      </c>
      <c r="J133" s="79">
        <v>103.8</v>
      </c>
      <c r="K133" s="79">
        <v>104</v>
      </c>
      <c r="L133" s="79">
        <v>104.7</v>
      </c>
      <c r="M133" s="79">
        <v>90.6</v>
      </c>
      <c r="N133" s="79">
        <v>101.4</v>
      </c>
      <c r="O133" s="79">
        <v>82.4</v>
      </c>
      <c r="P133" s="79">
        <v>112.3</v>
      </c>
      <c r="Q133" s="79">
        <v>107.8</v>
      </c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</row>
    <row r="134" spans="1:32" ht="12.75" customHeight="1">
      <c r="A134" s="62">
        <v>2016</v>
      </c>
      <c r="B134" s="63" t="s">
        <v>7</v>
      </c>
      <c r="C134" s="64" t="str">
        <f t="shared" si="6"/>
        <v>2016Mai</v>
      </c>
      <c r="D134" s="79">
        <v>106.7</v>
      </c>
      <c r="E134" s="79">
        <v>111.4</v>
      </c>
      <c r="F134" s="79">
        <v>115</v>
      </c>
      <c r="G134" s="79">
        <v>108.2</v>
      </c>
      <c r="H134" s="79">
        <v>107.3</v>
      </c>
      <c r="I134" s="79">
        <v>107</v>
      </c>
      <c r="J134" s="79">
        <v>103.8</v>
      </c>
      <c r="K134" s="79">
        <v>104.2</v>
      </c>
      <c r="L134" s="79">
        <v>105.3</v>
      </c>
      <c r="M134" s="79">
        <v>90.3</v>
      </c>
      <c r="N134" s="79">
        <v>103.8</v>
      </c>
      <c r="O134" s="79">
        <v>82.5</v>
      </c>
      <c r="P134" s="79">
        <v>112.5</v>
      </c>
      <c r="Q134" s="79">
        <v>108.4</v>
      </c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</row>
    <row r="135" spans="1:32" ht="12.75" customHeight="1">
      <c r="A135" s="107">
        <v>2016</v>
      </c>
      <c r="B135" s="63" t="s">
        <v>8</v>
      </c>
      <c r="C135" s="64" t="str">
        <f t="shared" si="6"/>
        <v>2016Jun</v>
      </c>
      <c r="D135" s="79">
        <v>106.5</v>
      </c>
      <c r="E135" s="79">
        <v>111</v>
      </c>
      <c r="F135" s="79">
        <v>112.5</v>
      </c>
      <c r="G135" s="79">
        <v>103.9</v>
      </c>
      <c r="H135" s="79">
        <v>108.1</v>
      </c>
      <c r="I135" s="79">
        <v>106.4</v>
      </c>
      <c r="J135" s="79">
        <v>103.1</v>
      </c>
      <c r="K135" s="79">
        <v>102.6</v>
      </c>
      <c r="L135" s="79">
        <v>107.7</v>
      </c>
      <c r="M135" s="79">
        <v>91.1</v>
      </c>
      <c r="N135" s="79">
        <v>103</v>
      </c>
      <c r="O135" s="79">
        <v>80.7</v>
      </c>
      <c r="P135" s="79">
        <v>110.9</v>
      </c>
      <c r="Q135" s="79">
        <v>106.3</v>
      </c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</row>
    <row r="136" spans="1:32" ht="12.75" customHeight="1">
      <c r="A136" s="62">
        <v>2016</v>
      </c>
      <c r="B136" s="63" t="s">
        <v>9</v>
      </c>
      <c r="C136" s="64" t="str">
        <f t="shared" si="6"/>
        <v>2016Jul</v>
      </c>
      <c r="D136" s="79">
        <v>107</v>
      </c>
      <c r="E136" s="79">
        <v>111.6</v>
      </c>
      <c r="F136" s="79">
        <v>115.6</v>
      </c>
      <c r="G136" s="79">
        <v>100.6</v>
      </c>
      <c r="H136" s="79">
        <v>107.2</v>
      </c>
      <c r="I136" s="79">
        <v>107</v>
      </c>
      <c r="J136" s="79">
        <v>103.4</v>
      </c>
      <c r="K136" s="79">
        <v>104.6</v>
      </c>
      <c r="L136" s="79">
        <v>105.8</v>
      </c>
      <c r="M136" s="79">
        <v>90.2</v>
      </c>
      <c r="N136" s="79">
        <v>108.8</v>
      </c>
      <c r="O136" s="79">
        <v>82.5</v>
      </c>
      <c r="P136" s="79">
        <v>112.7</v>
      </c>
      <c r="Q136" s="79">
        <v>108.5</v>
      </c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</row>
    <row r="137" spans="1:32" ht="12.75" customHeight="1">
      <c r="A137" s="62">
        <v>2016</v>
      </c>
      <c r="B137" s="63" t="s">
        <v>10</v>
      </c>
      <c r="C137" s="64" t="str">
        <f t="shared" si="6"/>
        <v>2016Aug</v>
      </c>
      <c r="D137" s="79">
        <v>106.9</v>
      </c>
      <c r="E137" s="79">
        <v>110.9</v>
      </c>
      <c r="F137" s="79">
        <v>115.6</v>
      </c>
      <c r="G137" s="79">
        <v>100.6</v>
      </c>
      <c r="H137" s="79">
        <v>107.3</v>
      </c>
      <c r="I137" s="79">
        <v>107.2</v>
      </c>
      <c r="J137" s="79">
        <v>103.2</v>
      </c>
      <c r="K137" s="79">
        <v>104.8</v>
      </c>
      <c r="L137" s="79">
        <v>105.9</v>
      </c>
      <c r="M137" s="79">
        <v>90.1</v>
      </c>
      <c r="N137" s="79">
        <v>108.8</v>
      </c>
      <c r="O137" s="79">
        <v>81.599999999999994</v>
      </c>
      <c r="P137" s="79">
        <v>112.8</v>
      </c>
      <c r="Q137" s="79">
        <v>108.5</v>
      </c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</row>
    <row r="138" spans="1:32" ht="12.75" customHeight="1">
      <c r="A138" s="62">
        <v>2016</v>
      </c>
      <c r="B138" s="63" t="s">
        <v>11</v>
      </c>
      <c r="C138" s="64" t="str">
        <f t="shared" si="6"/>
        <v>2016Sep</v>
      </c>
      <c r="D138" s="79">
        <v>107.2</v>
      </c>
      <c r="E138" s="79">
        <v>111.5</v>
      </c>
      <c r="F138" s="79">
        <v>115.9</v>
      </c>
      <c r="G138" s="79">
        <v>108.8</v>
      </c>
      <c r="H138" s="79">
        <v>107.4</v>
      </c>
      <c r="I138" s="79">
        <v>107.2</v>
      </c>
      <c r="J138" s="79">
        <v>103.7</v>
      </c>
      <c r="K138" s="79">
        <v>105</v>
      </c>
      <c r="L138" s="79">
        <v>106.1</v>
      </c>
      <c r="M138" s="79">
        <v>90.1</v>
      </c>
      <c r="N138" s="79">
        <v>105.3</v>
      </c>
      <c r="O138" s="79">
        <v>83.5</v>
      </c>
      <c r="P138" s="79">
        <v>113.3</v>
      </c>
      <c r="Q138" s="79">
        <v>109.2</v>
      </c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</row>
    <row r="139" spans="1:32" ht="12.75" customHeight="1">
      <c r="A139" s="62">
        <v>2016</v>
      </c>
      <c r="B139" s="63" t="s">
        <v>12</v>
      </c>
      <c r="C139" s="64" t="str">
        <f t="shared" si="6"/>
        <v>2016Okt</v>
      </c>
      <c r="D139" s="79">
        <v>107.4</v>
      </c>
      <c r="E139" s="79">
        <v>111.4</v>
      </c>
      <c r="F139" s="79">
        <v>115.7</v>
      </c>
      <c r="G139" s="79">
        <v>110.8</v>
      </c>
      <c r="H139" s="79">
        <v>107.9</v>
      </c>
      <c r="I139" s="79">
        <v>107.5</v>
      </c>
      <c r="J139" s="79">
        <v>104.1</v>
      </c>
      <c r="K139" s="79">
        <v>105</v>
      </c>
      <c r="L139" s="79">
        <v>106.6</v>
      </c>
      <c r="M139" s="79">
        <v>90.1</v>
      </c>
      <c r="N139" s="79">
        <v>104.8</v>
      </c>
      <c r="O139" s="79">
        <v>83.2</v>
      </c>
      <c r="P139" s="79">
        <v>113.5</v>
      </c>
      <c r="Q139" s="79">
        <v>109.2</v>
      </c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</row>
    <row r="140" spans="1:32" ht="12.75" customHeight="1">
      <c r="A140" s="62">
        <v>2016</v>
      </c>
      <c r="B140" s="63" t="s">
        <v>13</v>
      </c>
      <c r="C140" s="64" t="str">
        <f t="shared" si="6"/>
        <v>2016Nov</v>
      </c>
      <c r="D140" s="79">
        <v>107.5</v>
      </c>
      <c r="E140" s="79">
        <v>112.6</v>
      </c>
      <c r="F140" s="79">
        <v>115.8</v>
      </c>
      <c r="G140" s="79">
        <v>110.9</v>
      </c>
      <c r="H140" s="79">
        <v>107.8</v>
      </c>
      <c r="I140" s="79">
        <v>107.7</v>
      </c>
      <c r="J140" s="79">
        <v>104.2</v>
      </c>
      <c r="K140" s="79">
        <v>105.1</v>
      </c>
      <c r="L140" s="79">
        <v>106.4</v>
      </c>
      <c r="M140" s="79">
        <v>90</v>
      </c>
      <c r="N140" s="79">
        <v>104.9</v>
      </c>
      <c r="O140" s="79">
        <v>83.2</v>
      </c>
      <c r="P140" s="79">
        <v>113.2</v>
      </c>
      <c r="Q140" s="79">
        <v>109.2</v>
      </c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</row>
    <row r="141" spans="1:32" ht="12.75" customHeight="1">
      <c r="A141" s="67">
        <v>2016</v>
      </c>
      <c r="B141" s="68" t="s">
        <v>14</v>
      </c>
      <c r="C141" s="69" t="str">
        <f t="shared" si="6"/>
        <v>2016Dez</v>
      </c>
      <c r="D141" s="94">
        <v>108.2</v>
      </c>
      <c r="E141" s="94">
        <v>113.1</v>
      </c>
      <c r="F141" s="94">
        <v>115.9</v>
      </c>
      <c r="G141" s="94">
        <v>107.5</v>
      </c>
      <c r="H141" s="94">
        <v>108.3</v>
      </c>
      <c r="I141" s="94">
        <v>107.9</v>
      </c>
      <c r="J141" s="94">
        <v>103.9</v>
      </c>
      <c r="K141" s="94">
        <v>105.1</v>
      </c>
      <c r="L141" s="94">
        <v>107.2</v>
      </c>
      <c r="M141" s="94">
        <v>90</v>
      </c>
      <c r="N141" s="94">
        <v>109.9</v>
      </c>
      <c r="O141" s="94">
        <v>83.2</v>
      </c>
      <c r="P141" s="94">
        <v>112.9</v>
      </c>
      <c r="Q141" s="94">
        <v>109.4</v>
      </c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</row>
    <row r="142" spans="1:32" ht="12.75" customHeight="1">
      <c r="A142" s="62">
        <v>2017</v>
      </c>
      <c r="B142" s="63" t="s">
        <v>2</v>
      </c>
      <c r="C142" s="64" t="str">
        <f t="shared" si="6"/>
        <v>2017Jan</v>
      </c>
      <c r="D142" s="79">
        <v>107.5</v>
      </c>
      <c r="E142" s="79">
        <v>113.9</v>
      </c>
      <c r="F142" s="79">
        <v>115.7</v>
      </c>
      <c r="G142" s="79">
        <v>101.8</v>
      </c>
      <c r="H142" s="79">
        <v>108.3</v>
      </c>
      <c r="I142" s="79">
        <v>108.2</v>
      </c>
      <c r="J142" s="79">
        <v>103.9</v>
      </c>
      <c r="K142" s="79">
        <v>105.8</v>
      </c>
      <c r="L142" s="79">
        <v>107.9</v>
      </c>
      <c r="M142" s="79">
        <v>90.1</v>
      </c>
      <c r="N142" s="79">
        <v>104.1</v>
      </c>
      <c r="O142" s="79">
        <v>83.4</v>
      </c>
      <c r="P142" s="79">
        <v>112.7</v>
      </c>
      <c r="Q142" s="79">
        <v>108.8</v>
      </c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</row>
    <row r="143" spans="1:32" ht="12.75" customHeight="1">
      <c r="A143" s="62">
        <v>2017</v>
      </c>
      <c r="B143" s="63" t="s">
        <v>4</v>
      </c>
      <c r="C143" s="64" t="str">
        <f t="shared" si="6"/>
        <v>2017Feb</v>
      </c>
      <c r="D143" s="79">
        <v>108.1</v>
      </c>
      <c r="E143" s="79">
        <v>115.8</v>
      </c>
      <c r="F143" s="79">
        <v>115.9</v>
      </c>
      <c r="G143" s="79">
        <v>99.3</v>
      </c>
      <c r="H143" s="79">
        <v>108.4</v>
      </c>
      <c r="I143" s="108">
        <v>108.3</v>
      </c>
      <c r="J143" s="79">
        <v>104</v>
      </c>
      <c r="K143" s="79">
        <v>106.3</v>
      </c>
      <c r="L143" s="79">
        <v>108.6</v>
      </c>
      <c r="M143" s="79">
        <v>90</v>
      </c>
      <c r="N143" s="79">
        <v>106.8</v>
      </c>
      <c r="O143" s="79">
        <v>83.5</v>
      </c>
      <c r="P143" s="79">
        <v>113.4</v>
      </c>
      <c r="Q143" s="79">
        <v>109.2</v>
      </c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</row>
    <row r="144" spans="1:32" ht="12.75" customHeight="1">
      <c r="A144" s="62">
        <v>2017</v>
      </c>
      <c r="B144" s="63" t="s">
        <v>5</v>
      </c>
      <c r="C144" s="64" t="str">
        <f t="shared" si="6"/>
        <v>2017Mrz</v>
      </c>
      <c r="D144" s="79">
        <v>108.4</v>
      </c>
      <c r="E144" s="79">
        <v>114</v>
      </c>
      <c r="F144" s="79">
        <v>115.6</v>
      </c>
      <c r="G144" s="79">
        <v>110.7</v>
      </c>
      <c r="H144" s="79">
        <v>108.4</v>
      </c>
      <c r="I144" s="108">
        <v>108.4</v>
      </c>
      <c r="J144" s="79">
        <v>104.3</v>
      </c>
      <c r="K144" s="79">
        <v>106.7</v>
      </c>
      <c r="L144" s="79">
        <v>108</v>
      </c>
      <c r="M144" s="79">
        <v>89.9</v>
      </c>
      <c r="N144" s="79">
        <v>107</v>
      </c>
      <c r="O144" s="79">
        <v>83.4</v>
      </c>
      <c r="P144" s="79">
        <v>113.6</v>
      </c>
      <c r="Q144" s="79">
        <v>109.3</v>
      </c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</row>
    <row r="145" spans="1:32" ht="12.75" customHeight="1">
      <c r="A145" s="62">
        <v>2017</v>
      </c>
      <c r="B145" s="63" t="s">
        <v>6</v>
      </c>
      <c r="C145" s="64" t="str">
        <f t="shared" si="6"/>
        <v>2017Apr</v>
      </c>
      <c r="D145" s="79">
        <v>108.4</v>
      </c>
      <c r="E145" s="79">
        <v>113.8</v>
      </c>
      <c r="F145" s="79">
        <v>117</v>
      </c>
      <c r="G145" s="79">
        <v>111.2</v>
      </c>
      <c r="H145" s="79">
        <v>108.7</v>
      </c>
      <c r="I145" s="79">
        <v>108.7</v>
      </c>
      <c r="J145" s="79">
        <v>104.1</v>
      </c>
      <c r="K145" s="79">
        <v>106.9</v>
      </c>
      <c r="L145" s="79">
        <v>108.7</v>
      </c>
      <c r="M145" s="79">
        <v>89.8</v>
      </c>
      <c r="N145" s="79">
        <v>105</v>
      </c>
      <c r="O145" s="79">
        <v>83.6</v>
      </c>
      <c r="P145" s="79">
        <v>113.8</v>
      </c>
      <c r="Q145" s="79">
        <v>109.7</v>
      </c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</row>
    <row r="146" spans="1:32" ht="12.75" customHeight="1">
      <c r="A146" s="62">
        <v>2017</v>
      </c>
      <c r="B146" s="63" t="s">
        <v>7</v>
      </c>
      <c r="C146" s="64" t="str">
        <f t="shared" si="6"/>
        <v>2017Mai</v>
      </c>
      <c r="D146" s="79">
        <v>108.3</v>
      </c>
      <c r="E146" s="79">
        <v>113.9</v>
      </c>
      <c r="F146" s="79">
        <v>117.2</v>
      </c>
      <c r="G146" s="79">
        <v>110.6</v>
      </c>
      <c r="H146" s="79">
        <v>108.7</v>
      </c>
      <c r="I146" s="79">
        <v>108.9</v>
      </c>
      <c r="J146" s="79">
        <v>104.4</v>
      </c>
      <c r="K146" s="79">
        <v>107</v>
      </c>
      <c r="L146" s="79">
        <v>108.1</v>
      </c>
      <c r="M146" s="79">
        <v>89.8</v>
      </c>
      <c r="N146" s="79">
        <v>104.4</v>
      </c>
      <c r="O146" s="79">
        <v>83.8</v>
      </c>
      <c r="P146" s="79">
        <v>114</v>
      </c>
      <c r="Q146" s="79">
        <v>110.1</v>
      </c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</row>
    <row r="147" spans="1:32" ht="12.75" customHeight="1">
      <c r="A147" s="62">
        <v>2017</v>
      </c>
      <c r="B147" s="63" t="s">
        <v>8</v>
      </c>
      <c r="C147" s="64" t="str">
        <f t="shared" si="6"/>
        <v>2017Jun</v>
      </c>
      <c r="D147" s="79">
        <v>108.4</v>
      </c>
      <c r="E147" s="79">
        <v>113.6</v>
      </c>
      <c r="F147" s="79">
        <v>117.5</v>
      </c>
      <c r="G147" s="79">
        <v>106.3</v>
      </c>
      <c r="H147" s="79">
        <v>108.6</v>
      </c>
      <c r="I147" s="79">
        <v>109</v>
      </c>
      <c r="J147" s="79">
        <v>104.8</v>
      </c>
      <c r="K147" s="79">
        <v>107</v>
      </c>
      <c r="L147" s="79">
        <v>108</v>
      </c>
      <c r="M147" s="79">
        <v>89.7</v>
      </c>
      <c r="N147" s="79">
        <v>107.4</v>
      </c>
      <c r="O147" s="79">
        <v>83.8</v>
      </c>
      <c r="P147" s="79">
        <v>114.3</v>
      </c>
      <c r="Q147" s="79">
        <v>110.1</v>
      </c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</row>
    <row r="148" spans="1:32" ht="12.75" customHeight="1">
      <c r="A148" s="62">
        <v>2017</v>
      </c>
      <c r="B148" s="63" t="s">
        <v>9</v>
      </c>
      <c r="C148" s="64" t="str">
        <f t="shared" si="6"/>
        <v>2017Jul</v>
      </c>
      <c r="D148" s="79">
        <v>108.8</v>
      </c>
      <c r="E148" s="79">
        <v>114.2</v>
      </c>
      <c r="F148" s="79">
        <v>118</v>
      </c>
      <c r="G148" s="79">
        <v>102.2</v>
      </c>
      <c r="H148" s="79">
        <v>108.7</v>
      </c>
      <c r="I148" s="79">
        <v>109.1</v>
      </c>
      <c r="J148" s="79">
        <v>105.1</v>
      </c>
      <c r="K148" s="79">
        <v>107.4</v>
      </c>
      <c r="L148" s="79">
        <v>108.2</v>
      </c>
      <c r="M148" s="79">
        <v>89.5</v>
      </c>
      <c r="N148" s="79">
        <v>111</v>
      </c>
      <c r="O148" s="79">
        <v>83.8</v>
      </c>
      <c r="P148" s="79">
        <v>114.3</v>
      </c>
      <c r="Q148" s="79">
        <v>110.2</v>
      </c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</row>
    <row r="149" spans="1:32" ht="12.75" customHeight="1">
      <c r="A149" s="62">
        <v>2017</v>
      </c>
      <c r="B149" s="63" t="s">
        <v>10</v>
      </c>
      <c r="C149" s="64" t="str">
        <f t="shared" si="6"/>
        <v>2017Aug</v>
      </c>
      <c r="D149" s="79">
        <v>108.9</v>
      </c>
      <c r="E149" s="79">
        <v>114</v>
      </c>
      <c r="F149" s="79">
        <v>118</v>
      </c>
      <c r="G149" s="79">
        <v>104</v>
      </c>
      <c r="H149" s="79">
        <v>108.8</v>
      </c>
      <c r="I149" s="79">
        <v>109.2</v>
      </c>
      <c r="J149" s="79">
        <v>104.5</v>
      </c>
      <c r="K149" s="79">
        <v>107.3</v>
      </c>
      <c r="L149" s="79">
        <v>108.6</v>
      </c>
      <c r="M149" s="79">
        <v>89.6</v>
      </c>
      <c r="N149" s="79">
        <v>110.8</v>
      </c>
      <c r="O149" s="79">
        <v>81.2</v>
      </c>
      <c r="P149" s="79">
        <v>114.4</v>
      </c>
      <c r="Q149" s="79">
        <v>109.9</v>
      </c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</row>
    <row r="150" spans="1:32" ht="12.75" customHeight="1">
      <c r="A150" s="62">
        <v>2017</v>
      </c>
      <c r="B150" s="63" t="s">
        <v>11</v>
      </c>
      <c r="C150" s="64" t="str">
        <f t="shared" si="6"/>
        <v>2017Sep</v>
      </c>
      <c r="D150" s="79">
        <v>109.2</v>
      </c>
      <c r="E150" s="79">
        <v>115.1</v>
      </c>
      <c r="F150" s="79">
        <v>118.3</v>
      </c>
      <c r="G150" s="79">
        <v>110.8</v>
      </c>
      <c r="H150" s="79">
        <v>109</v>
      </c>
      <c r="I150" s="79">
        <v>109.3</v>
      </c>
      <c r="J150" s="79">
        <v>104.8</v>
      </c>
      <c r="K150" s="79">
        <v>107.3</v>
      </c>
      <c r="L150" s="79">
        <v>108.8</v>
      </c>
      <c r="M150" s="79">
        <v>89.7</v>
      </c>
      <c r="N150" s="79">
        <v>107.5</v>
      </c>
      <c r="O150" s="79">
        <v>85.3</v>
      </c>
      <c r="P150" s="79">
        <v>114.8</v>
      </c>
      <c r="Q150" s="79">
        <v>110.4</v>
      </c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</row>
    <row r="151" spans="1:32" ht="12.75" customHeight="1">
      <c r="A151" s="62">
        <v>2017</v>
      </c>
      <c r="B151" s="63" t="s">
        <v>12</v>
      </c>
      <c r="C151" s="64" t="str">
        <f t="shared" si="6"/>
        <v>2017Okt</v>
      </c>
      <c r="D151" s="79">
        <v>109</v>
      </c>
      <c r="E151" s="79">
        <v>115.9</v>
      </c>
      <c r="F151" s="79">
        <v>118.4</v>
      </c>
      <c r="G151" s="79">
        <v>111.4</v>
      </c>
      <c r="H151" s="79">
        <v>109.2</v>
      </c>
      <c r="I151" s="79">
        <v>109.4</v>
      </c>
      <c r="J151" s="79">
        <v>104.9</v>
      </c>
      <c r="K151" s="79">
        <v>107.4</v>
      </c>
      <c r="L151" s="79">
        <v>108.5</v>
      </c>
      <c r="M151" s="79">
        <v>89.6</v>
      </c>
      <c r="N151" s="79">
        <v>106</v>
      </c>
      <c r="O151" s="79">
        <v>85.5</v>
      </c>
      <c r="P151" s="79">
        <v>114.7</v>
      </c>
      <c r="Q151" s="79">
        <v>109.5</v>
      </c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</row>
    <row r="152" spans="1:32" ht="12.75" customHeight="1">
      <c r="A152" s="62">
        <v>2017</v>
      </c>
      <c r="B152" s="63" t="s">
        <v>13</v>
      </c>
      <c r="C152" s="64" t="str">
        <f t="shared" si="6"/>
        <v>2017Nov</v>
      </c>
      <c r="D152" s="79">
        <v>109.4</v>
      </c>
      <c r="E152" s="79">
        <v>116.1</v>
      </c>
      <c r="F152" s="79">
        <v>118.5</v>
      </c>
      <c r="G152" s="79">
        <v>110.6</v>
      </c>
      <c r="H152" s="79">
        <v>109.5</v>
      </c>
      <c r="I152" s="79">
        <v>109.6</v>
      </c>
      <c r="J152" s="79">
        <v>105.2</v>
      </c>
      <c r="K152" s="79">
        <v>107.3</v>
      </c>
      <c r="L152" s="79">
        <v>109.3</v>
      </c>
      <c r="M152" s="79">
        <v>89.7</v>
      </c>
      <c r="N152" s="79">
        <v>107.5</v>
      </c>
      <c r="O152" s="79">
        <v>85.4</v>
      </c>
      <c r="P152" s="79">
        <v>114.5</v>
      </c>
      <c r="Q152" s="79">
        <v>109.5</v>
      </c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</row>
    <row r="153" spans="1:32" ht="12.75" customHeight="1">
      <c r="A153" s="67">
        <v>2017</v>
      </c>
      <c r="B153" s="68" t="s">
        <v>14</v>
      </c>
      <c r="C153" s="69" t="str">
        <f t="shared" si="6"/>
        <v>2017Dez</v>
      </c>
      <c r="D153" s="94">
        <v>110.1</v>
      </c>
      <c r="E153" s="94">
        <v>117.4</v>
      </c>
      <c r="F153" s="94">
        <v>119.2</v>
      </c>
      <c r="G153" s="94">
        <v>108.3</v>
      </c>
      <c r="H153" s="94">
        <v>109.6</v>
      </c>
      <c r="I153" s="94">
        <v>109.8</v>
      </c>
      <c r="J153" s="94">
        <v>105</v>
      </c>
      <c r="K153" s="94">
        <v>107.4</v>
      </c>
      <c r="L153" s="94">
        <v>109.6</v>
      </c>
      <c r="M153" s="94">
        <v>89.6</v>
      </c>
      <c r="N153" s="94">
        <v>112.5</v>
      </c>
      <c r="O153" s="94">
        <v>85.4</v>
      </c>
      <c r="P153" s="94">
        <v>114.3</v>
      </c>
      <c r="Q153" s="94">
        <v>109.4</v>
      </c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</row>
    <row r="154" spans="1:32" ht="12.75" customHeight="1">
      <c r="A154" s="62">
        <v>2018</v>
      </c>
      <c r="B154" s="63" t="s">
        <v>2</v>
      </c>
      <c r="C154" s="64" t="str">
        <f t="shared" ref="C154:C165" si="7">A154&amp;B154</f>
        <v>2018Jan</v>
      </c>
      <c r="D154" s="79">
        <v>109.3</v>
      </c>
      <c r="E154" s="79">
        <v>118.1</v>
      </c>
      <c r="F154" s="79">
        <v>119.1</v>
      </c>
      <c r="G154" s="79">
        <v>101</v>
      </c>
      <c r="H154" s="79">
        <v>110</v>
      </c>
      <c r="I154" s="79">
        <v>110</v>
      </c>
      <c r="J154" s="79">
        <v>105.7</v>
      </c>
      <c r="K154" s="79">
        <v>107.1</v>
      </c>
      <c r="L154" s="79">
        <v>109.7</v>
      </c>
      <c r="M154" s="79">
        <v>89.6</v>
      </c>
      <c r="N154" s="79">
        <v>106.1</v>
      </c>
      <c r="O154" s="79">
        <v>85.8</v>
      </c>
      <c r="P154" s="79">
        <v>114.8</v>
      </c>
      <c r="Q154" s="79">
        <v>110.5</v>
      </c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</row>
    <row r="155" spans="1:32" ht="12.75" customHeight="1">
      <c r="A155" s="62">
        <v>2018</v>
      </c>
      <c r="B155" s="63" t="s">
        <v>4</v>
      </c>
      <c r="C155" s="64" t="str">
        <f t="shared" si="7"/>
        <v>2018Feb</v>
      </c>
      <c r="D155" s="79">
        <v>109.8</v>
      </c>
      <c r="E155" s="79">
        <v>117.7</v>
      </c>
      <c r="F155" s="79">
        <v>119.5</v>
      </c>
      <c r="G155" s="79">
        <v>104.1</v>
      </c>
      <c r="H155" s="79">
        <v>109.8</v>
      </c>
      <c r="I155" s="108">
        <v>110.1</v>
      </c>
      <c r="J155" s="79">
        <v>105.6</v>
      </c>
      <c r="K155" s="79">
        <v>107.5</v>
      </c>
      <c r="L155" s="79">
        <v>110.2</v>
      </c>
      <c r="M155" s="79">
        <v>89.4</v>
      </c>
      <c r="N155" s="79">
        <v>108.3</v>
      </c>
      <c r="O155" s="79">
        <v>86.1</v>
      </c>
      <c r="P155" s="79">
        <v>115.1</v>
      </c>
      <c r="Q155" s="79">
        <v>110.8</v>
      </c>
      <c r="S155" s="59"/>
      <c r="T155" s="59"/>
      <c r="U155" s="59"/>
      <c r="V155" s="59"/>
      <c r="W155" s="59"/>
      <c r="X155" s="59"/>
      <c r="Y155" s="59"/>
      <c r="Z155" s="59"/>
      <c r="AA155" s="59"/>
      <c r="AB155" s="59"/>
      <c r="AC155" s="59"/>
      <c r="AD155" s="59"/>
      <c r="AE155" s="59"/>
      <c r="AF155" s="59"/>
    </row>
    <row r="156" spans="1:32" ht="12.75" customHeight="1">
      <c r="A156" s="62">
        <v>2018</v>
      </c>
      <c r="B156" s="63" t="s">
        <v>5</v>
      </c>
      <c r="C156" s="64" t="str">
        <f t="shared" si="7"/>
        <v>2018Mrz</v>
      </c>
      <c r="D156" s="79">
        <v>110.2</v>
      </c>
      <c r="E156" s="79">
        <v>118</v>
      </c>
      <c r="F156" s="79">
        <v>119.9</v>
      </c>
      <c r="G156" s="79">
        <v>109.8</v>
      </c>
      <c r="H156" s="79">
        <v>110</v>
      </c>
      <c r="I156" s="108">
        <v>110.3</v>
      </c>
      <c r="J156" s="79">
        <v>105.7</v>
      </c>
      <c r="K156" s="79">
        <v>107.6</v>
      </c>
      <c r="L156" s="79">
        <v>109.6</v>
      </c>
      <c r="M156" s="79">
        <v>89.5</v>
      </c>
      <c r="N156" s="79">
        <v>109</v>
      </c>
      <c r="O156" s="79">
        <v>86.1</v>
      </c>
      <c r="P156" s="79">
        <v>115.5</v>
      </c>
      <c r="Q156" s="79">
        <v>111.1</v>
      </c>
      <c r="S156" s="59"/>
      <c r="T156" s="59"/>
      <c r="U156" s="59"/>
      <c r="V156" s="59"/>
      <c r="W156" s="59"/>
      <c r="X156" s="59"/>
      <c r="Y156" s="59"/>
      <c r="Z156" s="59"/>
      <c r="AA156" s="59"/>
      <c r="AB156" s="59"/>
      <c r="AC156" s="59"/>
      <c r="AD156" s="59"/>
      <c r="AE156" s="59"/>
      <c r="AF156" s="59"/>
    </row>
    <row r="157" spans="1:32" ht="12.75" customHeight="1">
      <c r="A157" s="62">
        <v>2018</v>
      </c>
      <c r="B157" s="63" t="s">
        <v>6</v>
      </c>
      <c r="C157" s="64" t="str">
        <f t="shared" si="7"/>
        <v>2018Apr</v>
      </c>
      <c r="D157" s="79">
        <v>110.2</v>
      </c>
      <c r="E157" s="79">
        <v>118.6</v>
      </c>
      <c r="F157" s="79">
        <v>121.7</v>
      </c>
      <c r="G157" s="79">
        <v>110.7</v>
      </c>
      <c r="H157" s="79">
        <v>110.4</v>
      </c>
      <c r="I157" s="79">
        <v>110.4</v>
      </c>
      <c r="J157" s="79">
        <v>105.3</v>
      </c>
      <c r="K157" s="79">
        <v>107.8</v>
      </c>
      <c r="L157" s="79">
        <v>110.5</v>
      </c>
      <c r="M157" s="79">
        <v>89.4</v>
      </c>
      <c r="N157" s="79">
        <v>105.5</v>
      </c>
      <c r="O157" s="79">
        <v>86.4</v>
      </c>
      <c r="P157" s="79">
        <v>115.9</v>
      </c>
      <c r="Q157" s="79">
        <v>111.2</v>
      </c>
    </row>
    <row r="158" spans="1:32" ht="12.75" customHeight="1">
      <c r="A158" s="62">
        <v>2018</v>
      </c>
      <c r="B158" s="63" t="s">
        <v>7</v>
      </c>
      <c r="C158" s="64" t="str">
        <f t="shared" si="7"/>
        <v>2018Mai</v>
      </c>
      <c r="D158" s="79">
        <v>110.8</v>
      </c>
      <c r="E158" s="79">
        <v>119</v>
      </c>
      <c r="F158" s="79">
        <v>121.9</v>
      </c>
      <c r="G158" s="79">
        <v>110.1</v>
      </c>
      <c r="H158" s="79">
        <v>110.7</v>
      </c>
      <c r="I158" s="79">
        <v>110.6</v>
      </c>
      <c r="J158" s="79">
        <v>105.6</v>
      </c>
      <c r="K158" s="79">
        <v>108</v>
      </c>
      <c r="L158" s="79">
        <v>111.7</v>
      </c>
      <c r="M158" s="79">
        <v>89.2</v>
      </c>
      <c r="N158" s="79">
        <v>107.6</v>
      </c>
      <c r="O158" s="79">
        <v>86.4</v>
      </c>
      <c r="P158" s="79">
        <v>116.3</v>
      </c>
      <c r="Q158" s="79">
        <v>111.3</v>
      </c>
    </row>
    <row r="159" spans="1:32" ht="12.75" customHeight="1">
      <c r="A159" s="62">
        <v>2018</v>
      </c>
      <c r="B159" s="63" t="s">
        <v>8</v>
      </c>
      <c r="C159" s="64" t="str">
        <f t="shared" si="7"/>
        <v>2018Jun</v>
      </c>
      <c r="D159" s="79">
        <v>111</v>
      </c>
      <c r="E159" s="79">
        <v>118.5</v>
      </c>
      <c r="F159" s="79">
        <v>122.9</v>
      </c>
      <c r="G159" s="79">
        <v>107.4</v>
      </c>
      <c r="H159" s="79">
        <v>111</v>
      </c>
      <c r="I159" s="79">
        <v>110.8</v>
      </c>
      <c r="J159" s="79">
        <v>106.2</v>
      </c>
      <c r="K159" s="79">
        <v>108.1</v>
      </c>
      <c r="L159" s="79">
        <v>112.5</v>
      </c>
      <c r="M159" s="79">
        <v>89.2</v>
      </c>
      <c r="N159" s="79">
        <v>108.2</v>
      </c>
      <c r="O159" s="79">
        <v>86.4</v>
      </c>
      <c r="P159" s="79">
        <v>116.8</v>
      </c>
      <c r="Q159" s="79">
        <v>111.2</v>
      </c>
    </row>
    <row r="160" spans="1:32" ht="12.75" customHeight="1">
      <c r="A160" s="62">
        <v>2018</v>
      </c>
      <c r="B160" s="63" t="s">
        <v>9</v>
      </c>
      <c r="C160" s="64" t="str">
        <f t="shared" si="7"/>
        <v>2018Jul</v>
      </c>
      <c r="D160" s="79">
        <v>111.2</v>
      </c>
      <c r="E160" s="79">
        <v>117.6</v>
      </c>
      <c r="F160" s="79">
        <v>123</v>
      </c>
      <c r="G160" s="79">
        <v>100.5</v>
      </c>
      <c r="H160" s="79">
        <v>111.1</v>
      </c>
      <c r="I160" s="79">
        <v>111.1</v>
      </c>
      <c r="J160" s="79">
        <v>106</v>
      </c>
      <c r="K160" s="79">
        <v>108.4</v>
      </c>
      <c r="L160" s="79">
        <v>112.8</v>
      </c>
      <c r="M160" s="79">
        <v>89.1</v>
      </c>
      <c r="N160" s="79">
        <v>113</v>
      </c>
      <c r="O160" s="79">
        <v>86.2</v>
      </c>
      <c r="P160" s="79">
        <v>117</v>
      </c>
      <c r="Q160" s="79">
        <v>111.2</v>
      </c>
    </row>
    <row r="161" spans="1:17" ht="10.199999999999999">
      <c r="A161" s="62">
        <v>2018</v>
      </c>
      <c r="B161" s="63" t="s">
        <v>10</v>
      </c>
      <c r="C161" s="64" t="str">
        <f t="shared" si="7"/>
        <v>2018Aug</v>
      </c>
      <c r="D161" s="79">
        <v>111.2</v>
      </c>
      <c r="E161" s="79">
        <v>117.4</v>
      </c>
      <c r="F161" s="79">
        <v>123.1</v>
      </c>
      <c r="G161" s="79">
        <v>103.7</v>
      </c>
      <c r="H161" s="79">
        <v>111.4</v>
      </c>
      <c r="I161" s="79">
        <v>111.2</v>
      </c>
      <c r="J161" s="79">
        <v>105.7</v>
      </c>
      <c r="K161" s="79">
        <v>108.4</v>
      </c>
      <c r="L161" s="79">
        <v>112.8</v>
      </c>
      <c r="M161" s="79">
        <v>89</v>
      </c>
      <c r="N161" s="79">
        <v>112</v>
      </c>
      <c r="O161" s="79">
        <v>77.900000000000006</v>
      </c>
      <c r="P161" s="79">
        <v>116.7</v>
      </c>
      <c r="Q161" s="79">
        <v>111</v>
      </c>
    </row>
    <row r="162" spans="1:17" ht="10.199999999999999">
      <c r="A162" s="62">
        <v>2018</v>
      </c>
      <c r="B162" s="63" t="s">
        <v>11</v>
      </c>
      <c r="C162" s="64" t="str">
        <f t="shared" si="7"/>
        <v>2018Sep</v>
      </c>
      <c r="D162" s="79">
        <v>111.9</v>
      </c>
      <c r="E162" s="79">
        <v>118.2</v>
      </c>
      <c r="F162" s="79">
        <v>122.3</v>
      </c>
      <c r="G162" s="79">
        <v>111.5</v>
      </c>
      <c r="H162" s="79">
        <v>112</v>
      </c>
      <c r="I162" s="79">
        <v>111.3</v>
      </c>
      <c r="J162" s="79">
        <v>106.4</v>
      </c>
      <c r="K162" s="79">
        <v>108.5</v>
      </c>
      <c r="L162" s="79">
        <v>114.3</v>
      </c>
      <c r="M162" s="79">
        <v>88.9</v>
      </c>
      <c r="N162" s="79">
        <v>109.4</v>
      </c>
      <c r="O162" s="79">
        <v>85</v>
      </c>
      <c r="P162" s="79">
        <v>117.4</v>
      </c>
      <c r="Q162" s="79">
        <v>112.3</v>
      </c>
    </row>
    <row r="163" spans="1:17" ht="12.75" customHeight="1">
      <c r="A163" s="62">
        <v>2018</v>
      </c>
      <c r="B163" s="63" t="s">
        <v>12</v>
      </c>
      <c r="C163" s="64" t="str">
        <f t="shared" si="7"/>
        <v>2018Okt</v>
      </c>
      <c r="D163" s="79">
        <v>112</v>
      </c>
      <c r="E163" s="79">
        <v>118.4</v>
      </c>
      <c r="F163" s="79">
        <v>123.5</v>
      </c>
      <c r="G163" s="79">
        <v>112.7</v>
      </c>
      <c r="H163" s="79">
        <v>112.2</v>
      </c>
      <c r="I163" s="79">
        <v>111.4</v>
      </c>
      <c r="J163" s="79">
        <v>106.8</v>
      </c>
      <c r="K163" s="79">
        <v>108.5</v>
      </c>
      <c r="L163" s="79">
        <v>114.4</v>
      </c>
      <c r="M163" s="79">
        <v>89</v>
      </c>
      <c r="N163" s="79">
        <v>108.6</v>
      </c>
      <c r="O163" s="79">
        <v>85</v>
      </c>
      <c r="P163" s="79">
        <v>117.2</v>
      </c>
      <c r="Q163" s="79">
        <v>112.5</v>
      </c>
    </row>
    <row r="164" spans="1:17" ht="12.75" customHeight="1">
      <c r="A164" s="62">
        <v>2018</v>
      </c>
      <c r="B164" s="63" t="s">
        <v>13</v>
      </c>
      <c r="C164" s="64" t="str">
        <f t="shared" si="7"/>
        <v>2018Nov</v>
      </c>
      <c r="D164" s="79">
        <v>112.3</v>
      </c>
      <c r="E164" s="79">
        <v>118.2</v>
      </c>
      <c r="F164" s="79">
        <v>123.4</v>
      </c>
      <c r="G164" s="79">
        <v>112.1</v>
      </c>
      <c r="H164" s="79">
        <v>112.7</v>
      </c>
      <c r="I164" s="79">
        <v>111.5</v>
      </c>
      <c r="J164" s="79">
        <v>106.9</v>
      </c>
      <c r="K164" s="79">
        <v>108.5</v>
      </c>
      <c r="L164" s="79">
        <v>116.1</v>
      </c>
      <c r="M164" s="79">
        <v>89</v>
      </c>
      <c r="N164" s="79">
        <v>108.1</v>
      </c>
      <c r="O164" s="79">
        <v>84.9</v>
      </c>
      <c r="P164" s="79">
        <v>116.9</v>
      </c>
      <c r="Q164" s="79">
        <v>112.6</v>
      </c>
    </row>
    <row r="165" spans="1:17" ht="12.75" customHeight="1">
      <c r="A165" s="67">
        <v>2018</v>
      </c>
      <c r="B165" s="68" t="s">
        <v>14</v>
      </c>
      <c r="C165" s="69" t="str">
        <f t="shared" si="7"/>
        <v>2018Dez</v>
      </c>
      <c r="D165" s="94">
        <v>112.3</v>
      </c>
      <c r="E165" s="94">
        <v>117.8</v>
      </c>
      <c r="F165" s="94">
        <v>123.3</v>
      </c>
      <c r="G165" s="94">
        <v>109.9</v>
      </c>
      <c r="H165" s="94">
        <v>111.9</v>
      </c>
      <c r="I165" s="94">
        <v>111.6</v>
      </c>
      <c r="J165" s="94">
        <v>106.5</v>
      </c>
      <c r="K165" s="94">
        <v>108.4</v>
      </c>
      <c r="L165" s="94">
        <v>114.2</v>
      </c>
      <c r="M165" s="94">
        <v>89</v>
      </c>
      <c r="N165" s="94">
        <v>113.9</v>
      </c>
      <c r="O165" s="94">
        <v>84.9</v>
      </c>
      <c r="P165" s="94">
        <v>117.3</v>
      </c>
      <c r="Q165" s="94">
        <v>112.5</v>
      </c>
    </row>
  </sheetData>
  <autoFilter ref="A9:B33"/>
  <mergeCells count="15">
    <mergeCell ref="A6:A8"/>
    <mergeCell ref="B6:B8"/>
    <mergeCell ref="D6:D8"/>
    <mergeCell ref="E7:E8"/>
    <mergeCell ref="F7:F8"/>
    <mergeCell ref="G7:G8"/>
    <mergeCell ref="O7:O8"/>
    <mergeCell ref="P7:P8"/>
    <mergeCell ref="Q7:Q8"/>
    <mergeCell ref="H7:H8"/>
    <mergeCell ref="J7:J8"/>
    <mergeCell ref="K7:K8"/>
    <mergeCell ref="L7:L8"/>
    <mergeCell ref="M7:M8"/>
    <mergeCell ref="N7:N8"/>
  </mergeCells>
  <conditionalFormatting sqref="I122">
    <cfRule type="cellIs" dxfId="1" priority="6" stopIfTrue="1" operator="equal">
      <formula>"."</formula>
    </cfRule>
  </conditionalFormatting>
  <pageMargins left="0.78740157480314965" right="0.78740157480314965" top="0.98425196850393704" bottom="0.98425196850393704" header="0.51181102362204722" footer="0.51181102362204722"/>
  <pageSetup paperSize="9" scale="25" orientation="landscape" horizontalDpi="300" r:id="rId1"/>
  <headerFooter alignWithMargins="0">
    <oddFooter>&amp;L&amp;8Landeshauptstadt Stuttgart, Statistisches Amt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1"/>
  <sheetViews>
    <sheetView workbookViewId="0">
      <selection activeCell="B31" sqref="B31"/>
    </sheetView>
  </sheetViews>
  <sheetFormatPr baseColWidth="10" defaultColWidth="12" defaultRowHeight="12.75" customHeight="1"/>
  <cols>
    <col min="1" max="1" width="5.28515625" style="26" customWidth="1"/>
    <col min="2" max="2" width="7.85546875" style="26" customWidth="1"/>
    <col min="3" max="3" width="8.85546875" style="26" customWidth="1"/>
    <col min="4" max="4" width="8.7109375" style="26" customWidth="1"/>
    <col min="5" max="6" width="7.7109375" style="26" customWidth="1"/>
    <col min="7" max="7" width="8.85546875" style="26" customWidth="1"/>
    <col min="8" max="8" width="9" style="26" customWidth="1"/>
    <col min="9" max="10" width="7.42578125" style="26" customWidth="1"/>
    <col min="11" max="11" width="7.7109375" style="26" customWidth="1"/>
    <col min="12" max="12" width="7.28515625" style="26" customWidth="1"/>
    <col min="13" max="13" width="7.42578125" style="26" customWidth="1"/>
    <col min="14" max="14" width="9" style="26" customWidth="1"/>
    <col min="15" max="15" width="8" style="26" customWidth="1"/>
    <col min="16" max="16384" width="12" style="26"/>
  </cols>
  <sheetData>
    <row r="1" spans="1:15" s="25" customFormat="1" ht="12.75" customHeight="1">
      <c r="A1" s="1" t="s">
        <v>57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</row>
    <row r="3" spans="1:15" ht="26.4" customHeight="1">
      <c r="A3" s="95" t="s">
        <v>123</v>
      </c>
      <c r="B3" s="92"/>
      <c r="C3" s="92"/>
      <c r="D3" s="92"/>
      <c r="E3" s="92"/>
      <c r="F3" s="92"/>
      <c r="G3" s="92"/>
      <c r="H3" s="93"/>
      <c r="I3" s="93"/>
      <c r="J3" s="93"/>
      <c r="K3" s="93"/>
      <c r="L3" s="93"/>
      <c r="M3" s="93"/>
      <c r="N3" s="93"/>
      <c r="O3" s="93"/>
    </row>
    <row r="4" spans="1:15" ht="12.75" customHeight="1">
      <c r="A4" s="27"/>
      <c r="B4" s="28"/>
      <c r="C4" s="28"/>
      <c r="D4" s="28"/>
      <c r="E4" s="28"/>
      <c r="F4" s="28"/>
      <c r="G4" s="28"/>
      <c r="H4" s="28"/>
      <c r="I4" s="28"/>
      <c r="J4" s="28"/>
      <c r="K4" s="28"/>
      <c r="L4" s="29"/>
      <c r="M4" s="29"/>
      <c r="N4" s="29"/>
      <c r="O4" s="29"/>
    </row>
    <row r="5" spans="1:15" s="33" customFormat="1" ht="12.75" customHeight="1" thickBot="1">
      <c r="A5" s="157" t="s">
        <v>0</v>
      </c>
      <c r="B5" s="159" t="s">
        <v>45</v>
      </c>
      <c r="C5" s="30" t="s">
        <v>22</v>
      </c>
      <c r="D5" s="30"/>
      <c r="E5" s="30"/>
      <c r="F5" s="30"/>
      <c r="G5" s="30"/>
      <c r="H5" s="30"/>
      <c r="I5" s="31"/>
      <c r="J5" s="30"/>
      <c r="K5" s="30"/>
      <c r="L5" s="31"/>
      <c r="M5" s="31"/>
      <c r="N5" s="31"/>
      <c r="O5" s="32"/>
    </row>
    <row r="6" spans="1:15" s="33" customFormat="1" ht="12.75" customHeight="1" thickBot="1">
      <c r="A6" s="158"/>
      <c r="B6" s="160"/>
      <c r="C6" s="156" t="s">
        <v>46</v>
      </c>
      <c r="D6" s="156" t="s">
        <v>47</v>
      </c>
      <c r="E6" s="156" t="s">
        <v>48</v>
      </c>
      <c r="F6" s="153" t="s">
        <v>49</v>
      </c>
      <c r="G6" s="35" t="s">
        <v>19</v>
      </c>
      <c r="H6" s="152" t="s">
        <v>125</v>
      </c>
      <c r="I6" s="153" t="s">
        <v>50</v>
      </c>
      <c r="J6" s="153" t="s">
        <v>51</v>
      </c>
      <c r="K6" s="152" t="s">
        <v>127</v>
      </c>
      <c r="L6" s="156" t="s">
        <v>52</v>
      </c>
      <c r="M6" s="156" t="s">
        <v>53</v>
      </c>
      <c r="N6" s="146" t="s">
        <v>126</v>
      </c>
      <c r="O6" s="148" t="s">
        <v>124</v>
      </c>
    </row>
    <row r="7" spans="1:15" s="33" customFormat="1" ht="76.5" customHeight="1" thickBot="1">
      <c r="A7" s="158"/>
      <c r="B7" s="160"/>
      <c r="C7" s="147"/>
      <c r="D7" s="147"/>
      <c r="E7" s="147"/>
      <c r="F7" s="147"/>
      <c r="G7" s="34" t="s">
        <v>54</v>
      </c>
      <c r="H7" s="147"/>
      <c r="I7" s="147"/>
      <c r="J7" s="147"/>
      <c r="K7" s="147"/>
      <c r="L7" s="147"/>
      <c r="M7" s="147"/>
      <c r="N7" s="147"/>
      <c r="O7" s="149"/>
    </row>
    <row r="8" spans="1:15" s="33" customFormat="1" ht="12.75" customHeight="1" thickBot="1">
      <c r="A8" s="158"/>
      <c r="B8" s="80" t="s">
        <v>101</v>
      </c>
      <c r="C8" s="36"/>
      <c r="D8" s="36"/>
      <c r="E8" s="36"/>
      <c r="F8" s="37"/>
      <c r="G8" s="37"/>
      <c r="H8" s="37"/>
      <c r="I8" s="37"/>
      <c r="J8" s="37"/>
      <c r="K8" s="37"/>
      <c r="L8" s="37"/>
      <c r="M8" s="37"/>
      <c r="N8" s="37"/>
      <c r="O8" s="38"/>
    </row>
    <row r="9" spans="1:15" s="33" customFormat="1" ht="12.75" customHeight="1">
      <c r="A9" s="39"/>
      <c r="B9" s="40"/>
      <c r="C9" s="40"/>
      <c r="D9" s="40"/>
      <c r="E9" s="40"/>
    </row>
    <row r="10" spans="1:15" s="29" customFormat="1" ht="12.75" customHeight="1">
      <c r="A10" s="41">
        <v>2000</v>
      </c>
      <c r="B10" s="42">
        <v>85.2</v>
      </c>
      <c r="C10" s="43">
        <v>84.4</v>
      </c>
      <c r="D10" s="43">
        <v>68.900000000000006</v>
      </c>
      <c r="E10" s="43">
        <v>93.4</v>
      </c>
      <c r="F10" s="43">
        <v>80.900000000000006</v>
      </c>
      <c r="G10" s="43">
        <v>86</v>
      </c>
      <c r="H10" s="43">
        <v>94.4</v>
      </c>
      <c r="I10" s="43">
        <v>78.5</v>
      </c>
      <c r="J10" s="43">
        <v>79.3</v>
      </c>
      <c r="K10" s="43">
        <v>121.5</v>
      </c>
      <c r="L10" s="43">
        <v>100.8</v>
      </c>
      <c r="M10" s="43">
        <v>64</v>
      </c>
      <c r="N10" s="43">
        <v>86</v>
      </c>
      <c r="O10" s="43">
        <v>84.5</v>
      </c>
    </row>
    <row r="11" spans="1:15" s="29" customFormat="1" ht="12.75" hidden="1" customHeight="1">
      <c r="A11" s="41">
        <v>2001</v>
      </c>
      <c r="B11" s="42">
        <v>87.1</v>
      </c>
      <c r="C11" s="43">
        <v>88.1</v>
      </c>
      <c r="D11" s="43">
        <v>70</v>
      </c>
      <c r="E11" s="43">
        <v>95.3</v>
      </c>
      <c r="F11" s="43">
        <v>83.2</v>
      </c>
      <c r="G11" s="43">
        <v>87.6</v>
      </c>
      <c r="H11" s="43">
        <v>95.5</v>
      </c>
      <c r="I11" s="43">
        <v>79.2</v>
      </c>
      <c r="J11" s="43">
        <v>81.3</v>
      </c>
      <c r="K11" s="43">
        <v>114.4</v>
      </c>
      <c r="L11" s="43">
        <v>101.6</v>
      </c>
      <c r="M11" s="43">
        <v>63.9</v>
      </c>
      <c r="N11" s="43">
        <v>87.7</v>
      </c>
      <c r="O11" s="43">
        <v>87</v>
      </c>
    </row>
    <row r="12" spans="1:15" s="29" customFormat="1" ht="12.75" hidden="1" customHeight="1">
      <c r="A12" s="41">
        <v>2002</v>
      </c>
      <c r="B12" s="42">
        <v>88.5</v>
      </c>
      <c r="C12" s="43">
        <v>89.2</v>
      </c>
      <c r="D12" s="43">
        <v>72.7</v>
      </c>
      <c r="E12" s="43">
        <v>96.9</v>
      </c>
      <c r="F12" s="43">
        <v>84.7</v>
      </c>
      <c r="G12" s="43">
        <v>89.6</v>
      </c>
      <c r="H12" s="43">
        <v>96.8</v>
      </c>
      <c r="I12" s="43">
        <v>79.3</v>
      </c>
      <c r="J12" s="43">
        <v>82.8</v>
      </c>
      <c r="K12" s="43">
        <v>116.3</v>
      </c>
      <c r="L12" s="43">
        <v>102.7</v>
      </c>
      <c r="M12" s="43">
        <v>65</v>
      </c>
      <c r="N12" s="43">
        <v>90.4</v>
      </c>
      <c r="O12" s="43">
        <v>88.6</v>
      </c>
    </row>
    <row r="13" spans="1:15" s="29" customFormat="1" ht="12.75" hidden="1" customHeight="1">
      <c r="A13" s="41">
        <v>2003</v>
      </c>
      <c r="B13" s="42">
        <v>89.7</v>
      </c>
      <c r="C13" s="43">
        <v>89.9</v>
      </c>
      <c r="D13" s="43">
        <v>76.7</v>
      </c>
      <c r="E13" s="43">
        <v>97.2</v>
      </c>
      <c r="F13" s="43">
        <v>86.2</v>
      </c>
      <c r="G13" s="43">
        <v>90.9</v>
      </c>
      <c r="H13" s="43">
        <v>97.3</v>
      </c>
      <c r="I13" s="43">
        <v>79.900000000000006</v>
      </c>
      <c r="J13" s="43">
        <v>84.6</v>
      </c>
      <c r="K13" s="43">
        <v>117.1</v>
      </c>
      <c r="L13" s="43">
        <v>102.3</v>
      </c>
      <c r="M13" s="43">
        <v>65.7</v>
      </c>
      <c r="N13" s="43">
        <v>91.1</v>
      </c>
      <c r="O13" s="43">
        <v>90.1</v>
      </c>
    </row>
    <row r="14" spans="1:15" s="29" customFormat="1" ht="12.75" hidden="1" customHeight="1">
      <c r="A14" s="41">
        <v>2004</v>
      </c>
      <c r="B14" s="42">
        <v>91.4</v>
      </c>
      <c r="C14" s="43">
        <v>89.6</v>
      </c>
      <c r="D14" s="43">
        <v>82</v>
      </c>
      <c r="E14" s="43">
        <v>97.1</v>
      </c>
      <c r="F14" s="43">
        <v>87.8</v>
      </c>
      <c r="G14" s="43">
        <v>92.1</v>
      </c>
      <c r="H14" s="43">
        <v>97.2</v>
      </c>
      <c r="I14" s="43">
        <v>95.5</v>
      </c>
      <c r="J14" s="43">
        <v>86.5</v>
      </c>
      <c r="K14" s="43">
        <v>116.1</v>
      </c>
      <c r="L14" s="43">
        <v>101.5</v>
      </c>
      <c r="M14" s="43">
        <v>67.400000000000006</v>
      </c>
      <c r="N14" s="43">
        <v>92.5</v>
      </c>
      <c r="O14" s="43">
        <v>91.7</v>
      </c>
    </row>
    <row r="15" spans="1:15" s="29" customFormat="1" ht="12.75" customHeight="1">
      <c r="A15" s="41">
        <v>2005</v>
      </c>
      <c r="B15" s="42">
        <v>92.5</v>
      </c>
      <c r="C15" s="43">
        <v>89.5</v>
      </c>
      <c r="D15" s="43">
        <v>89</v>
      </c>
      <c r="E15" s="43">
        <v>94.5</v>
      </c>
      <c r="F15" s="43">
        <v>90.3</v>
      </c>
      <c r="G15" s="43">
        <v>93.1</v>
      </c>
      <c r="H15" s="43">
        <v>96.6</v>
      </c>
      <c r="I15" s="43">
        <v>95.8</v>
      </c>
      <c r="J15" s="43">
        <v>89.9</v>
      </c>
      <c r="K15" s="43">
        <v>114</v>
      </c>
      <c r="L15" s="43">
        <v>99.6</v>
      </c>
      <c r="M15" s="43">
        <v>68.3</v>
      </c>
      <c r="N15" s="43">
        <v>92.3</v>
      </c>
      <c r="O15" s="43">
        <v>92.3</v>
      </c>
    </row>
    <row r="16" spans="1:15" s="29" customFormat="1" ht="12.75" customHeight="1">
      <c r="A16" s="41">
        <v>2006</v>
      </c>
      <c r="B16" s="42">
        <v>94.1</v>
      </c>
      <c r="C16" s="43">
        <v>92</v>
      </c>
      <c r="D16" s="43">
        <v>91.3</v>
      </c>
      <c r="E16" s="43">
        <v>94.6</v>
      </c>
      <c r="F16" s="43">
        <v>93.3</v>
      </c>
      <c r="G16" s="43">
        <v>94.3</v>
      </c>
      <c r="H16" s="43">
        <v>96</v>
      </c>
      <c r="I16" s="43">
        <v>95.1</v>
      </c>
      <c r="J16" s="43">
        <v>92.6</v>
      </c>
      <c r="K16" s="43">
        <v>109.5</v>
      </c>
      <c r="L16" s="43">
        <v>98.8</v>
      </c>
      <c r="M16" s="43">
        <v>70.099999999999994</v>
      </c>
      <c r="N16" s="43">
        <v>93.1</v>
      </c>
      <c r="O16" s="43">
        <v>93.5</v>
      </c>
    </row>
    <row r="17" spans="1:15" s="29" customFormat="1" ht="12.75" customHeight="1">
      <c r="A17" s="41">
        <v>2007</v>
      </c>
      <c r="B17" s="42">
        <v>96.2</v>
      </c>
      <c r="C17" s="43">
        <v>95.6</v>
      </c>
      <c r="D17" s="43">
        <v>93.9</v>
      </c>
      <c r="E17" s="43">
        <v>96.3</v>
      </c>
      <c r="F17" s="43">
        <v>95.2</v>
      </c>
      <c r="G17" s="43">
        <v>95.9</v>
      </c>
      <c r="H17" s="43">
        <v>97.1</v>
      </c>
      <c r="I17" s="43">
        <v>95.6</v>
      </c>
      <c r="J17" s="43">
        <v>95.9</v>
      </c>
      <c r="K17" s="43">
        <v>108.2</v>
      </c>
      <c r="L17" s="43">
        <v>98.7</v>
      </c>
      <c r="M17" s="43">
        <v>87.3</v>
      </c>
      <c r="N17" s="43">
        <v>95.6</v>
      </c>
      <c r="O17" s="43">
        <v>95.8</v>
      </c>
    </row>
    <row r="18" spans="1:15" s="29" customFormat="1" ht="12.75" customHeight="1">
      <c r="A18" s="41">
        <v>2008</v>
      </c>
      <c r="B18" s="42">
        <v>98.7</v>
      </c>
      <c r="C18" s="42">
        <v>101.3</v>
      </c>
      <c r="D18" s="42">
        <v>95.7</v>
      </c>
      <c r="E18" s="42">
        <v>97.3</v>
      </c>
      <c r="F18" s="42">
        <v>98.5</v>
      </c>
      <c r="G18" s="42">
        <v>97.6</v>
      </c>
      <c r="H18" s="42">
        <v>98.6</v>
      </c>
      <c r="I18" s="42">
        <v>97.9</v>
      </c>
      <c r="J18" s="42">
        <v>98.7</v>
      </c>
      <c r="K18" s="42">
        <v>104.6</v>
      </c>
      <c r="L18" s="42">
        <v>98.5</v>
      </c>
      <c r="M18" s="42">
        <v>97.2</v>
      </c>
      <c r="N18" s="42">
        <v>97.6</v>
      </c>
      <c r="O18" s="42">
        <v>97.5</v>
      </c>
    </row>
    <row r="19" spans="1:15" s="29" customFormat="1" ht="12.75" customHeight="1">
      <c r="A19" s="41">
        <v>2009</v>
      </c>
      <c r="B19" s="42">
        <v>98.9</v>
      </c>
      <c r="C19" s="42">
        <v>99.9</v>
      </c>
      <c r="D19" s="42">
        <v>98.5</v>
      </c>
      <c r="E19" s="42">
        <v>98.3</v>
      </c>
      <c r="F19" s="42">
        <v>99.1</v>
      </c>
      <c r="G19" s="42">
        <v>98.7</v>
      </c>
      <c r="H19" s="42">
        <v>99.3</v>
      </c>
      <c r="I19" s="42">
        <v>99.1</v>
      </c>
      <c r="J19" s="42">
        <v>96.5</v>
      </c>
      <c r="K19" s="42">
        <v>102.3</v>
      </c>
      <c r="L19" s="42">
        <v>100.2</v>
      </c>
      <c r="M19" s="42">
        <v>99.1</v>
      </c>
      <c r="N19" s="42">
        <v>99.1</v>
      </c>
      <c r="O19" s="42">
        <v>99.1</v>
      </c>
    </row>
    <row r="20" spans="1:15" s="29" customFormat="1" ht="12.75" customHeight="1">
      <c r="A20" s="41">
        <v>2010</v>
      </c>
      <c r="B20" s="42">
        <v>100</v>
      </c>
      <c r="C20" s="42">
        <v>100</v>
      </c>
      <c r="D20" s="42">
        <v>100</v>
      </c>
      <c r="E20" s="42">
        <v>100</v>
      </c>
      <c r="F20" s="42">
        <v>100</v>
      </c>
      <c r="G20" s="42">
        <v>100</v>
      </c>
      <c r="H20" s="42">
        <v>100</v>
      </c>
      <c r="I20" s="42">
        <v>100</v>
      </c>
      <c r="J20" s="42">
        <v>100</v>
      </c>
      <c r="K20" s="42">
        <v>100</v>
      </c>
      <c r="L20" s="42">
        <v>100</v>
      </c>
      <c r="M20" s="42">
        <v>100</v>
      </c>
      <c r="N20" s="42">
        <v>100</v>
      </c>
      <c r="O20" s="42">
        <v>100</v>
      </c>
    </row>
    <row r="21" spans="1:15" s="29" customFormat="1" ht="12.75" customHeight="1">
      <c r="A21" s="41">
        <v>2011</v>
      </c>
      <c r="B21" s="42">
        <v>102.1</v>
      </c>
      <c r="C21" s="42">
        <v>102.3</v>
      </c>
      <c r="D21" s="42">
        <v>101.6</v>
      </c>
      <c r="E21" s="42">
        <v>101.3</v>
      </c>
      <c r="F21" s="42">
        <v>103</v>
      </c>
      <c r="G21" s="42">
        <v>101.3</v>
      </c>
      <c r="H21" s="42">
        <v>100.7</v>
      </c>
      <c r="I21" s="42">
        <v>100.6</v>
      </c>
      <c r="J21" s="42">
        <v>104.9</v>
      </c>
      <c r="K21" s="42">
        <v>96.5</v>
      </c>
      <c r="L21" s="42">
        <v>99.7</v>
      </c>
      <c r="M21" s="42">
        <v>101.5</v>
      </c>
      <c r="N21" s="42">
        <v>101.5</v>
      </c>
      <c r="O21" s="42">
        <v>101.7</v>
      </c>
    </row>
    <row r="22" spans="1:15" s="29" customFormat="1" ht="12.75" customHeight="1">
      <c r="A22" s="41">
        <v>2012</v>
      </c>
      <c r="B22" s="42">
        <v>103.9</v>
      </c>
      <c r="C22" s="42">
        <v>105.9</v>
      </c>
      <c r="D22" s="42">
        <v>104.4</v>
      </c>
      <c r="E22" s="42">
        <v>103.4</v>
      </c>
      <c r="F22" s="42">
        <v>105</v>
      </c>
      <c r="G22" s="42">
        <v>102.3</v>
      </c>
      <c r="H22" s="42">
        <v>101.1</v>
      </c>
      <c r="I22" s="42">
        <v>102.9</v>
      </c>
      <c r="J22" s="42">
        <v>108.6</v>
      </c>
      <c r="K22" s="42">
        <v>94.8</v>
      </c>
      <c r="L22" s="42">
        <v>100.4</v>
      </c>
      <c r="M22" s="42">
        <v>82.5</v>
      </c>
      <c r="N22" s="42">
        <v>103.5</v>
      </c>
      <c r="O22" s="42">
        <v>102.6</v>
      </c>
    </row>
    <row r="23" spans="1:15" s="29" customFormat="1" ht="10.199999999999999">
      <c r="A23" s="41">
        <v>2013</v>
      </c>
      <c r="B23" s="42">
        <v>105.30833333333334</v>
      </c>
      <c r="C23" s="42">
        <v>110.075</v>
      </c>
      <c r="D23" s="42">
        <v>106.79166666666667</v>
      </c>
      <c r="E23" s="42">
        <v>104.14166666666665</v>
      </c>
      <c r="F23" s="42">
        <v>106.85833333333335</v>
      </c>
      <c r="G23" s="42">
        <v>103.425</v>
      </c>
      <c r="H23" s="42">
        <v>101.78333333333335</v>
      </c>
      <c r="I23" s="42">
        <v>98.90000000000002</v>
      </c>
      <c r="J23" s="42">
        <v>108.11666666666667</v>
      </c>
      <c r="K23" s="42">
        <v>93.408333333333317</v>
      </c>
      <c r="L23" s="42">
        <v>102.81666666666666</v>
      </c>
      <c r="M23" s="42">
        <v>77.033333333333346</v>
      </c>
      <c r="N23" s="42">
        <v>106.03333333333335</v>
      </c>
      <c r="O23" s="42">
        <v>104.63333333333334</v>
      </c>
    </row>
    <row r="24" spans="1:15" s="29" customFormat="1" ht="10.199999999999999">
      <c r="A24" s="41">
        <v>2014</v>
      </c>
      <c r="B24" s="42">
        <v>106.2</v>
      </c>
      <c r="C24" s="42">
        <v>110.7</v>
      </c>
      <c r="D24" s="42">
        <v>109.9</v>
      </c>
      <c r="E24" s="42">
        <v>104.7</v>
      </c>
      <c r="F24" s="42">
        <v>108</v>
      </c>
      <c r="G24" s="42">
        <v>105.1</v>
      </c>
      <c r="H24" s="42">
        <v>102.2</v>
      </c>
      <c r="I24" s="42">
        <v>100.9</v>
      </c>
      <c r="J24" s="42">
        <v>107.9</v>
      </c>
      <c r="K24" s="42">
        <v>92.3</v>
      </c>
      <c r="L24" s="42">
        <v>104.1</v>
      </c>
      <c r="M24" s="42">
        <v>79.400000000000006</v>
      </c>
      <c r="N24" s="42">
        <v>107.7</v>
      </c>
      <c r="O24" s="42">
        <v>105.8</v>
      </c>
    </row>
    <row r="25" spans="1:15" s="29" customFormat="1" ht="10.199999999999999">
      <c r="A25" s="104">
        <v>2015</v>
      </c>
      <c r="B25" s="42">
        <v>106.4</v>
      </c>
      <c r="C25" s="42">
        <v>111.1</v>
      </c>
      <c r="D25" s="42">
        <v>112.7</v>
      </c>
      <c r="E25" s="42">
        <v>104.9</v>
      </c>
      <c r="F25" s="42">
        <v>107.8</v>
      </c>
      <c r="G25" s="42">
        <v>106.3</v>
      </c>
      <c r="H25" s="42">
        <v>103.2</v>
      </c>
      <c r="I25" s="42">
        <v>102.4</v>
      </c>
      <c r="J25" s="42">
        <v>106.2</v>
      </c>
      <c r="K25" s="42">
        <v>91.2</v>
      </c>
      <c r="L25" s="42">
        <v>104.5</v>
      </c>
      <c r="M25" s="42">
        <v>81</v>
      </c>
      <c r="N25" s="42">
        <v>110.1</v>
      </c>
      <c r="O25" s="42">
        <v>106.5</v>
      </c>
    </row>
    <row r="26" spans="1:15" s="29" customFormat="1" ht="10.199999999999999">
      <c r="A26" s="104">
        <v>2016</v>
      </c>
      <c r="B26" s="42">
        <v>106.8</v>
      </c>
      <c r="C26" s="42">
        <v>111.7</v>
      </c>
      <c r="D26" s="42">
        <v>114.7</v>
      </c>
      <c r="E26" s="42">
        <v>105.6</v>
      </c>
      <c r="F26" s="42">
        <v>107.4</v>
      </c>
      <c r="G26" s="42">
        <v>107.1</v>
      </c>
      <c r="H26" s="42">
        <v>103.7</v>
      </c>
      <c r="I26" s="42">
        <v>104.3</v>
      </c>
      <c r="J26" s="42">
        <v>105.5</v>
      </c>
      <c r="K26" s="42">
        <v>90.4</v>
      </c>
      <c r="L26" s="42">
        <v>105.4</v>
      </c>
      <c r="M26" s="42">
        <v>82.5</v>
      </c>
      <c r="N26" s="42">
        <v>112.4</v>
      </c>
      <c r="O26" s="42">
        <v>108.2</v>
      </c>
    </row>
    <row r="27" spans="1:15" s="29" customFormat="1" ht="10.199999999999999">
      <c r="A27" s="104">
        <v>2017</v>
      </c>
      <c r="B27" s="42">
        <v>108.7</v>
      </c>
      <c r="C27" s="42">
        <v>114.8</v>
      </c>
      <c r="D27" s="42">
        <v>117.4</v>
      </c>
      <c r="E27" s="42">
        <v>107.3</v>
      </c>
      <c r="F27" s="42">
        <v>108.8</v>
      </c>
      <c r="G27" s="42">
        <v>109</v>
      </c>
      <c r="H27" s="42">
        <v>104.6</v>
      </c>
      <c r="I27" s="42">
        <v>107</v>
      </c>
      <c r="J27" s="42">
        <v>108.5</v>
      </c>
      <c r="K27" s="42">
        <v>89.8</v>
      </c>
      <c r="L27" s="42">
        <v>107.5</v>
      </c>
      <c r="M27" s="42">
        <v>84</v>
      </c>
      <c r="N27" s="42">
        <v>114.1</v>
      </c>
      <c r="O27" s="42">
        <v>109.7</v>
      </c>
    </row>
    <row r="28" spans="1:15" s="29" customFormat="1" ht="10.199999999999999">
      <c r="A28" s="104">
        <v>2018</v>
      </c>
      <c r="B28" s="42">
        <v>111</v>
      </c>
      <c r="C28" s="42">
        <v>118.1</v>
      </c>
      <c r="D28" s="42">
        <v>122</v>
      </c>
      <c r="E28" s="42">
        <v>107.8</v>
      </c>
      <c r="F28" s="42">
        <v>111.1</v>
      </c>
      <c r="G28" s="42">
        <v>110.9</v>
      </c>
      <c r="H28" s="42">
        <v>106</v>
      </c>
      <c r="I28" s="42">
        <v>108.1</v>
      </c>
      <c r="J28" s="42">
        <v>112.4</v>
      </c>
      <c r="K28" s="42">
        <v>89.2</v>
      </c>
      <c r="L28" s="42">
        <v>109.1</v>
      </c>
      <c r="M28" s="42">
        <v>85.1</v>
      </c>
      <c r="N28" s="42">
        <v>116.4</v>
      </c>
      <c r="O28" s="42">
        <v>111.5</v>
      </c>
    </row>
    <row r="29" spans="1:15" ht="9.75" customHeight="1">
      <c r="A29" s="44" t="s">
        <v>55</v>
      </c>
      <c r="B29" s="96"/>
      <c r="C29" s="96"/>
      <c r="D29" s="96"/>
      <c r="E29" s="96"/>
      <c r="F29" s="96"/>
      <c r="G29" s="96"/>
      <c r="H29" s="96"/>
      <c r="I29" s="96"/>
      <c r="J29" s="96"/>
      <c r="K29" s="96"/>
      <c r="L29" s="96"/>
      <c r="M29" s="96"/>
      <c r="N29" s="96"/>
      <c r="O29" s="96"/>
    </row>
    <row r="30" spans="1:15" ht="12.75" customHeight="1">
      <c r="A30" s="45" t="s">
        <v>56</v>
      </c>
    </row>
    <row r="32" spans="1:15" ht="12.75" customHeight="1">
      <c r="B32" s="79"/>
      <c r="C32" s="79"/>
      <c r="D32" s="79"/>
      <c r="E32" s="79"/>
      <c r="F32" s="79"/>
      <c r="G32" s="79"/>
      <c r="H32" s="79"/>
      <c r="I32" s="79"/>
      <c r="J32" s="79"/>
      <c r="K32" s="79"/>
      <c r="L32" s="79"/>
      <c r="M32" s="79"/>
      <c r="N32" s="79"/>
      <c r="O32" s="79"/>
    </row>
    <row r="33" spans="2:15" ht="12.75" customHeight="1">
      <c r="B33" s="79"/>
      <c r="C33" s="79"/>
      <c r="D33" s="79"/>
      <c r="E33" s="79"/>
      <c r="F33" s="79"/>
      <c r="G33" s="105"/>
      <c r="H33" s="79"/>
      <c r="I33" s="79"/>
      <c r="J33" s="79"/>
      <c r="K33" s="79"/>
      <c r="L33" s="79"/>
      <c r="M33" s="79"/>
      <c r="N33" s="79"/>
      <c r="O33" s="79"/>
    </row>
    <row r="34" spans="2:15" ht="12.75" customHeight="1">
      <c r="B34" s="79"/>
      <c r="C34" s="79"/>
      <c r="D34" s="79"/>
      <c r="E34" s="79"/>
      <c r="F34" s="79"/>
      <c r="G34" s="106"/>
      <c r="H34" s="79"/>
      <c r="I34" s="79"/>
      <c r="J34" s="79"/>
      <c r="K34" s="79"/>
      <c r="L34" s="79"/>
      <c r="M34" s="79"/>
      <c r="N34" s="79"/>
      <c r="O34" s="79"/>
    </row>
    <row r="35" spans="2:15" ht="12.75" customHeight="1">
      <c r="B35" s="79"/>
      <c r="C35" s="79"/>
      <c r="D35" s="79"/>
      <c r="E35" s="79"/>
      <c r="F35" s="79"/>
      <c r="G35" s="79"/>
      <c r="H35" s="79"/>
      <c r="I35" s="79"/>
      <c r="J35" s="79"/>
      <c r="K35" s="79"/>
      <c r="L35" s="79"/>
      <c r="M35" s="79"/>
      <c r="N35" s="79"/>
      <c r="O35" s="79"/>
    </row>
    <row r="36" spans="2:15" ht="12.75" customHeight="1">
      <c r="B36" s="101"/>
      <c r="C36" s="101"/>
      <c r="D36" s="101"/>
      <c r="E36" s="101"/>
      <c r="F36" s="101"/>
      <c r="G36" s="79"/>
      <c r="H36" s="79"/>
      <c r="I36" s="101"/>
      <c r="J36" s="101"/>
      <c r="K36" s="101"/>
      <c r="L36" s="101"/>
      <c r="M36" s="101"/>
      <c r="N36" s="101"/>
      <c r="O36" s="101"/>
    </row>
    <row r="37" spans="2:15" ht="12.75" customHeight="1">
      <c r="B37" s="79"/>
      <c r="C37" s="79"/>
      <c r="D37" s="79"/>
      <c r="E37" s="79"/>
      <c r="F37" s="79"/>
      <c r="G37" s="79"/>
      <c r="H37" s="79"/>
      <c r="I37" s="79"/>
      <c r="J37" s="79"/>
      <c r="K37" s="79"/>
      <c r="L37" s="79"/>
      <c r="M37" s="79"/>
      <c r="N37" s="79"/>
      <c r="O37" s="79"/>
    </row>
    <row r="38" spans="2:15" ht="12.75" customHeight="1">
      <c r="B38" s="79"/>
      <c r="C38" s="79"/>
      <c r="D38" s="79"/>
      <c r="E38" s="79"/>
      <c r="F38" s="79"/>
      <c r="G38" s="79"/>
      <c r="H38" s="79"/>
      <c r="I38" s="79"/>
      <c r="J38" s="79"/>
      <c r="K38" s="79"/>
      <c r="L38" s="79"/>
      <c r="M38" s="79"/>
      <c r="N38" s="79"/>
      <c r="O38" s="79"/>
    </row>
    <row r="39" spans="2:15" ht="12.75" customHeight="1">
      <c r="B39" s="103"/>
      <c r="C39" s="103"/>
      <c r="D39" s="103"/>
      <c r="E39" s="103"/>
      <c r="F39" s="103"/>
      <c r="G39" s="79"/>
      <c r="H39" s="103"/>
      <c r="I39" s="103"/>
      <c r="J39" s="103"/>
      <c r="K39" s="103"/>
      <c r="L39" s="103"/>
      <c r="M39" s="103"/>
      <c r="N39" s="103"/>
      <c r="O39" s="103"/>
    </row>
    <row r="40" spans="2:15" ht="12.75" customHeight="1">
      <c r="B40" s="79"/>
      <c r="C40" s="79"/>
      <c r="D40" s="79"/>
      <c r="E40" s="79"/>
      <c r="F40" s="79"/>
      <c r="G40" s="79"/>
      <c r="H40" s="79"/>
      <c r="I40" s="79"/>
      <c r="J40" s="79"/>
      <c r="K40" s="79"/>
      <c r="L40" s="79"/>
      <c r="M40" s="79"/>
      <c r="N40" s="79"/>
      <c r="O40" s="79"/>
    </row>
    <row r="41" spans="2:15" ht="12.75" customHeight="1">
      <c r="B41" s="79"/>
      <c r="C41" s="79"/>
      <c r="D41" s="79"/>
      <c r="E41" s="79"/>
      <c r="F41" s="79"/>
      <c r="G41" s="79"/>
      <c r="H41" s="79"/>
      <c r="I41" s="79"/>
      <c r="J41" s="79"/>
      <c r="K41" s="79"/>
      <c r="L41" s="79"/>
      <c r="M41" s="79"/>
      <c r="N41" s="79"/>
      <c r="O41" s="79"/>
    </row>
  </sheetData>
  <mergeCells count="14">
    <mergeCell ref="C6:C7"/>
    <mergeCell ref="E6:E7"/>
    <mergeCell ref="F6:F7"/>
    <mergeCell ref="D6:D7"/>
    <mergeCell ref="A5:A8"/>
    <mergeCell ref="B5:B7"/>
    <mergeCell ref="H6:H7"/>
    <mergeCell ref="I6:I7"/>
    <mergeCell ref="O6:O7"/>
    <mergeCell ref="K6:K7"/>
    <mergeCell ref="L6:L7"/>
    <mergeCell ref="M6:M7"/>
    <mergeCell ref="N6:N7"/>
    <mergeCell ref="J6:J7"/>
  </mergeCells>
  <phoneticPr fontId="0" type="noConversion"/>
  <conditionalFormatting sqref="G34">
    <cfRule type="cellIs" dxfId="0" priority="1" stopIfTrue="1" operator="equal">
      <formula>"."</formula>
    </cfRule>
  </conditionalFormatting>
  <pageMargins left="0.59055118110236227" right="0.59055118110236227" top="0.39370078740157483" bottom="0.59055118110236227" header="0.47244094488188981" footer="0"/>
  <pageSetup paperSize="9" scale="99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/>
  <dimension ref="A1:G29"/>
  <sheetViews>
    <sheetView workbookViewId="0">
      <selection activeCell="A14" sqref="A14"/>
    </sheetView>
  </sheetViews>
  <sheetFormatPr baseColWidth="10" defaultColWidth="13.28515625" defaultRowHeight="13.2"/>
  <cols>
    <col min="1" max="1" width="16.7109375" style="20" customWidth="1"/>
    <col min="2" max="2" width="17.85546875" style="20" customWidth="1"/>
    <col min="3" max="3" width="19.85546875" style="20" bestFit="1" customWidth="1"/>
    <col min="4" max="5" width="13.28515625" style="20" customWidth="1"/>
    <col min="6" max="6" width="16" style="20" customWidth="1"/>
    <col min="7" max="8" width="13.28515625" style="20" customWidth="1"/>
    <col min="9" max="16384" width="13.28515625" style="20"/>
  </cols>
  <sheetData>
    <row r="1" spans="1:7">
      <c r="A1" s="22"/>
      <c r="B1" s="18"/>
      <c r="C1" s="18"/>
      <c r="D1" s="18"/>
      <c r="E1" s="18"/>
      <c r="F1" s="18"/>
      <c r="G1" s="19"/>
    </row>
    <row r="2" spans="1:7">
      <c r="A2" s="19"/>
      <c r="B2" s="19"/>
      <c r="C2" s="19"/>
      <c r="D2" s="19"/>
      <c r="E2" s="19"/>
      <c r="F2" s="19"/>
      <c r="G2" s="19"/>
    </row>
    <row r="3" spans="1:7">
      <c r="A3" s="131" t="s">
        <v>58</v>
      </c>
      <c r="B3" s="127"/>
      <c r="C3" s="125"/>
      <c r="D3" s="125"/>
      <c r="E3" s="125"/>
      <c r="F3" s="125"/>
      <c r="G3" s="126"/>
    </row>
    <row r="4" spans="1:7">
      <c r="A4" s="133"/>
      <c r="B4" s="134"/>
      <c r="C4" s="135"/>
      <c r="D4" s="135"/>
      <c r="E4" s="135"/>
      <c r="F4" s="135"/>
      <c r="G4" s="132"/>
    </row>
    <row r="5" spans="1:7" s="21" customFormat="1">
      <c r="A5" s="133" t="s">
        <v>131</v>
      </c>
      <c r="B5" s="134"/>
      <c r="C5" s="135"/>
      <c r="D5" s="135"/>
      <c r="E5" s="135"/>
      <c r="F5" s="135"/>
      <c r="G5" s="132"/>
    </row>
    <row r="6" spans="1:7" ht="8.1" customHeight="1">
      <c r="A6" s="133"/>
      <c r="B6" s="134"/>
      <c r="C6" s="135"/>
      <c r="D6" s="135"/>
      <c r="E6" s="135"/>
      <c r="F6" s="135"/>
      <c r="G6" s="132"/>
    </row>
    <row r="7" spans="1:7">
      <c r="A7" s="170"/>
      <c r="B7" s="136"/>
      <c r="C7" s="171" t="s">
        <v>132</v>
      </c>
      <c r="D7" s="135"/>
      <c r="E7" s="135"/>
      <c r="F7" s="135"/>
      <c r="G7" s="132"/>
    </row>
    <row r="8" spans="1:7">
      <c r="A8" s="170"/>
      <c r="B8" s="136"/>
      <c r="C8" s="172"/>
      <c r="D8" s="135"/>
      <c r="E8" s="135"/>
      <c r="F8" s="135"/>
      <c r="G8" s="132"/>
    </row>
    <row r="9" spans="1:7">
      <c r="A9" s="133"/>
      <c r="B9" s="134"/>
      <c r="C9" s="135"/>
      <c r="D9" s="135"/>
      <c r="E9" s="135"/>
      <c r="F9" s="135"/>
      <c r="G9" s="132"/>
    </row>
    <row r="10" spans="1:7">
      <c r="A10" s="133" t="s">
        <v>133</v>
      </c>
      <c r="B10" s="134"/>
      <c r="C10" s="135"/>
      <c r="D10" s="135"/>
      <c r="E10" s="135"/>
      <c r="F10" s="135"/>
      <c r="G10" s="132"/>
    </row>
    <row r="11" spans="1:7" ht="18" customHeight="1">
      <c r="A11" s="135" t="s">
        <v>134</v>
      </c>
      <c r="B11" s="137"/>
      <c r="C11" s="138">
        <v>60.5</v>
      </c>
      <c r="D11" s="135"/>
      <c r="E11" s="135"/>
      <c r="F11" s="135"/>
      <c r="G11" s="132"/>
    </row>
    <row r="12" spans="1:7" ht="18" customHeight="1">
      <c r="A12" s="135" t="s">
        <v>135</v>
      </c>
      <c r="B12" s="137"/>
      <c r="C12" s="173">
        <v>119</v>
      </c>
      <c r="D12" s="135"/>
      <c r="E12" s="135"/>
      <c r="F12" s="135"/>
      <c r="G12" s="132"/>
    </row>
    <row r="13" spans="1:7" ht="18" customHeight="1">
      <c r="A13" s="135" t="s">
        <v>138</v>
      </c>
      <c r="B13" s="137"/>
      <c r="C13" s="135"/>
      <c r="D13" s="135"/>
      <c r="E13" s="174"/>
      <c r="F13" s="135"/>
      <c r="G13" s="132"/>
    </row>
    <row r="14" spans="1:7">
      <c r="A14" s="133"/>
      <c r="B14" s="134"/>
      <c r="C14" s="135"/>
      <c r="D14" s="135"/>
      <c r="E14" s="135"/>
      <c r="F14" s="135"/>
      <c r="G14" s="132"/>
    </row>
    <row r="15" spans="1:7">
      <c r="G15" s="19"/>
    </row>
    <row r="16" spans="1:7">
      <c r="G16" s="19"/>
    </row>
    <row r="17" spans="1:7">
      <c r="G17" s="19"/>
    </row>
    <row r="18" spans="1:7">
      <c r="A18" s="128"/>
      <c r="B18" s="130"/>
      <c r="C18" s="129"/>
      <c r="D18" s="129"/>
      <c r="E18" s="129"/>
      <c r="F18" s="129"/>
      <c r="G18" s="126"/>
    </row>
    <row r="19" spans="1:7">
      <c r="A19" s="128"/>
      <c r="B19" s="128"/>
      <c r="C19" s="126"/>
      <c r="D19" s="126"/>
      <c r="E19" s="126"/>
      <c r="F19" s="126"/>
      <c r="G19" s="126"/>
    </row>
    <row r="20" spans="1:7">
      <c r="A20" s="126"/>
      <c r="B20" s="126"/>
      <c r="C20" s="126"/>
      <c r="D20" s="126"/>
      <c r="E20" s="126"/>
      <c r="F20" s="126"/>
      <c r="G20" s="126"/>
    </row>
    <row r="21" spans="1:7">
      <c r="A21" s="124"/>
      <c r="B21" s="126"/>
      <c r="C21" s="126"/>
      <c r="D21" s="126"/>
      <c r="E21" s="126"/>
      <c r="F21" s="126"/>
      <c r="G21" s="126"/>
    </row>
    <row r="22" spans="1:7">
      <c r="A22" s="124"/>
      <c r="B22" s="124"/>
      <c r="C22" s="124"/>
      <c r="D22" s="124"/>
      <c r="E22" s="124"/>
      <c r="F22" s="124"/>
      <c r="G22" s="126"/>
    </row>
    <row r="23" spans="1:7">
      <c r="G23" s="19"/>
    </row>
    <row r="24" spans="1:7">
      <c r="G24" s="19"/>
    </row>
    <row r="25" spans="1:7">
      <c r="G25" s="19"/>
    </row>
    <row r="26" spans="1:7">
      <c r="G26" s="19"/>
    </row>
    <row r="27" spans="1:7">
      <c r="G27" s="19"/>
    </row>
    <row r="28" spans="1:7">
      <c r="G28" s="19"/>
    </row>
    <row r="29" spans="1:7">
      <c r="G29" s="19"/>
    </row>
  </sheetData>
  <mergeCells count="2">
    <mergeCell ref="A7:A8"/>
    <mergeCell ref="C7:C8"/>
  </mergeCells>
  <phoneticPr fontId="14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95"/>
  <sheetViews>
    <sheetView workbookViewId="0">
      <pane ySplit="9" topLeftCell="A76" activePane="bottomLeft" state="frozen"/>
      <selection pane="bottomLeft" activeCell="A96" sqref="A96"/>
    </sheetView>
  </sheetViews>
  <sheetFormatPr baseColWidth="10" defaultColWidth="9.85546875" defaultRowHeight="12.75" customHeight="1"/>
  <cols>
    <col min="1" max="1" width="9.85546875" style="25"/>
    <col min="2" max="2" width="8.85546875" style="47" customWidth="1"/>
    <col min="3" max="3" width="8.85546875" style="47" hidden="1" customWidth="1"/>
    <col min="4" max="16" width="12" style="47" customWidth="1"/>
    <col min="17" max="17" width="12" style="25" customWidth="1"/>
    <col min="18" max="16384" width="9.85546875" style="25"/>
  </cols>
  <sheetData>
    <row r="1" spans="1:17" ht="12.75" customHeight="1">
      <c r="A1" s="1" t="s">
        <v>16</v>
      </c>
      <c r="B1" s="24"/>
      <c r="C1" s="1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46"/>
    </row>
    <row r="2" spans="1:17" ht="12.75" customHeight="1">
      <c r="A2" s="1"/>
      <c r="C2" s="1"/>
      <c r="D2" s="48"/>
      <c r="E2" s="48"/>
      <c r="F2" s="48"/>
      <c r="G2" s="48"/>
      <c r="H2" s="48"/>
      <c r="I2" s="48"/>
      <c r="J2" s="24"/>
      <c r="K2" s="24"/>
      <c r="L2" s="24"/>
      <c r="M2" s="24"/>
    </row>
    <row r="3" spans="1:17" ht="12.75" customHeight="1">
      <c r="A3" s="49" t="s">
        <v>61</v>
      </c>
      <c r="B3" s="24"/>
      <c r="C3" s="49"/>
      <c r="D3" s="48"/>
      <c r="E3" s="48"/>
      <c r="F3" s="48"/>
      <c r="G3" s="48"/>
      <c r="H3" s="48"/>
      <c r="I3" s="48"/>
      <c r="J3" s="24"/>
      <c r="K3" s="24"/>
      <c r="L3" s="24"/>
      <c r="M3" s="24"/>
      <c r="N3" s="24"/>
      <c r="O3" s="24"/>
      <c r="P3" s="24"/>
      <c r="Q3" s="46"/>
    </row>
    <row r="4" spans="1:17" ht="12.75" customHeight="1">
      <c r="A4" s="49" t="s">
        <v>59</v>
      </c>
      <c r="B4" s="24"/>
      <c r="C4" s="49"/>
      <c r="D4" s="48"/>
      <c r="E4" s="48"/>
      <c r="F4" s="48"/>
      <c r="G4" s="48"/>
      <c r="H4" s="48"/>
      <c r="I4" s="48"/>
      <c r="J4" s="24"/>
      <c r="K4" s="24"/>
      <c r="L4" s="24"/>
      <c r="M4" s="24"/>
      <c r="N4" s="24"/>
      <c r="O4" s="24"/>
      <c r="P4" s="24"/>
      <c r="Q4" s="46"/>
    </row>
    <row r="5" spans="1:17" ht="12.75" customHeight="1">
      <c r="B5" s="50"/>
      <c r="C5" s="50"/>
      <c r="D5" s="51"/>
      <c r="E5" s="51"/>
      <c r="F5" s="51"/>
      <c r="G5" s="51"/>
      <c r="H5" s="51"/>
      <c r="I5" s="51"/>
      <c r="J5" s="51"/>
      <c r="K5" s="51"/>
      <c r="L5" s="51"/>
      <c r="M5" s="51"/>
      <c r="N5" s="52"/>
      <c r="O5" s="52"/>
      <c r="P5" s="52"/>
    </row>
    <row r="6" spans="1:17" ht="12.75" customHeight="1">
      <c r="A6" s="166" t="s">
        <v>0</v>
      </c>
      <c r="B6" s="161" t="s">
        <v>3</v>
      </c>
      <c r="C6" s="53"/>
      <c r="D6" s="169" t="s">
        <v>34</v>
      </c>
      <c r="E6" s="54" t="s">
        <v>22</v>
      </c>
      <c r="F6" s="55"/>
      <c r="G6" s="55"/>
      <c r="H6" s="55"/>
      <c r="I6" s="55"/>
      <c r="J6" s="55"/>
      <c r="K6" s="55"/>
      <c r="L6" s="55"/>
      <c r="M6" s="55"/>
      <c r="N6" s="55"/>
      <c r="O6" s="55"/>
      <c r="P6" s="54"/>
      <c r="Q6" s="54"/>
    </row>
    <row r="7" spans="1:17" ht="12.75" customHeight="1">
      <c r="A7" s="167"/>
      <c r="B7" s="168"/>
      <c r="C7" s="56"/>
      <c r="D7" s="168"/>
      <c r="E7" s="161" t="s">
        <v>35</v>
      </c>
      <c r="F7" s="161" t="s">
        <v>36</v>
      </c>
      <c r="G7" s="161" t="s">
        <v>37</v>
      </c>
      <c r="H7" s="161" t="s">
        <v>38</v>
      </c>
      <c r="I7" s="57" t="s">
        <v>19</v>
      </c>
      <c r="J7" s="161" t="s">
        <v>20</v>
      </c>
      <c r="K7" s="161" t="s">
        <v>40</v>
      </c>
      <c r="L7" s="161" t="s">
        <v>1</v>
      </c>
      <c r="M7" s="161" t="s">
        <v>41</v>
      </c>
      <c r="N7" s="161" t="s">
        <v>44</v>
      </c>
      <c r="O7" s="161" t="s">
        <v>15</v>
      </c>
      <c r="P7" s="161" t="s">
        <v>42</v>
      </c>
      <c r="Q7" s="163" t="s">
        <v>43</v>
      </c>
    </row>
    <row r="8" spans="1:17" s="59" customFormat="1" ht="63.75" customHeight="1">
      <c r="A8" s="167"/>
      <c r="B8" s="168"/>
      <c r="C8" s="56"/>
      <c r="D8" s="162"/>
      <c r="E8" s="162"/>
      <c r="F8" s="162"/>
      <c r="G8" s="162"/>
      <c r="H8" s="162"/>
      <c r="I8" s="58" t="s">
        <v>39</v>
      </c>
      <c r="J8" s="162"/>
      <c r="K8" s="162"/>
      <c r="L8" s="162"/>
      <c r="M8" s="162"/>
      <c r="N8" s="162"/>
      <c r="O8" s="162"/>
      <c r="P8" s="162"/>
      <c r="Q8" s="164"/>
    </row>
    <row r="9" spans="1:17" s="4" customFormat="1" ht="12.75" customHeight="1">
      <c r="A9" s="60"/>
      <c r="B9" s="60"/>
      <c r="C9" s="61"/>
      <c r="D9" s="2" t="s">
        <v>60</v>
      </c>
      <c r="E9" s="2"/>
      <c r="F9" s="2"/>
      <c r="G9" s="2"/>
      <c r="H9" s="3"/>
      <c r="I9" s="3"/>
      <c r="J9" s="3"/>
      <c r="K9" s="3"/>
      <c r="L9" s="3"/>
      <c r="M9" s="3"/>
      <c r="N9" s="3"/>
      <c r="O9" s="3"/>
      <c r="P9" s="3"/>
      <c r="Q9" s="3"/>
    </row>
    <row r="10" spans="1:17" ht="12.75" customHeight="1">
      <c r="A10" s="62">
        <v>2006</v>
      </c>
      <c r="B10" s="63" t="s">
        <v>2</v>
      </c>
      <c r="C10" s="64" t="str">
        <f t="shared" ref="C10:C45" si="0">A10&amp;B10</f>
        <v>2006Jan</v>
      </c>
      <c r="D10" s="65">
        <v>100.7</v>
      </c>
      <c r="E10" s="65">
        <v>101.2</v>
      </c>
      <c r="F10" s="65">
        <v>101.7</v>
      </c>
      <c r="G10" s="65">
        <v>97</v>
      </c>
      <c r="H10" s="65">
        <v>102.3</v>
      </c>
      <c r="I10" s="65"/>
      <c r="J10" s="65">
        <v>99.4</v>
      </c>
      <c r="K10" s="65">
        <v>99.3</v>
      </c>
      <c r="L10" s="65">
        <v>101.9</v>
      </c>
      <c r="M10" s="65">
        <v>97.2</v>
      </c>
      <c r="N10" s="65">
        <v>98.3</v>
      </c>
      <c r="O10" s="65">
        <v>102.1</v>
      </c>
      <c r="P10" s="65">
        <v>99.1</v>
      </c>
      <c r="Q10" s="65">
        <v>100.5</v>
      </c>
    </row>
    <row r="11" spans="1:17" ht="12.75" customHeight="1">
      <c r="A11" s="62">
        <v>2006</v>
      </c>
      <c r="B11" s="63" t="s">
        <v>4</v>
      </c>
      <c r="C11" s="64" t="str">
        <f t="shared" si="0"/>
        <v>2006Feb</v>
      </c>
      <c r="D11" s="65">
        <v>101.1</v>
      </c>
      <c r="E11" s="65">
        <v>102.2</v>
      </c>
      <c r="F11" s="65">
        <v>101.3</v>
      </c>
      <c r="G11" s="65">
        <v>96.7</v>
      </c>
      <c r="H11" s="65">
        <v>102.6</v>
      </c>
      <c r="I11" s="65"/>
      <c r="J11" s="65">
        <v>99.4</v>
      </c>
      <c r="K11" s="65">
        <v>99.4</v>
      </c>
      <c r="L11" s="65">
        <v>101.8</v>
      </c>
      <c r="M11" s="65">
        <v>97.1</v>
      </c>
      <c r="N11" s="65">
        <v>100.5</v>
      </c>
      <c r="O11" s="65">
        <v>102.1</v>
      </c>
      <c r="P11" s="65">
        <v>100.5</v>
      </c>
      <c r="Q11" s="65">
        <v>100.6</v>
      </c>
    </row>
    <row r="12" spans="1:17" ht="12.75" customHeight="1">
      <c r="A12" s="62">
        <v>2006</v>
      </c>
      <c r="B12" s="63" t="s">
        <v>5</v>
      </c>
      <c r="C12" s="64" t="str">
        <f t="shared" si="0"/>
        <v>2006Mrz</v>
      </c>
      <c r="D12" s="65">
        <v>101.2</v>
      </c>
      <c r="E12" s="65">
        <v>101.9</v>
      </c>
      <c r="F12" s="65">
        <v>101.6</v>
      </c>
      <c r="G12" s="65">
        <v>100.9</v>
      </c>
      <c r="H12" s="65">
        <v>102.7</v>
      </c>
      <c r="I12" s="65"/>
      <c r="J12" s="65">
        <v>99.3</v>
      </c>
      <c r="K12" s="65">
        <v>99.4</v>
      </c>
      <c r="L12" s="65">
        <v>101.9</v>
      </c>
      <c r="M12" s="65">
        <v>96.9</v>
      </c>
      <c r="N12" s="65">
        <v>99.7</v>
      </c>
      <c r="O12" s="65">
        <v>102.1</v>
      </c>
      <c r="P12" s="65">
        <v>99.2</v>
      </c>
      <c r="Q12" s="65">
        <v>100.7</v>
      </c>
    </row>
    <row r="13" spans="1:17" ht="12.75" customHeight="1">
      <c r="A13" s="62">
        <v>2006</v>
      </c>
      <c r="B13" s="63" t="s">
        <v>6</v>
      </c>
      <c r="C13" s="64" t="str">
        <f t="shared" si="0"/>
        <v>2006Apr</v>
      </c>
      <c r="D13" s="65">
        <v>101.6</v>
      </c>
      <c r="E13" s="65">
        <v>102.5</v>
      </c>
      <c r="F13" s="65">
        <v>101.6</v>
      </c>
      <c r="G13" s="65">
        <v>101.4</v>
      </c>
      <c r="H13" s="65">
        <v>103</v>
      </c>
      <c r="I13" s="65"/>
      <c r="J13" s="65">
        <v>99.5</v>
      </c>
      <c r="K13" s="65">
        <v>99.4</v>
      </c>
      <c r="L13" s="65">
        <v>104</v>
      </c>
      <c r="M13" s="65">
        <v>96.7</v>
      </c>
      <c r="N13" s="65">
        <v>99.2</v>
      </c>
      <c r="O13" s="65">
        <v>102.6</v>
      </c>
      <c r="P13" s="65">
        <v>99.5</v>
      </c>
      <c r="Q13" s="65">
        <v>100.8</v>
      </c>
    </row>
    <row r="14" spans="1:17" ht="12.75" customHeight="1">
      <c r="A14" s="62">
        <v>2006</v>
      </c>
      <c r="B14" s="63" t="s">
        <v>7</v>
      </c>
      <c r="C14" s="64" t="str">
        <f t="shared" si="0"/>
        <v>2006Mai</v>
      </c>
      <c r="D14" s="65">
        <v>101.6</v>
      </c>
      <c r="E14" s="65">
        <v>103.2</v>
      </c>
      <c r="F14" s="65">
        <v>101.7</v>
      </c>
      <c r="G14" s="65">
        <v>101.2</v>
      </c>
      <c r="H14" s="65">
        <v>103.1</v>
      </c>
      <c r="I14" s="65"/>
      <c r="J14" s="65">
        <v>99.3</v>
      </c>
      <c r="K14" s="65">
        <v>99.4</v>
      </c>
      <c r="L14" s="65">
        <v>103.9</v>
      </c>
      <c r="M14" s="65">
        <v>96.5</v>
      </c>
      <c r="N14" s="65">
        <v>97.8</v>
      </c>
      <c r="O14" s="65">
        <v>102.7</v>
      </c>
      <c r="P14" s="65">
        <v>100</v>
      </c>
      <c r="Q14" s="65">
        <v>100.9</v>
      </c>
    </row>
    <row r="15" spans="1:17" ht="12.75" customHeight="1">
      <c r="A15" s="62">
        <v>2006</v>
      </c>
      <c r="B15" s="63" t="s">
        <v>8</v>
      </c>
      <c r="C15" s="64" t="str">
        <f t="shared" si="0"/>
        <v>2006Jun</v>
      </c>
      <c r="D15" s="65">
        <v>101.8</v>
      </c>
      <c r="E15" s="65">
        <v>103.3</v>
      </c>
      <c r="F15" s="65">
        <v>101.9</v>
      </c>
      <c r="G15" s="65">
        <v>100.3</v>
      </c>
      <c r="H15" s="65">
        <v>103.3</v>
      </c>
      <c r="I15" s="65"/>
      <c r="J15" s="65">
        <v>99.4</v>
      </c>
      <c r="K15" s="65">
        <v>99.4</v>
      </c>
      <c r="L15" s="65">
        <v>104.6</v>
      </c>
      <c r="M15" s="65">
        <v>96.4</v>
      </c>
      <c r="N15" s="65">
        <v>98.6</v>
      </c>
      <c r="O15" s="65">
        <v>102.5</v>
      </c>
      <c r="P15" s="65">
        <v>100.5</v>
      </c>
      <c r="Q15" s="65">
        <v>101</v>
      </c>
    </row>
    <row r="16" spans="1:17" ht="12.75" customHeight="1">
      <c r="A16" s="62">
        <v>2006</v>
      </c>
      <c r="B16" s="63" t="s">
        <v>9</v>
      </c>
      <c r="C16" s="64" t="str">
        <f t="shared" si="0"/>
        <v>2006Jul</v>
      </c>
      <c r="D16" s="66">
        <v>102.2</v>
      </c>
      <c r="E16" s="66">
        <v>102.7</v>
      </c>
      <c r="F16" s="66">
        <v>102.1</v>
      </c>
      <c r="G16" s="66">
        <v>97.5</v>
      </c>
      <c r="H16" s="66">
        <v>103.5</v>
      </c>
      <c r="I16" s="66"/>
      <c r="J16" s="65">
        <v>99.4</v>
      </c>
      <c r="K16" s="66">
        <v>99.3</v>
      </c>
      <c r="L16" s="66">
        <v>105.3</v>
      </c>
      <c r="M16" s="66">
        <v>95.8</v>
      </c>
      <c r="N16" s="66">
        <v>100.9</v>
      </c>
      <c r="O16" s="65">
        <v>102.5</v>
      </c>
      <c r="P16" s="66">
        <v>103.6</v>
      </c>
      <c r="Q16" s="65">
        <v>101.1</v>
      </c>
    </row>
    <row r="17" spans="1:17" ht="12.75" customHeight="1">
      <c r="A17" s="62">
        <v>2006</v>
      </c>
      <c r="B17" s="63" t="s">
        <v>10</v>
      </c>
      <c r="C17" s="64" t="str">
        <f t="shared" si="0"/>
        <v>2006Aug</v>
      </c>
      <c r="D17" s="66">
        <v>102.1</v>
      </c>
      <c r="E17" s="66">
        <v>103</v>
      </c>
      <c r="F17" s="66">
        <v>102.2</v>
      </c>
      <c r="G17" s="66">
        <v>96.5</v>
      </c>
      <c r="H17" s="66">
        <v>103.7</v>
      </c>
      <c r="I17" s="66"/>
      <c r="J17" s="65">
        <v>99.3</v>
      </c>
      <c r="K17" s="66">
        <v>99.2</v>
      </c>
      <c r="L17" s="66">
        <v>104.7</v>
      </c>
      <c r="M17" s="66">
        <v>95.5</v>
      </c>
      <c r="N17" s="66">
        <v>100.2</v>
      </c>
      <c r="O17" s="65">
        <v>102.5</v>
      </c>
      <c r="P17" s="66">
        <v>103.3</v>
      </c>
      <c r="Q17" s="65">
        <v>101.1</v>
      </c>
    </row>
    <row r="18" spans="1:17" ht="12.75" customHeight="1">
      <c r="A18" s="62">
        <v>2006</v>
      </c>
      <c r="B18" s="63" t="s">
        <v>11</v>
      </c>
      <c r="C18" s="64" t="str">
        <f t="shared" si="0"/>
        <v>2006Sep</v>
      </c>
      <c r="D18" s="66">
        <v>101.6</v>
      </c>
      <c r="E18" s="66">
        <v>102.8</v>
      </c>
      <c r="F18" s="66">
        <v>102</v>
      </c>
      <c r="G18" s="66">
        <v>100.7</v>
      </c>
      <c r="H18" s="66">
        <v>103.6</v>
      </c>
      <c r="I18" s="66"/>
      <c r="J18" s="66">
        <v>99</v>
      </c>
      <c r="K18" s="66">
        <v>99.2</v>
      </c>
      <c r="L18" s="66">
        <v>102.7</v>
      </c>
      <c r="M18" s="66">
        <v>95.3</v>
      </c>
      <c r="N18" s="66">
        <v>98.7</v>
      </c>
      <c r="O18" s="66">
        <v>103.5</v>
      </c>
      <c r="P18" s="66">
        <v>99.7</v>
      </c>
      <c r="Q18" s="65">
        <v>101.2</v>
      </c>
    </row>
    <row r="19" spans="1:17" ht="12.75" customHeight="1">
      <c r="A19" s="62">
        <v>2006</v>
      </c>
      <c r="B19" s="63" t="s">
        <v>12</v>
      </c>
      <c r="C19" s="64" t="str">
        <f t="shared" si="0"/>
        <v>2006Okt</v>
      </c>
      <c r="D19" s="66">
        <v>101.8</v>
      </c>
      <c r="E19" s="66">
        <v>102.5</v>
      </c>
      <c r="F19" s="66">
        <v>105.2</v>
      </c>
      <c r="G19" s="66">
        <v>103.1</v>
      </c>
      <c r="H19" s="66">
        <v>103.7</v>
      </c>
      <c r="I19" s="66"/>
      <c r="J19" s="66">
        <v>99.4</v>
      </c>
      <c r="K19" s="66">
        <v>99.3</v>
      </c>
      <c r="L19" s="66">
        <v>102.2</v>
      </c>
      <c r="M19" s="66">
        <v>95.2</v>
      </c>
      <c r="N19" s="66">
        <v>98.6</v>
      </c>
      <c r="O19" s="66">
        <v>103.5</v>
      </c>
      <c r="P19" s="66">
        <v>99.9</v>
      </c>
      <c r="Q19" s="65">
        <v>101.2</v>
      </c>
    </row>
    <row r="20" spans="1:17" ht="12.75" customHeight="1">
      <c r="A20" s="62">
        <v>2006</v>
      </c>
      <c r="B20" s="63" t="s">
        <v>13</v>
      </c>
      <c r="C20" s="64" t="str">
        <f t="shared" si="0"/>
        <v>2006Nov</v>
      </c>
      <c r="D20" s="66">
        <v>101.8</v>
      </c>
      <c r="E20" s="66">
        <v>103.7</v>
      </c>
      <c r="F20" s="66">
        <v>105.3</v>
      </c>
      <c r="G20" s="66">
        <v>103.4</v>
      </c>
      <c r="H20" s="66">
        <v>103.9</v>
      </c>
      <c r="I20" s="66"/>
      <c r="J20" s="66">
        <v>99.6</v>
      </c>
      <c r="K20" s="66">
        <v>99.2</v>
      </c>
      <c r="L20" s="66">
        <v>101.8</v>
      </c>
      <c r="M20" s="66">
        <v>94.9</v>
      </c>
      <c r="N20" s="66">
        <v>97.7</v>
      </c>
      <c r="O20" s="66">
        <v>103.5</v>
      </c>
      <c r="P20" s="66">
        <v>99.4</v>
      </c>
      <c r="Q20" s="65">
        <v>101.8</v>
      </c>
    </row>
    <row r="21" spans="1:17" ht="12.75" customHeight="1">
      <c r="A21" s="67">
        <v>2006</v>
      </c>
      <c r="B21" s="68" t="s">
        <v>14</v>
      </c>
      <c r="C21" s="69" t="str">
        <f t="shared" si="0"/>
        <v>2006Dez</v>
      </c>
      <c r="D21" s="70">
        <v>102.6</v>
      </c>
      <c r="E21" s="70">
        <v>104</v>
      </c>
      <c r="F21" s="70">
        <v>105.3</v>
      </c>
      <c r="G21" s="70">
        <v>103.3</v>
      </c>
      <c r="H21" s="70">
        <v>103.9</v>
      </c>
      <c r="I21" s="70"/>
      <c r="J21" s="70">
        <v>99.7</v>
      </c>
      <c r="K21" s="70">
        <v>99.3</v>
      </c>
      <c r="L21" s="70">
        <v>101.9</v>
      </c>
      <c r="M21" s="70">
        <v>94.7</v>
      </c>
      <c r="N21" s="70">
        <v>101.6</v>
      </c>
      <c r="O21" s="70">
        <v>103.5</v>
      </c>
      <c r="P21" s="70">
        <v>105.1</v>
      </c>
      <c r="Q21" s="70">
        <v>101.9</v>
      </c>
    </row>
    <row r="22" spans="1:17" ht="12.75" customHeight="1">
      <c r="A22" s="62">
        <v>2007</v>
      </c>
      <c r="B22" s="63" t="s">
        <v>2</v>
      </c>
      <c r="C22" s="64" t="str">
        <f t="shared" si="0"/>
        <v>2007Jan</v>
      </c>
      <c r="D22" s="71">
        <v>102.5</v>
      </c>
      <c r="E22" s="71">
        <v>105.5</v>
      </c>
      <c r="F22" s="71">
        <v>105.4</v>
      </c>
      <c r="G22" s="71">
        <v>100.1</v>
      </c>
      <c r="H22" s="71">
        <v>104.3</v>
      </c>
      <c r="I22" s="72">
        <v>102</v>
      </c>
      <c r="J22" s="71">
        <v>99.9</v>
      </c>
      <c r="K22" s="71">
        <v>99.1</v>
      </c>
      <c r="L22" s="71">
        <v>103.5</v>
      </c>
      <c r="M22" s="71">
        <v>96.1</v>
      </c>
      <c r="N22" s="71">
        <v>98.1</v>
      </c>
      <c r="O22" s="71">
        <v>103.6</v>
      </c>
      <c r="P22" s="71">
        <v>101.3</v>
      </c>
      <c r="Q22" s="71">
        <v>103</v>
      </c>
    </row>
    <row r="23" spans="1:17" ht="12.75" customHeight="1">
      <c r="A23" s="62">
        <v>2007</v>
      </c>
      <c r="B23" s="63" t="s">
        <v>4</v>
      </c>
      <c r="C23" s="64" t="str">
        <f t="shared" si="0"/>
        <v>2007Feb</v>
      </c>
      <c r="D23" s="71">
        <v>103</v>
      </c>
      <c r="E23" s="71">
        <v>105.3</v>
      </c>
      <c r="F23" s="71">
        <v>105.5</v>
      </c>
      <c r="G23" s="71">
        <v>100.2</v>
      </c>
      <c r="H23" s="71">
        <v>104.6</v>
      </c>
      <c r="I23" s="72">
        <v>102.2</v>
      </c>
      <c r="J23" s="71">
        <v>100</v>
      </c>
      <c r="K23" s="71">
        <v>99.2</v>
      </c>
      <c r="L23" s="71">
        <v>104.3</v>
      </c>
      <c r="M23" s="71">
        <v>95.8</v>
      </c>
      <c r="N23" s="71">
        <v>100.4</v>
      </c>
      <c r="O23" s="71">
        <v>103.6</v>
      </c>
      <c r="P23" s="71">
        <v>102.4</v>
      </c>
      <c r="Q23" s="71">
        <v>103.1</v>
      </c>
    </row>
    <row r="24" spans="1:17" ht="12.75" customHeight="1">
      <c r="A24" s="62">
        <v>2007</v>
      </c>
      <c r="B24" s="63" t="s">
        <v>5</v>
      </c>
      <c r="C24" s="64" t="str">
        <f t="shared" si="0"/>
        <v>2007Mrz</v>
      </c>
      <c r="D24" s="71">
        <v>103.2</v>
      </c>
      <c r="E24" s="71">
        <v>105.2</v>
      </c>
      <c r="F24" s="71">
        <v>105.5</v>
      </c>
      <c r="G24" s="71">
        <v>102.6</v>
      </c>
      <c r="H24" s="71">
        <v>104.7</v>
      </c>
      <c r="I24" s="72">
        <v>102.3</v>
      </c>
      <c r="J24" s="71">
        <v>100.3</v>
      </c>
      <c r="K24" s="71">
        <v>99.3</v>
      </c>
      <c r="L24" s="71">
        <v>105.5</v>
      </c>
      <c r="M24" s="71">
        <v>95.8</v>
      </c>
      <c r="N24" s="71">
        <v>99.4</v>
      </c>
      <c r="O24" s="71">
        <v>103.6</v>
      </c>
      <c r="P24" s="71">
        <v>101.7</v>
      </c>
      <c r="Q24" s="71">
        <v>103.5</v>
      </c>
    </row>
    <row r="25" spans="1:17" ht="12.75" customHeight="1">
      <c r="A25" s="62">
        <v>2007</v>
      </c>
      <c r="B25" s="63" t="s">
        <v>6</v>
      </c>
      <c r="C25" s="64" t="str">
        <f t="shared" si="0"/>
        <v>2007Apr</v>
      </c>
      <c r="D25" s="71">
        <v>103.8</v>
      </c>
      <c r="E25" s="71">
        <v>105.8</v>
      </c>
      <c r="F25" s="71">
        <v>105.5</v>
      </c>
      <c r="G25" s="71">
        <v>103.2</v>
      </c>
      <c r="H25" s="71">
        <v>105</v>
      </c>
      <c r="I25" s="72">
        <v>102.6</v>
      </c>
      <c r="J25" s="71">
        <v>100.1</v>
      </c>
      <c r="K25" s="71">
        <v>99.4</v>
      </c>
      <c r="L25" s="71">
        <v>106.7</v>
      </c>
      <c r="M25" s="71">
        <v>95.7</v>
      </c>
      <c r="N25" s="71">
        <v>98.7</v>
      </c>
      <c r="O25" s="71">
        <v>144.4</v>
      </c>
      <c r="P25" s="71">
        <v>102.2</v>
      </c>
      <c r="Q25" s="71">
        <v>103.5</v>
      </c>
    </row>
    <row r="26" spans="1:17" ht="12.75" customHeight="1">
      <c r="A26" s="62">
        <v>2007</v>
      </c>
      <c r="B26" s="63" t="s">
        <v>7</v>
      </c>
      <c r="C26" s="64" t="str">
        <f t="shared" si="0"/>
        <v>2007Mai</v>
      </c>
      <c r="D26" s="71">
        <v>103.8</v>
      </c>
      <c r="E26" s="71">
        <v>105.6</v>
      </c>
      <c r="F26" s="71">
        <v>105.6</v>
      </c>
      <c r="G26" s="71">
        <v>102.4</v>
      </c>
      <c r="H26" s="71">
        <v>105.1</v>
      </c>
      <c r="I26" s="72">
        <v>102.7</v>
      </c>
      <c r="J26" s="71">
        <v>100.6</v>
      </c>
      <c r="K26" s="71">
        <v>99.4</v>
      </c>
      <c r="L26" s="71">
        <v>106.7</v>
      </c>
      <c r="M26" s="71">
        <v>95.6</v>
      </c>
      <c r="N26" s="71">
        <v>98.6</v>
      </c>
      <c r="O26" s="71">
        <v>144.4</v>
      </c>
      <c r="P26" s="71">
        <v>102.7</v>
      </c>
      <c r="Q26" s="71">
        <v>103.4</v>
      </c>
    </row>
    <row r="27" spans="1:17" ht="12.75" customHeight="1">
      <c r="A27" s="62">
        <v>2007</v>
      </c>
      <c r="B27" s="63" t="s">
        <v>8</v>
      </c>
      <c r="C27" s="64" t="str">
        <f t="shared" si="0"/>
        <v>2007Jun</v>
      </c>
      <c r="D27" s="71">
        <v>103.8</v>
      </c>
      <c r="E27" s="71">
        <v>106.3</v>
      </c>
      <c r="F27" s="71">
        <v>105.5</v>
      </c>
      <c r="G27" s="71">
        <v>101.4</v>
      </c>
      <c r="H27" s="71">
        <v>105.2</v>
      </c>
      <c r="I27" s="72">
        <v>102.8</v>
      </c>
      <c r="J27" s="71">
        <v>100.5</v>
      </c>
      <c r="K27" s="71">
        <v>99.5</v>
      </c>
      <c r="L27" s="71">
        <v>107.3</v>
      </c>
      <c r="M27" s="71">
        <v>95.1</v>
      </c>
      <c r="N27" s="71">
        <v>97.7</v>
      </c>
      <c r="O27" s="71">
        <v>144.80000000000001</v>
      </c>
      <c r="P27" s="71">
        <v>103</v>
      </c>
      <c r="Q27" s="71">
        <v>103.4</v>
      </c>
    </row>
    <row r="28" spans="1:17" ht="12.75" customHeight="1">
      <c r="A28" s="62">
        <v>2007</v>
      </c>
      <c r="B28" s="63" t="s">
        <v>9</v>
      </c>
      <c r="C28" s="64" t="str">
        <f t="shared" si="0"/>
        <v>2007Jul</v>
      </c>
      <c r="D28" s="71">
        <v>104.4</v>
      </c>
      <c r="E28" s="71">
        <v>106.2</v>
      </c>
      <c r="F28" s="71">
        <v>105.6</v>
      </c>
      <c r="G28" s="71">
        <v>99.4</v>
      </c>
      <c r="H28" s="71">
        <v>105.4</v>
      </c>
      <c r="I28" s="72">
        <v>103.2</v>
      </c>
      <c r="J28" s="71">
        <v>100.4</v>
      </c>
      <c r="K28" s="71">
        <v>99.7</v>
      </c>
      <c r="L28" s="71">
        <v>107.9</v>
      </c>
      <c r="M28" s="71">
        <v>94.7</v>
      </c>
      <c r="N28" s="71">
        <v>101</v>
      </c>
      <c r="O28" s="71">
        <v>144.80000000000001</v>
      </c>
      <c r="P28" s="71">
        <v>106.9</v>
      </c>
      <c r="Q28" s="71">
        <v>103.6</v>
      </c>
    </row>
    <row r="29" spans="1:17" ht="12.75" customHeight="1">
      <c r="A29" s="62">
        <v>2007</v>
      </c>
      <c r="B29" s="63" t="s">
        <v>10</v>
      </c>
      <c r="C29" s="64" t="str">
        <f t="shared" si="0"/>
        <v>2007Aug</v>
      </c>
      <c r="D29" s="71">
        <v>104.2</v>
      </c>
      <c r="E29" s="71">
        <v>105.9</v>
      </c>
      <c r="F29" s="71">
        <v>105.7</v>
      </c>
      <c r="G29" s="71">
        <v>98.6</v>
      </c>
      <c r="H29" s="71">
        <v>105.6</v>
      </c>
      <c r="I29" s="72">
        <v>103.4</v>
      </c>
      <c r="J29" s="71">
        <v>100.4</v>
      </c>
      <c r="K29" s="71">
        <v>99.7</v>
      </c>
      <c r="L29" s="71">
        <v>106.8</v>
      </c>
      <c r="M29" s="71">
        <v>94.5</v>
      </c>
      <c r="N29" s="71">
        <v>100.5</v>
      </c>
      <c r="O29" s="71">
        <v>144.80000000000001</v>
      </c>
      <c r="P29" s="71">
        <v>106.5</v>
      </c>
      <c r="Q29" s="71">
        <v>103.8</v>
      </c>
    </row>
    <row r="30" spans="1:17" ht="12.75" customHeight="1">
      <c r="A30" s="62">
        <v>2007</v>
      </c>
      <c r="B30" s="63" t="s">
        <v>11</v>
      </c>
      <c r="C30" s="64" t="str">
        <f t="shared" si="0"/>
        <v>2007Sep</v>
      </c>
      <c r="D30" s="71">
        <v>104.3</v>
      </c>
      <c r="E30" s="71">
        <v>106.5</v>
      </c>
      <c r="F30" s="71">
        <v>105.5</v>
      </c>
      <c r="G30" s="71">
        <v>102.5</v>
      </c>
      <c r="H30" s="71">
        <v>105.9</v>
      </c>
      <c r="I30" s="72">
        <v>103.5</v>
      </c>
      <c r="J30" s="71">
        <v>100.9</v>
      </c>
      <c r="K30" s="71">
        <v>99.8</v>
      </c>
      <c r="L30" s="71">
        <v>107.4</v>
      </c>
      <c r="M30" s="71">
        <v>94.4</v>
      </c>
      <c r="N30" s="71">
        <v>99.1</v>
      </c>
      <c r="O30" s="71">
        <v>140.9</v>
      </c>
      <c r="P30" s="71">
        <v>103.1</v>
      </c>
      <c r="Q30" s="71">
        <v>103.7</v>
      </c>
    </row>
    <row r="31" spans="1:17" ht="12.75" customHeight="1">
      <c r="A31" s="62">
        <v>2007</v>
      </c>
      <c r="B31" s="63" t="s">
        <v>12</v>
      </c>
      <c r="C31" s="64" t="str">
        <f t="shared" si="0"/>
        <v>2007Okt</v>
      </c>
      <c r="D31" s="71">
        <v>104.5</v>
      </c>
      <c r="E31" s="71">
        <v>108.4</v>
      </c>
      <c r="F31" s="71">
        <v>105.6</v>
      </c>
      <c r="G31" s="71">
        <v>105.3</v>
      </c>
      <c r="H31" s="71">
        <v>106</v>
      </c>
      <c r="I31" s="72">
        <v>103.7</v>
      </c>
      <c r="J31" s="71">
        <v>100.9</v>
      </c>
      <c r="K31" s="71">
        <v>99.6</v>
      </c>
      <c r="L31" s="71">
        <v>107</v>
      </c>
      <c r="M31" s="71">
        <v>94.1</v>
      </c>
      <c r="N31" s="71">
        <v>98.6</v>
      </c>
      <c r="O31" s="71">
        <v>140.9</v>
      </c>
      <c r="P31" s="71">
        <v>103.2</v>
      </c>
      <c r="Q31" s="71">
        <v>103.9</v>
      </c>
    </row>
    <row r="32" spans="1:17" ht="12.75" customHeight="1">
      <c r="A32" s="62">
        <v>2007</v>
      </c>
      <c r="B32" s="63" t="s">
        <v>13</v>
      </c>
      <c r="C32" s="64" t="str">
        <f t="shared" si="0"/>
        <v>2007Nov</v>
      </c>
      <c r="D32" s="71">
        <v>105.1</v>
      </c>
      <c r="E32" s="71">
        <v>109.7</v>
      </c>
      <c r="F32" s="71">
        <v>105.9</v>
      </c>
      <c r="G32" s="71">
        <v>105</v>
      </c>
      <c r="H32" s="71">
        <v>106.5</v>
      </c>
      <c r="I32" s="72">
        <v>103.9</v>
      </c>
      <c r="J32" s="71">
        <v>101.3</v>
      </c>
      <c r="K32" s="71">
        <v>99.7</v>
      </c>
      <c r="L32" s="71">
        <v>109.3</v>
      </c>
      <c r="M32" s="71">
        <v>93.8</v>
      </c>
      <c r="N32" s="71">
        <v>97.9</v>
      </c>
      <c r="O32" s="71">
        <v>140.9</v>
      </c>
      <c r="P32" s="71">
        <v>102.3</v>
      </c>
      <c r="Q32" s="71">
        <v>104.1</v>
      </c>
    </row>
    <row r="33" spans="1:17" ht="12.75" customHeight="1">
      <c r="A33" s="67">
        <v>2007</v>
      </c>
      <c r="B33" s="68" t="s">
        <v>14</v>
      </c>
      <c r="C33" s="69" t="str">
        <f t="shared" si="0"/>
        <v>2007Dez</v>
      </c>
      <c r="D33" s="73">
        <v>105.7</v>
      </c>
      <c r="E33" s="73">
        <v>110.8</v>
      </c>
      <c r="F33" s="73">
        <v>106.1</v>
      </c>
      <c r="G33" s="73">
        <v>103.9</v>
      </c>
      <c r="H33" s="73">
        <v>106.5</v>
      </c>
      <c r="I33" s="74">
        <v>103.9</v>
      </c>
      <c r="J33" s="73">
        <v>101</v>
      </c>
      <c r="K33" s="73">
        <v>99.7</v>
      </c>
      <c r="L33" s="73">
        <v>107.8</v>
      </c>
      <c r="M33" s="73">
        <v>93.7</v>
      </c>
      <c r="N33" s="73">
        <v>102.5</v>
      </c>
      <c r="O33" s="73">
        <v>140.9</v>
      </c>
      <c r="P33" s="73">
        <v>108.4</v>
      </c>
      <c r="Q33" s="73">
        <v>104</v>
      </c>
    </row>
    <row r="34" spans="1:17" ht="12.75" customHeight="1">
      <c r="A34" s="62">
        <v>2008</v>
      </c>
      <c r="B34" s="63" t="s">
        <v>2</v>
      </c>
      <c r="C34" s="64" t="str">
        <f t="shared" si="0"/>
        <v>2008Jan</v>
      </c>
      <c r="D34" s="71">
        <v>105.3</v>
      </c>
      <c r="E34" s="71">
        <v>112</v>
      </c>
      <c r="F34" s="71">
        <v>106.2</v>
      </c>
      <c r="G34" s="71">
        <v>100.3</v>
      </c>
      <c r="H34" s="71">
        <v>107.1</v>
      </c>
      <c r="I34" s="75">
        <v>104.1</v>
      </c>
      <c r="J34" s="71">
        <v>101.2</v>
      </c>
      <c r="K34" s="71">
        <v>101.1</v>
      </c>
      <c r="L34" s="71">
        <v>108.3</v>
      </c>
      <c r="M34" s="71">
        <v>93.3</v>
      </c>
      <c r="N34" s="71">
        <v>97.5</v>
      </c>
      <c r="O34" s="71">
        <v>144.69999999999999</v>
      </c>
      <c r="P34" s="71">
        <v>103.8</v>
      </c>
      <c r="Q34" s="71">
        <v>105</v>
      </c>
    </row>
    <row r="35" spans="1:17" ht="12.75" customHeight="1">
      <c r="A35" s="62">
        <v>2008</v>
      </c>
      <c r="B35" s="63" t="s">
        <v>4</v>
      </c>
      <c r="C35" s="64" t="str">
        <f t="shared" si="0"/>
        <v>2008Feb</v>
      </c>
      <c r="D35" s="71">
        <v>105.8</v>
      </c>
      <c r="E35" s="71">
        <v>111.9</v>
      </c>
      <c r="F35" s="71">
        <v>106.3</v>
      </c>
      <c r="G35" s="71">
        <v>102</v>
      </c>
      <c r="H35" s="71">
        <v>107.5</v>
      </c>
      <c r="I35" s="75">
        <v>104.3</v>
      </c>
      <c r="J35" s="71">
        <v>101.6</v>
      </c>
      <c r="K35" s="71">
        <v>101.1</v>
      </c>
      <c r="L35" s="71">
        <v>108.5</v>
      </c>
      <c r="M35" s="71">
        <v>92.9</v>
      </c>
      <c r="N35" s="71">
        <v>99.2</v>
      </c>
      <c r="O35" s="71">
        <v>150.5</v>
      </c>
      <c r="P35" s="71">
        <v>104.7</v>
      </c>
      <c r="Q35" s="71">
        <v>105.3</v>
      </c>
    </row>
    <row r="36" spans="1:17" ht="12.75" customHeight="1">
      <c r="A36" s="62">
        <v>2008</v>
      </c>
      <c r="B36" s="63" t="s">
        <v>5</v>
      </c>
      <c r="C36" s="64" t="str">
        <f t="shared" si="0"/>
        <v>2008Mrz</v>
      </c>
      <c r="D36" s="71">
        <v>106.4</v>
      </c>
      <c r="E36" s="71">
        <v>112.9</v>
      </c>
      <c r="F36" s="71">
        <v>106.6</v>
      </c>
      <c r="G36" s="71">
        <v>103.9</v>
      </c>
      <c r="H36" s="71">
        <v>107.9</v>
      </c>
      <c r="I36" s="75">
        <v>104.5</v>
      </c>
      <c r="J36" s="71">
        <v>102</v>
      </c>
      <c r="K36" s="71">
        <v>101</v>
      </c>
      <c r="L36" s="71">
        <v>110.1</v>
      </c>
      <c r="M36" s="71">
        <v>92.7</v>
      </c>
      <c r="N36" s="71">
        <v>99.6</v>
      </c>
      <c r="O36" s="71">
        <v>150.5</v>
      </c>
      <c r="P36" s="71">
        <v>104.9</v>
      </c>
      <c r="Q36" s="71">
        <v>105.3</v>
      </c>
    </row>
    <row r="37" spans="1:17" ht="12.75" customHeight="1">
      <c r="A37" s="62">
        <v>2008</v>
      </c>
      <c r="B37" s="63" t="s">
        <v>6</v>
      </c>
      <c r="C37" s="64" t="str">
        <f t="shared" si="0"/>
        <v>2008Apr</v>
      </c>
      <c r="D37" s="71">
        <v>106.2</v>
      </c>
      <c r="E37" s="71">
        <v>112.6</v>
      </c>
      <c r="F37" s="71">
        <v>107</v>
      </c>
      <c r="G37" s="71">
        <v>104.1</v>
      </c>
      <c r="H37" s="71">
        <v>108.3</v>
      </c>
      <c r="I37" s="75">
        <v>104.5</v>
      </c>
      <c r="J37" s="71">
        <v>102.1</v>
      </c>
      <c r="K37" s="71">
        <v>101.5</v>
      </c>
      <c r="L37" s="71">
        <v>110.3</v>
      </c>
      <c r="M37" s="71">
        <v>92.6</v>
      </c>
      <c r="N37" s="71">
        <v>96.5</v>
      </c>
      <c r="O37" s="71">
        <v>150.5</v>
      </c>
      <c r="P37" s="71">
        <v>103.9</v>
      </c>
      <c r="Q37" s="71">
        <v>105.3</v>
      </c>
    </row>
    <row r="38" spans="1:17" ht="12.75" customHeight="1">
      <c r="A38" s="62">
        <v>2008</v>
      </c>
      <c r="B38" s="63" t="s">
        <v>7</v>
      </c>
      <c r="C38" s="64" t="str">
        <f t="shared" si="0"/>
        <v>2008Mai</v>
      </c>
      <c r="D38" s="71">
        <v>106.8</v>
      </c>
      <c r="E38" s="71">
        <v>113.3</v>
      </c>
      <c r="F38" s="71">
        <v>107.2</v>
      </c>
      <c r="G38" s="71">
        <v>102.8</v>
      </c>
      <c r="H38" s="71">
        <v>109.1</v>
      </c>
      <c r="I38" s="75">
        <v>104.6</v>
      </c>
      <c r="J38" s="71">
        <v>102.2</v>
      </c>
      <c r="K38" s="71">
        <v>101.5</v>
      </c>
      <c r="L38" s="71">
        <v>111.7</v>
      </c>
      <c r="M38" s="71">
        <v>92.2</v>
      </c>
      <c r="N38" s="71">
        <v>98</v>
      </c>
      <c r="O38" s="71">
        <v>150.5</v>
      </c>
      <c r="P38" s="71">
        <v>104.6</v>
      </c>
      <c r="Q38" s="71">
        <v>105.6</v>
      </c>
    </row>
    <row r="39" spans="1:17" ht="12.75" customHeight="1">
      <c r="A39" s="62">
        <v>2008</v>
      </c>
      <c r="B39" s="63" t="s">
        <v>8</v>
      </c>
      <c r="C39" s="64" t="str">
        <f t="shared" si="0"/>
        <v>2008Jun</v>
      </c>
      <c r="D39" s="71">
        <v>107.2</v>
      </c>
      <c r="E39" s="71">
        <v>114.1</v>
      </c>
      <c r="F39" s="71">
        <v>108.2</v>
      </c>
      <c r="G39" s="71">
        <v>101.1</v>
      </c>
      <c r="H39" s="71">
        <v>109.5</v>
      </c>
      <c r="I39" s="75">
        <v>104.8</v>
      </c>
      <c r="J39" s="71">
        <v>102.2</v>
      </c>
      <c r="K39" s="71">
        <v>102.1</v>
      </c>
      <c r="L39" s="71">
        <v>113</v>
      </c>
      <c r="M39" s="71">
        <v>91.7</v>
      </c>
      <c r="N39" s="71">
        <v>97.9</v>
      </c>
      <c r="O39" s="71">
        <v>150.5</v>
      </c>
      <c r="P39" s="71">
        <v>105.5</v>
      </c>
      <c r="Q39" s="71">
        <v>105.6</v>
      </c>
    </row>
    <row r="40" spans="1:17" ht="12.75" customHeight="1">
      <c r="A40" s="62">
        <v>2008</v>
      </c>
      <c r="B40" s="63" t="s">
        <v>9</v>
      </c>
      <c r="C40" s="64" t="str">
        <f t="shared" si="0"/>
        <v>2008Jul</v>
      </c>
      <c r="D40" s="71">
        <v>107.8</v>
      </c>
      <c r="E40" s="71">
        <v>114.3</v>
      </c>
      <c r="F40" s="71">
        <v>108.2</v>
      </c>
      <c r="G40" s="71">
        <v>97.9</v>
      </c>
      <c r="H40" s="71">
        <v>109.8</v>
      </c>
      <c r="I40" s="75">
        <v>104.9</v>
      </c>
      <c r="J40" s="71">
        <v>102.2</v>
      </c>
      <c r="K40" s="71">
        <v>102.2</v>
      </c>
      <c r="L40" s="71">
        <v>113.6</v>
      </c>
      <c r="M40" s="71">
        <v>91.6</v>
      </c>
      <c r="N40" s="71">
        <v>101.1</v>
      </c>
      <c r="O40" s="71">
        <v>150.5</v>
      </c>
      <c r="P40" s="71">
        <v>108.6</v>
      </c>
      <c r="Q40" s="71">
        <v>105.9</v>
      </c>
    </row>
    <row r="41" spans="1:17" ht="12.75" customHeight="1">
      <c r="A41" s="62">
        <v>2008</v>
      </c>
      <c r="B41" s="63" t="s">
        <v>10</v>
      </c>
      <c r="C41" s="64" t="str">
        <f t="shared" si="0"/>
        <v>2008Aug</v>
      </c>
      <c r="D41" s="71">
        <v>107.5</v>
      </c>
      <c r="E41" s="71">
        <v>114.2</v>
      </c>
      <c r="F41" s="71">
        <v>108.3</v>
      </c>
      <c r="G41" s="71">
        <v>100.3</v>
      </c>
      <c r="H41" s="71">
        <v>109.6</v>
      </c>
      <c r="I41" s="75">
        <v>105</v>
      </c>
      <c r="J41" s="71">
        <v>102.4</v>
      </c>
      <c r="K41" s="71">
        <v>102.3</v>
      </c>
      <c r="L41" s="71">
        <v>111.3</v>
      </c>
      <c r="M41" s="71">
        <v>91.1</v>
      </c>
      <c r="N41" s="71">
        <v>100.8</v>
      </c>
      <c r="O41" s="71">
        <v>150.5</v>
      </c>
      <c r="P41" s="71">
        <v>108.4</v>
      </c>
      <c r="Q41" s="71">
        <v>106</v>
      </c>
    </row>
    <row r="42" spans="1:17" ht="12.75" customHeight="1">
      <c r="A42" s="62">
        <v>2008</v>
      </c>
      <c r="B42" s="63" t="s">
        <v>11</v>
      </c>
      <c r="C42" s="64" t="str">
        <f t="shared" si="0"/>
        <v>2008Sep</v>
      </c>
      <c r="D42" s="71">
        <v>107.5</v>
      </c>
      <c r="E42" s="71">
        <v>113.5</v>
      </c>
      <c r="F42" s="71">
        <v>108.4</v>
      </c>
      <c r="G42" s="71">
        <v>106</v>
      </c>
      <c r="H42" s="71">
        <v>109.7</v>
      </c>
      <c r="I42" s="75">
        <v>105.1</v>
      </c>
      <c r="J42" s="71">
        <v>102.6</v>
      </c>
      <c r="K42" s="71">
        <v>102.3</v>
      </c>
      <c r="L42" s="71">
        <v>111.8</v>
      </c>
      <c r="M42" s="71">
        <v>90.9</v>
      </c>
      <c r="N42" s="71">
        <v>99.1</v>
      </c>
      <c r="O42" s="71">
        <v>152.19999999999999</v>
      </c>
      <c r="P42" s="71">
        <v>104.8</v>
      </c>
      <c r="Q42" s="71">
        <v>105.8</v>
      </c>
    </row>
    <row r="43" spans="1:17" ht="12.75" customHeight="1">
      <c r="A43" s="62">
        <v>2008</v>
      </c>
      <c r="B43" s="63" t="s">
        <v>12</v>
      </c>
      <c r="C43" s="64" t="str">
        <f t="shared" si="0"/>
        <v>2008Okt</v>
      </c>
      <c r="D43" s="71">
        <v>107.3</v>
      </c>
      <c r="E43" s="71">
        <v>113.5</v>
      </c>
      <c r="F43" s="71">
        <v>108.3</v>
      </c>
      <c r="G43" s="71">
        <v>107</v>
      </c>
      <c r="H43" s="71">
        <v>110.4</v>
      </c>
      <c r="I43" s="75">
        <v>105.3</v>
      </c>
      <c r="J43" s="71">
        <v>102.8</v>
      </c>
      <c r="K43" s="71">
        <v>102.3</v>
      </c>
      <c r="L43" s="71">
        <v>108.8</v>
      </c>
      <c r="M43" s="71">
        <v>90.8</v>
      </c>
      <c r="N43" s="71">
        <v>98.8</v>
      </c>
      <c r="O43" s="71">
        <v>152.69999999999999</v>
      </c>
      <c r="P43" s="71">
        <v>105.1</v>
      </c>
      <c r="Q43" s="71">
        <v>106.1</v>
      </c>
    </row>
    <row r="44" spans="1:17" ht="12.75" customHeight="1">
      <c r="A44" s="62">
        <v>2008</v>
      </c>
      <c r="B44" s="63" t="s">
        <v>13</v>
      </c>
      <c r="C44" s="64" t="str">
        <f t="shared" si="0"/>
        <v>2008Nov</v>
      </c>
      <c r="D44" s="71">
        <v>106.8</v>
      </c>
      <c r="E44" s="71">
        <v>112.8</v>
      </c>
      <c r="F44" s="71">
        <v>108.4</v>
      </c>
      <c r="G44" s="71">
        <v>107</v>
      </c>
      <c r="H44" s="71">
        <v>110.1</v>
      </c>
      <c r="I44" s="75">
        <v>105.3</v>
      </c>
      <c r="J44" s="71">
        <v>103</v>
      </c>
      <c r="K44" s="71">
        <v>102.4</v>
      </c>
      <c r="L44" s="71">
        <v>106.3</v>
      </c>
      <c r="M44" s="71">
        <v>90.8</v>
      </c>
      <c r="N44" s="71">
        <v>99.1</v>
      </c>
      <c r="O44" s="71">
        <v>153</v>
      </c>
      <c r="P44" s="71">
        <v>104.5</v>
      </c>
      <c r="Q44" s="71">
        <v>106.2</v>
      </c>
    </row>
    <row r="45" spans="1:17" ht="12.75" customHeight="1">
      <c r="A45" s="67">
        <v>2008</v>
      </c>
      <c r="B45" s="68" t="s">
        <v>14</v>
      </c>
      <c r="C45" s="69" t="str">
        <f t="shared" si="0"/>
        <v>2008Dez</v>
      </c>
      <c r="D45" s="73">
        <v>107.2</v>
      </c>
      <c r="E45" s="73">
        <v>113.8</v>
      </c>
      <c r="F45" s="73">
        <v>108.4</v>
      </c>
      <c r="G45" s="73">
        <v>105.4</v>
      </c>
      <c r="H45" s="73">
        <v>109.4</v>
      </c>
      <c r="I45" s="76">
        <v>105.4</v>
      </c>
      <c r="J45" s="73">
        <v>102.8</v>
      </c>
      <c r="K45" s="73">
        <v>102.4</v>
      </c>
      <c r="L45" s="73">
        <v>104.2</v>
      </c>
      <c r="M45" s="73">
        <v>90.6</v>
      </c>
      <c r="N45" s="73">
        <v>103.6</v>
      </c>
      <c r="O45" s="73">
        <v>153</v>
      </c>
      <c r="P45" s="73">
        <v>110.5</v>
      </c>
      <c r="Q45" s="73">
        <v>106.1</v>
      </c>
    </row>
    <row r="46" spans="1:17" ht="12.75" customHeight="1">
      <c r="A46" s="62">
        <v>2009</v>
      </c>
      <c r="B46" s="63" t="s">
        <v>2</v>
      </c>
      <c r="C46" s="64" t="s">
        <v>63</v>
      </c>
      <c r="D46" s="71">
        <v>106.5</v>
      </c>
      <c r="E46" s="71">
        <v>114.2</v>
      </c>
      <c r="F46" s="71">
        <v>108.5</v>
      </c>
      <c r="G46" s="71">
        <v>101.9</v>
      </c>
      <c r="H46" s="71">
        <v>109.9</v>
      </c>
      <c r="I46" s="71">
        <v>105.4</v>
      </c>
      <c r="J46" s="71">
        <v>102</v>
      </c>
      <c r="K46" s="71">
        <v>101.8</v>
      </c>
      <c r="L46" s="71">
        <v>105.1</v>
      </c>
      <c r="M46" s="71">
        <v>90.5</v>
      </c>
      <c r="N46" s="71">
        <v>98.8</v>
      </c>
      <c r="O46" s="71">
        <v>153</v>
      </c>
      <c r="P46" s="71">
        <v>105.2</v>
      </c>
      <c r="Q46" s="71">
        <v>106.6</v>
      </c>
    </row>
    <row r="47" spans="1:17" ht="12.75" customHeight="1">
      <c r="A47" s="62">
        <v>2009</v>
      </c>
      <c r="B47" s="63" t="s">
        <v>4</v>
      </c>
      <c r="C47" s="64" t="s">
        <v>64</v>
      </c>
      <c r="D47" s="71">
        <v>107.2</v>
      </c>
      <c r="E47" s="71">
        <v>114.6</v>
      </c>
      <c r="F47" s="71">
        <v>108.6</v>
      </c>
      <c r="G47" s="71">
        <v>103.8</v>
      </c>
      <c r="H47" s="71">
        <v>110.2</v>
      </c>
      <c r="I47" s="71">
        <v>105.8</v>
      </c>
      <c r="J47" s="71">
        <v>102.2</v>
      </c>
      <c r="K47" s="71">
        <v>102.3</v>
      </c>
      <c r="L47" s="71">
        <v>105.6</v>
      </c>
      <c r="M47" s="71">
        <v>90.2</v>
      </c>
      <c r="N47" s="71">
        <v>101.1</v>
      </c>
      <c r="O47" s="71">
        <v>153.30000000000001</v>
      </c>
      <c r="P47" s="71">
        <v>106.6</v>
      </c>
      <c r="Q47" s="71">
        <v>106.9</v>
      </c>
    </row>
    <row r="48" spans="1:17" ht="12.75" customHeight="1">
      <c r="A48" s="62">
        <v>2009</v>
      </c>
      <c r="B48" s="63" t="s">
        <v>5</v>
      </c>
      <c r="C48" s="64" t="s">
        <v>65</v>
      </c>
      <c r="D48" s="71">
        <v>106.9</v>
      </c>
      <c r="E48" s="71">
        <v>113.4</v>
      </c>
      <c r="F48" s="71">
        <v>108.7</v>
      </c>
      <c r="G48" s="71">
        <v>105.3</v>
      </c>
      <c r="H48" s="71">
        <v>110</v>
      </c>
      <c r="I48" s="71">
        <v>105.9</v>
      </c>
      <c r="J48" s="71">
        <v>102.7</v>
      </c>
      <c r="K48" s="71">
        <v>102.4</v>
      </c>
      <c r="L48" s="71">
        <v>105.1</v>
      </c>
      <c r="M48" s="71">
        <v>90.1</v>
      </c>
      <c r="N48" s="71">
        <v>100.5</v>
      </c>
      <c r="O48" s="71">
        <v>153.30000000000001</v>
      </c>
      <c r="P48" s="71">
        <v>105.6</v>
      </c>
      <c r="Q48" s="71">
        <v>106.9</v>
      </c>
    </row>
    <row r="49" spans="1:17" ht="12.75" customHeight="1">
      <c r="A49" s="62">
        <v>2009</v>
      </c>
      <c r="B49" s="63" t="s">
        <v>6</v>
      </c>
      <c r="C49" s="64" t="s">
        <v>66</v>
      </c>
      <c r="D49" s="71">
        <v>106.9</v>
      </c>
      <c r="E49" s="71">
        <v>112.8</v>
      </c>
      <c r="F49" s="71">
        <v>108.9</v>
      </c>
      <c r="G49" s="71">
        <v>105.7</v>
      </c>
      <c r="H49" s="71">
        <v>109.6</v>
      </c>
      <c r="I49" s="71">
        <v>105.9</v>
      </c>
      <c r="J49" s="71">
        <v>102.8</v>
      </c>
      <c r="K49" s="71">
        <v>103.1</v>
      </c>
      <c r="L49" s="71">
        <v>105.9</v>
      </c>
      <c r="M49" s="71">
        <v>90.1</v>
      </c>
      <c r="N49" s="71">
        <v>100.7</v>
      </c>
      <c r="O49" s="71">
        <v>153.30000000000001</v>
      </c>
      <c r="P49" s="71">
        <v>105.5</v>
      </c>
      <c r="Q49" s="71">
        <v>107.2</v>
      </c>
    </row>
    <row r="50" spans="1:17" ht="12.75" customHeight="1">
      <c r="A50" s="62">
        <v>2009</v>
      </c>
      <c r="B50" s="63" t="s">
        <v>7</v>
      </c>
      <c r="C50" s="64" t="s">
        <v>67</v>
      </c>
      <c r="D50" s="71">
        <v>106.8</v>
      </c>
      <c r="E50" s="71">
        <v>112.2</v>
      </c>
      <c r="F50" s="71">
        <v>108.9</v>
      </c>
      <c r="G50" s="71">
        <v>104.7</v>
      </c>
      <c r="H50" s="71">
        <v>109.6</v>
      </c>
      <c r="I50" s="71">
        <v>106</v>
      </c>
      <c r="J50" s="71">
        <v>101</v>
      </c>
      <c r="K50" s="71">
        <v>103</v>
      </c>
      <c r="L50" s="71">
        <v>107</v>
      </c>
      <c r="M50" s="71">
        <v>89.9</v>
      </c>
      <c r="N50" s="71">
        <v>99.8</v>
      </c>
      <c r="O50" s="71">
        <v>153.30000000000001</v>
      </c>
      <c r="P50" s="71">
        <v>106.4</v>
      </c>
      <c r="Q50" s="71">
        <v>107.3</v>
      </c>
    </row>
    <row r="51" spans="1:17" ht="12.75" customHeight="1">
      <c r="A51" s="62">
        <v>2009</v>
      </c>
      <c r="B51" s="63" t="s">
        <v>8</v>
      </c>
      <c r="C51" s="64" t="s">
        <v>68</v>
      </c>
      <c r="D51" s="71">
        <v>107.3</v>
      </c>
      <c r="E51" s="71">
        <v>112.8</v>
      </c>
      <c r="F51" s="71">
        <v>111.7</v>
      </c>
      <c r="G51" s="71">
        <v>103.1</v>
      </c>
      <c r="H51" s="71">
        <v>109.8</v>
      </c>
      <c r="I51" s="71">
        <v>106</v>
      </c>
      <c r="J51" s="71">
        <v>102.9</v>
      </c>
      <c r="K51" s="71">
        <v>103.1</v>
      </c>
      <c r="L51" s="71">
        <v>108.5</v>
      </c>
      <c r="M51" s="71">
        <v>89.8</v>
      </c>
      <c r="N51" s="71">
        <v>99.6</v>
      </c>
      <c r="O51" s="71">
        <v>153.6</v>
      </c>
      <c r="P51" s="71">
        <v>107.4</v>
      </c>
      <c r="Q51" s="71">
        <v>107.3</v>
      </c>
    </row>
    <row r="52" spans="1:17" ht="12.75" customHeight="1">
      <c r="A52" s="62">
        <v>2009</v>
      </c>
      <c r="B52" s="63" t="s">
        <v>9</v>
      </c>
      <c r="C52" s="64" t="s">
        <v>69</v>
      </c>
      <c r="D52" s="71">
        <v>107.2</v>
      </c>
      <c r="E52" s="71">
        <v>111</v>
      </c>
      <c r="F52" s="71">
        <v>111.7</v>
      </c>
      <c r="G52" s="71">
        <v>99.2</v>
      </c>
      <c r="H52" s="71">
        <v>109.5</v>
      </c>
      <c r="I52" s="71">
        <v>106.1</v>
      </c>
      <c r="J52" s="71">
        <v>103.6</v>
      </c>
      <c r="K52" s="71">
        <v>103.3</v>
      </c>
      <c r="L52" s="71">
        <v>107.6</v>
      </c>
      <c r="M52" s="71">
        <v>89.7</v>
      </c>
      <c r="N52" s="71">
        <v>102.9</v>
      </c>
      <c r="O52" s="71">
        <v>153.6</v>
      </c>
      <c r="P52" s="71">
        <v>110.4</v>
      </c>
      <c r="Q52" s="71">
        <v>107.4</v>
      </c>
    </row>
    <row r="53" spans="1:17" ht="12.75" customHeight="1">
      <c r="A53" s="62">
        <v>2009</v>
      </c>
      <c r="B53" s="63" t="s">
        <v>10</v>
      </c>
      <c r="C53" s="64" t="s">
        <v>70</v>
      </c>
      <c r="D53" s="71">
        <v>107.6</v>
      </c>
      <c r="E53" s="71">
        <v>110.4</v>
      </c>
      <c r="F53" s="71">
        <v>112.3</v>
      </c>
      <c r="G53" s="71">
        <v>102.3</v>
      </c>
      <c r="H53" s="71">
        <v>109.7</v>
      </c>
      <c r="I53" s="71">
        <v>106.2</v>
      </c>
      <c r="J53" s="71">
        <v>104.1</v>
      </c>
      <c r="K53" s="71">
        <v>103.5</v>
      </c>
      <c r="L53" s="71">
        <v>109</v>
      </c>
      <c r="M53" s="71">
        <v>89.6</v>
      </c>
      <c r="N53" s="71">
        <v>103</v>
      </c>
      <c r="O53" s="71">
        <v>153.6</v>
      </c>
      <c r="P53" s="71">
        <v>109.7</v>
      </c>
      <c r="Q53" s="71">
        <v>107.6</v>
      </c>
    </row>
    <row r="54" spans="1:17" ht="12.75" customHeight="1">
      <c r="A54" s="62">
        <v>2009</v>
      </c>
      <c r="B54" s="63" t="s">
        <v>11</v>
      </c>
      <c r="C54" s="64" t="s">
        <v>71</v>
      </c>
      <c r="D54" s="71">
        <v>107.2</v>
      </c>
      <c r="E54" s="71">
        <v>109.7</v>
      </c>
      <c r="F54" s="71">
        <v>112.2</v>
      </c>
      <c r="G54" s="71">
        <v>106.4</v>
      </c>
      <c r="H54" s="71">
        <v>109.5</v>
      </c>
      <c r="I54" s="71">
        <v>106.2</v>
      </c>
      <c r="J54" s="71">
        <v>104</v>
      </c>
      <c r="K54" s="71">
        <v>103.6</v>
      </c>
      <c r="L54" s="71">
        <v>107.8</v>
      </c>
      <c r="M54" s="71">
        <v>89.5</v>
      </c>
      <c r="N54" s="71">
        <v>101.2</v>
      </c>
      <c r="O54" s="71">
        <v>153.80000000000001</v>
      </c>
      <c r="P54" s="71">
        <v>106.8</v>
      </c>
      <c r="Q54" s="71">
        <v>107.5</v>
      </c>
    </row>
    <row r="55" spans="1:17" ht="12.75" customHeight="1">
      <c r="A55" s="62">
        <v>2009</v>
      </c>
      <c r="B55" s="63" t="s">
        <v>12</v>
      </c>
      <c r="C55" s="64" t="s">
        <v>72</v>
      </c>
      <c r="D55" s="71">
        <v>107.4</v>
      </c>
      <c r="E55" s="71">
        <v>109.5</v>
      </c>
      <c r="F55" s="71">
        <v>112.4</v>
      </c>
      <c r="G55" s="71">
        <v>106.9</v>
      </c>
      <c r="H55" s="71">
        <v>109.7</v>
      </c>
      <c r="I55" s="71">
        <v>106.3</v>
      </c>
      <c r="J55" s="71">
        <v>103.8</v>
      </c>
      <c r="K55" s="71">
        <v>103.7</v>
      </c>
      <c r="L55" s="71">
        <v>108.6</v>
      </c>
      <c r="M55" s="71">
        <v>89.5</v>
      </c>
      <c r="N55" s="71">
        <v>100.7</v>
      </c>
      <c r="O55" s="71">
        <v>154.30000000000001</v>
      </c>
      <c r="P55" s="71">
        <v>107</v>
      </c>
      <c r="Q55" s="71">
        <v>108.3</v>
      </c>
    </row>
    <row r="56" spans="1:17" ht="12.75" customHeight="1">
      <c r="A56" s="62">
        <v>2009</v>
      </c>
      <c r="B56" s="63" t="s">
        <v>13</v>
      </c>
      <c r="C56" s="64" t="s">
        <v>73</v>
      </c>
      <c r="D56" s="71">
        <v>107.2</v>
      </c>
      <c r="E56" s="71">
        <v>109.5</v>
      </c>
      <c r="F56" s="71">
        <v>112.4</v>
      </c>
      <c r="G56" s="71">
        <v>105.1</v>
      </c>
      <c r="H56" s="71">
        <v>109.6</v>
      </c>
      <c r="I56" s="71">
        <v>106.3</v>
      </c>
      <c r="J56" s="71">
        <v>103.3</v>
      </c>
      <c r="K56" s="71">
        <v>103.9</v>
      </c>
      <c r="L56" s="71">
        <v>109</v>
      </c>
      <c r="M56" s="71">
        <v>89.1</v>
      </c>
      <c r="N56" s="71">
        <v>100.1</v>
      </c>
      <c r="O56" s="71">
        <v>155.19999999999999</v>
      </c>
      <c r="P56" s="71">
        <v>106.1</v>
      </c>
      <c r="Q56" s="71">
        <v>108</v>
      </c>
    </row>
    <row r="57" spans="1:17" ht="12.75" customHeight="1">
      <c r="A57" s="67">
        <v>2009</v>
      </c>
      <c r="B57" s="68" t="s">
        <v>14</v>
      </c>
      <c r="C57" s="69" t="s">
        <v>74</v>
      </c>
      <c r="D57" s="73">
        <v>107.9</v>
      </c>
      <c r="E57" s="73">
        <v>110</v>
      </c>
      <c r="F57" s="73">
        <v>112.5</v>
      </c>
      <c r="G57" s="73">
        <v>106.4</v>
      </c>
      <c r="H57" s="73">
        <v>109.2</v>
      </c>
      <c r="I57" s="73">
        <v>106.4</v>
      </c>
      <c r="J57" s="73">
        <v>103.7</v>
      </c>
      <c r="K57" s="73">
        <v>103.9</v>
      </c>
      <c r="L57" s="73">
        <v>108.6</v>
      </c>
      <c r="M57" s="73">
        <v>89</v>
      </c>
      <c r="N57" s="73">
        <v>104.7</v>
      </c>
      <c r="O57" s="73">
        <v>155.19999999999999</v>
      </c>
      <c r="P57" s="73">
        <v>112.2</v>
      </c>
      <c r="Q57" s="73">
        <v>108.2</v>
      </c>
    </row>
    <row r="58" spans="1:17" ht="12.75" customHeight="1">
      <c r="A58" s="62">
        <v>2010</v>
      </c>
      <c r="B58" s="63" t="s">
        <v>2</v>
      </c>
      <c r="C58" s="64" t="s">
        <v>75</v>
      </c>
      <c r="D58" s="71">
        <v>107.3</v>
      </c>
      <c r="E58" s="71">
        <v>111.6</v>
      </c>
      <c r="F58" s="71">
        <v>112.5</v>
      </c>
      <c r="G58" s="71">
        <v>102</v>
      </c>
      <c r="H58" s="71">
        <v>109.6</v>
      </c>
      <c r="I58" s="71">
        <v>106.5</v>
      </c>
      <c r="J58" s="71">
        <v>103.8</v>
      </c>
      <c r="K58" s="71">
        <v>103.5</v>
      </c>
      <c r="L58" s="71">
        <v>110</v>
      </c>
      <c r="M58" s="71">
        <v>88.8</v>
      </c>
      <c r="N58" s="71">
        <v>99.4</v>
      </c>
      <c r="O58" s="71">
        <v>155.19999999999999</v>
      </c>
      <c r="P58" s="71">
        <v>107.1</v>
      </c>
      <c r="Q58" s="71">
        <v>107.7</v>
      </c>
    </row>
    <row r="59" spans="1:17" ht="12.75" customHeight="1">
      <c r="A59" s="62">
        <v>2010</v>
      </c>
      <c r="B59" s="63" t="s">
        <v>4</v>
      </c>
      <c r="C59" s="64" t="s">
        <v>76</v>
      </c>
      <c r="D59" s="71">
        <v>107.5</v>
      </c>
      <c r="E59" s="71">
        <v>111.3</v>
      </c>
      <c r="F59" s="71">
        <v>112.4</v>
      </c>
      <c r="G59" s="71">
        <v>104.7</v>
      </c>
      <c r="H59" s="71">
        <v>109.6</v>
      </c>
      <c r="I59" s="71">
        <v>106.7</v>
      </c>
      <c r="J59" s="71">
        <v>104</v>
      </c>
      <c r="K59" s="71">
        <v>103.7</v>
      </c>
      <c r="L59" s="71">
        <v>108.9</v>
      </c>
      <c r="M59" s="71">
        <v>88.6</v>
      </c>
      <c r="N59" s="71">
        <v>102</v>
      </c>
      <c r="O59" s="71">
        <v>155.19999999999999</v>
      </c>
      <c r="P59" s="71">
        <v>107.6</v>
      </c>
      <c r="Q59" s="71">
        <v>107.1</v>
      </c>
    </row>
    <row r="60" spans="1:17" ht="12.75" customHeight="1">
      <c r="A60" s="62">
        <v>2010</v>
      </c>
      <c r="B60" s="63" t="s">
        <v>5</v>
      </c>
      <c r="C60" s="64" t="s">
        <v>77</v>
      </c>
      <c r="D60" s="71">
        <v>108.3</v>
      </c>
      <c r="E60" s="71">
        <v>112.4</v>
      </c>
      <c r="F60" s="71">
        <v>112.4</v>
      </c>
      <c r="G60" s="71">
        <v>107.1</v>
      </c>
      <c r="H60" s="71">
        <v>110.2</v>
      </c>
      <c r="I60" s="71">
        <v>107</v>
      </c>
      <c r="J60" s="71">
        <v>104.5</v>
      </c>
      <c r="K60" s="71">
        <v>103.9</v>
      </c>
      <c r="L60" s="71">
        <v>111.4</v>
      </c>
      <c r="M60" s="71">
        <v>88.5</v>
      </c>
      <c r="N60" s="71">
        <v>101.9</v>
      </c>
      <c r="O60" s="71">
        <v>155.1</v>
      </c>
      <c r="P60" s="71">
        <v>107.2</v>
      </c>
      <c r="Q60" s="71">
        <v>107</v>
      </c>
    </row>
    <row r="61" spans="1:17" ht="12.75" customHeight="1">
      <c r="A61" s="62">
        <v>2010</v>
      </c>
      <c r="B61" s="63" t="s">
        <v>6</v>
      </c>
      <c r="C61" s="64" t="s">
        <v>78</v>
      </c>
      <c r="D61" s="71">
        <v>108.1</v>
      </c>
      <c r="E61" s="71">
        <v>113.4</v>
      </c>
      <c r="F61" s="71">
        <v>112.4</v>
      </c>
      <c r="G61" s="71">
        <v>107.7</v>
      </c>
      <c r="H61" s="71">
        <v>110.4</v>
      </c>
      <c r="I61" s="71">
        <v>107</v>
      </c>
      <c r="J61" s="71">
        <v>104.3</v>
      </c>
      <c r="K61" s="71">
        <v>103.5</v>
      </c>
      <c r="L61" s="71">
        <v>111.9</v>
      </c>
      <c r="M61" s="71">
        <v>88.6</v>
      </c>
      <c r="N61" s="71">
        <v>98.8</v>
      </c>
      <c r="O61" s="71">
        <v>155.1</v>
      </c>
      <c r="P61" s="71">
        <v>105.8</v>
      </c>
      <c r="Q61" s="71">
        <v>107.5</v>
      </c>
    </row>
    <row r="62" spans="1:17" ht="12.75" customHeight="1">
      <c r="A62" s="62">
        <v>2010</v>
      </c>
      <c r="B62" s="63" t="s">
        <v>7</v>
      </c>
      <c r="C62" s="64" t="s">
        <v>79</v>
      </c>
      <c r="D62" s="71">
        <v>108.3</v>
      </c>
      <c r="E62" s="71">
        <v>112.5</v>
      </c>
      <c r="F62" s="71">
        <v>112.1</v>
      </c>
      <c r="G62" s="71">
        <v>107.5</v>
      </c>
      <c r="H62" s="71">
        <v>110.7</v>
      </c>
      <c r="I62" s="71">
        <v>107.1</v>
      </c>
      <c r="J62" s="71">
        <v>104.4</v>
      </c>
      <c r="K62" s="71">
        <v>103.6</v>
      </c>
      <c r="L62" s="71">
        <v>111.8</v>
      </c>
      <c r="M62" s="71">
        <v>88.3</v>
      </c>
      <c r="N62" s="71">
        <v>99.7</v>
      </c>
      <c r="O62" s="71">
        <v>155.1</v>
      </c>
      <c r="P62" s="71">
        <v>107.1</v>
      </c>
      <c r="Q62" s="71">
        <v>107.7</v>
      </c>
    </row>
    <row r="63" spans="1:17" ht="12.75" customHeight="1">
      <c r="A63" s="62">
        <v>2010</v>
      </c>
      <c r="B63" s="63" t="s">
        <v>8</v>
      </c>
      <c r="C63" s="64" t="s">
        <v>80</v>
      </c>
      <c r="D63" s="71">
        <v>108.4</v>
      </c>
      <c r="E63" s="71">
        <v>113</v>
      </c>
      <c r="F63" s="71">
        <v>112.3</v>
      </c>
      <c r="G63" s="71">
        <v>105.9</v>
      </c>
      <c r="H63" s="71">
        <v>110.9</v>
      </c>
      <c r="I63" s="71">
        <v>107.2</v>
      </c>
      <c r="J63" s="71">
        <v>104.5</v>
      </c>
      <c r="K63" s="71">
        <v>103.6</v>
      </c>
      <c r="L63" s="71">
        <v>111.7</v>
      </c>
      <c r="M63" s="71">
        <v>88</v>
      </c>
      <c r="N63" s="71">
        <v>99.8</v>
      </c>
      <c r="O63" s="71">
        <v>155.1</v>
      </c>
      <c r="P63" s="71">
        <v>108.3</v>
      </c>
      <c r="Q63" s="71">
        <v>107.9</v>
      </c>
    </row>
    <row r="64" spans="1:17" ht="12.75" customHeight="1">
      <c r="A64" s="62">
        <v>2010</v>
      </c>
      <c r="B64" s="63" t="s">
        <v>9</v>
      </c>
      <c r="C64" s="64" t="s">
        <v>81</v>
      </c>
      <c r="D64" s="71">
        <v>108.6</v>
      </c>
      <c r="E64" s="71">
        <v>112.9</v>
      </c>
      <c r="F64" s="71">
        <v>112.1</v>
      </c>
      <c r="G64" s="71">
        <v>102.2</v>
      </c>
      <c r="H64" s="71">
        <v>110.9</v>
      </c>
      <c r="I64" s="71">
        <v>107.3</v>
      </c>
      <c r="J64" s="71">
        <v>104.1</v>
      </c>
      <c r="K64" s="71">
        <v>104.1</v>
      </c>
      <c r="L64" s="71">
        <v>111.5</v>
      </c>
      <c r="M64" s="71">
        <v>88.2</v>
      </c>
      <c r="N64" s="71">
        <v>102.9</v>
      </c>
      <c r="O64" s="71">
        <v>155.1</v>
      </c>
      <c r="P64" s="71">
        <v>111.2</v>
      </c>
      <c r="Q64" s="71">
        <v>107.9</v>
      </c>
    </row>
    <row r="65" spans="1:17" ht="12.75" customHeight="1">
      <c r="A65" s="62">
        <v>2010</v>
      </c>
      <c r="B65" s="63" t="s">
        <v>10</v>
      </c>
      <c r="C65" s="64" t="s">
        <v>82</v>
      </c>
      <c r="D65" s="71">
        <v>108.6</v>
      </c>
      <c r="E65" s="71">
        <v>111.8</v>
      </c>
      <c r="F65" s="71">
        <v>112.3</v>
      </c>
      <c r="G65" s="71">
        <v>104.3</v>
      </c>
      <c r="H65" s="71">
        <v>110.8</v>
      </c>
      <c r="I65" s="71">
        <v>107.3</v>
      </c>
      <c r="J65" s="71">
        <v>104.4</v>
      </c>
      <c r="K65" s="71">
        <v>104.2</v>
      </c>
      <c r="L65" s="71">
        <v>111.1</v>
      </c>
      <c r="M65" s="71">
        <v>88</v>
      </c>
      <c r="N65" s="71">
        <v>103.4</v>
      </c>
      <c r="O65" s="71">
        <v>155.1</v>
      </c>
      <c r="P65" s="71">
        <v>110.7</v>
      </c>
      <c r="Q65" s="71">
        <v>108.3</v>
      </c>
    </row>
    <row r="66" spans="1:17" ht="12.75" customHeight="1">
      <c r="A66" s="62">
        <v>2010</v>
      </c>
      <c r="B66" s="63" t="s">
        <v>11</v>
      </c>
      <c r="C66" s="64" t="s">
        <v>83</v>
      </c>
      <c r="D66" s="71">
        <v>108.6</v>
      </c>
      <c r="E66" s="71">
        <v>111.7</v>
      </c>
      <c r="F66" s="71">
        <v>112.4</v>
      </c>
      <c r="G66" s="71">
        <v>108.1</v>
      </c>
      <c r="H66" s="71">
        <v>111.2</v>
      </c>
      <c r="I66" s="71">
        <v>107.5</v>
      </c>
      <c r="J66" s="71">
        <v>104.4</v>
      </c>
      <c r="K66" s="71">
        <v>104.5</v>
      </c>
      <c r="L66" s="71">
        <v>111.5</v>
      </c>
      <c r="M66" s="71">
        <v>87.7</v>
      </c>
      <c r="N66" s="71">
        <v>100.9</v>
      </c>
      <c r="O66" s="71">
        <v>155.6</v>
      </c>
      <c r="P66" s="71">
        <v>108.3</v>
      </c>
      <c r="Q66" s="71">
        <v>108.5</v>
      </c>
    </row>
    <row r="67" spans="1:17" ht="12.75" customHeight="1">
      <c r="A67" s="62">
        <v>2010</v>
      </c>
      <c r="B67" s="63" t="s">
        <v>12</v>
      </c>
      <c r="C67" s="64" t="s">
        <v>84</v>
      </c>
      <c r="D67" s="71">
        <v>108.6</v>
      </c>
      <c r="E67" s="71">
        <v>111.4</v>
      </c>
      <c r="F67" s="71">
        <v>112.1</v>
      </c>
      <c r="G67" s="71">
        <v>108.7</v>
      </c>
      <c r="H67" s="71">
        <v>111.2</v>
      </c>
      <c r="I67" s="71">
        <v>107.5</v>
      </c>
      <c r="J67" s="71">
        <v>104.3</v>
      </c>
      <c r="K67" s="71">
        <v>104.5</v>
      </c>
      <c r="L67" s="71">
        <v>111.7</v>
      </c>
      <c r="M67" s="71">
        <v>87.4</v>
      </c>
      <c r="N67" s="71">
        <v>101.2</v>
      </c>
      <c r="O67" s="71">
        <v>156.4</v>
      </c>
      <c r="P67" s="71">
        <v>108.1</v>
      </c>
      <c r="Q67" s="71">
        <v>108.4</v>
      </c>
    </row>
    <row r="68" spans="1:17" ht="12.75" customHeight="1">
      <c r="A68" s="62">
        <v>2010</v>
      </c>
      <c r="B68" s="63" t="s">
        <v>13</v>
      </c>
      <c r="C68" s="64" t="s">
        <v>85</v>
      </c>
      <c r="D68" s="71">
        <v>108.9</v>
      </c>
      <c r="E68" s="71">
        <v>112.6</v>
      </c>
      <c r="F68" s="71">
        <v>112.5</v>
      </c>
      <c r="G68" s="71">
        <v>109.9</v>
      </c>
      <c r="H68" s="71">
        <v>111.8</v>
      </c>
      <c r="I68" s="71">
        <v>108.2</v>
      </c>
      <c r="J68" s="71">
        <v>104.4</v>
      </c>
      <c r="K68" s="71">
        <v>104.4</v>
      </c>
      <c r="L68" s="71">
        <v>111.8</v>
      </c>
      <c r="M68" s="71">
        <v>87.1</v>
      </c>
      <c r="N68" s="71">
        <v>100.2</v>
      </c>
      <c r="O68" s="71">
        <v>156.5</v>
      </c>
      <c r="P68" s="71">
        <v>106.9</v>
      </c>
      <c r="Q68" s="71">
        <v>108.5</v>
      </c>
    </row>
    <row r="69" spans="1:17" ht="12.75" customHeight="1">
      <c r="A69" s="67">
        <v>2010</v>
      </c>
      <c r="B69" s="68" t="s">
        <v>14</v>
      </c>
      <c r="C69" s="69" t="s">
        <v>86</v>
      </c>
      <c r="D69" s="73">
        <v>109.9</v>
      </c>
      <c r="E69" s="73">
        <v>113.8</v>
      </c>
      <c r="F69" s="73">
        <v>111.9</v>
      </c>
      <c r="G69" s="73">
        <v>108.6</v>
      </c>
      <c r="H69" s="73">
        <v>112</v>
      </c>
      <c r="I69" s="73">
        <v>108.2</v>
      </c>
      <c r="J69" s="73">
        <v>104.6</v>
      </c>
      <c r="K69" s="73">
        <v>104.6</v>
      </c>
      <c r="L69" s="73">
        <v>112.8</v>
      </c>
      <c r="M69" s="73">
        <v>86.7</v>
      </c>
      <c r="N69" s="73">
        <v>104.9</v>
      </c>
      <c r="O69" s="73">
        <v>156.5</v>
      </c>
      <c r="P69" s="73">
        <v>112.9</v>
      </c>
      <c r="Q69" s="73">
        <v>108.2</v>
      </c>
    </row>
    <row r="70" spans="1:17" ht="12.75" customHeight="1">
      <c r="A70" s="62">
        <v>2011</v>
      </c>
      <c r="B70" s="63" t="s">
        <v>2</v>
      </c>
      <c r="C70" s="64" t="s">
        <v>87</v>
      </c>
      <c r="D70" s="71">
        <v>109.5</v>
      </c>
      <c r="E70" s="71">
        <v>114.6</v>
      </c>
      <c r="F70" s="71">
        <v>112.3</v>
      </c>
      <c r="G70" s="71">
        <v>104.8</v>
      </c>
      <c r="H70" s="71">
        <v>112.9</v>
      </c>
      <c r="I70" s="71">
        <v>108.2</v>
      </c>
      <c r="J70" s="71">
        <v>104.3</v>
      </c>
      <c r="K70" s="71">
        <v>104.6</v>
      </c>
      <c r="L70" s="71">
        <v>113.7</v>
      </c>
      <c r="M70" s="71">
        <v>86.6</v>
      </c>
      <c r="N70" s="71">
        <v>100.3</v>
      </c>
      <c r="O70" s="71">
        <v>156.6</v>
      </c>
      <c r="P70" s="71">
        <v>108.1</v>
      </c>
      <c r="Q70" s="71">
        <v>108.7</v>
      </c>
    </row>
    <row r="71" spans="1:17" ht="12.75" customHeight="1">
      <c r="A71" s="62">
        <v>2011</v>
      </c>
      <c r="B71" s="63" t="s">
        <v>4</v>
      </c>
      <c r="C71" s="64" t="s">
        <v>88</v>
      </c>
      <c r="D71" s="71">
        <v>110.1</v>
      </c>
      <c r="E71" s="71">
        <v>115.4</v>
      </c>
      <c r="F71" s="71">
        <v>112</v>
      </c>
      <c r="G71" s="71">
        <v>106.9</v>
      </c>
      <c r="H71" s="71">
        <v>113.2</v>
      </c>
      <c r="I71" s="71">
        <v>108.2</v>
      </c>
      <c r="J71" s="71">
        <v>104.4</v>
      </c>
      <c r="K71" s="71">
        <v>104.5</v>
      </c>
      <c r="L71" s="71">
        <v>113.9</v>
      </c>
      <c r="M71" s="71">
        <v>86.4</v>
      </c>
      <c r="N71" s="71">
        <v>102.2</v>
      </c>
      <c r="O71" s="71">
        <v>156.6</v>
      </c>
      <c r="P71" s="71">
        <v>109</v>
      </c>
      <c r="Q71" s="71">
        <v>109.7</v>
      </c>
    </row>
    <row r="72" spans="1:17" ht="12.75" customHeight="1">
      <c r="A72" s="62">
        <v>2011</v>
      </c>
      <c r="B72" s="63" t="s">
        <v>5</v>
      </c>
      <c r="C72" s="64" t="s">
        <v>89</v>
      </c>
      <c r="D72" s="71">
        <v>110.6</v>
      </c>
      <c r="E72" s="71">
        <v>115.3</v>
      </c>
      <c r="F72" s="71">
        <v>112</v>
      </c>
      <c r="G72" s="71">
        <v>109.5</v>
      </c>
      <c r="H72" s="71">
        <v>113.6</v>
      </c>
      <c r="I72" s="71">
        <v>108.3</v>
      </c>
      <c r="J72" s="71">
        <v>104.5</v>
      </c>
      <c r="K72" s="71">
        <v>104.9</v>
      </c>
      <c r="L72" s="71">
        <v>116.4</v>
      </c>
      <c r="M72" s="71">
        <v>86.2</v>
      </c>
      <c r="N72" s="71">
        <v>101.7</v>
      </c>
      <c r="O72" s="71">
        <v>157.4</v>
      </c>
      <c r="P72" s="71">
        <v>107.9</v>
      </c>
      <c r="Q72" s="71">
        <v>110</v>
      </c>
    </row>
    <row r="73" spans="1:17" ht="12.75" customHeight="1">
      <c r="A73" s="62">
        <v>2011</v>
      </c>
      <c r="B73" s="63" t="s">
        <v>6</v>
      </c>
      <c r="C73" s="64" t="s">
        <v>90</v>
      </c>
      <c r="D73" s="71">
        <v>110.9</v>
      </c>
      <c r="E73" s="71">
        <v>115.5</v>
      </c>
      <c r="F73" s="71">
        <v>112.1</v>
      </c>
      <c r="G73" s="71">
        <v>109.4</v>
      </c>
      <c r="H73" s="71">
        <v>113.9</v>
      </c>
      <c r="I73" s="71">
        <v>108.4</v>
      </c>
      <c r="J73" s="71">
        <v>104.7</v>
      </c>
      <c r="K73" s="71">
        <v>104.8</v>
      </c>
      <c r="L73" s="71">
        <v>117.5</v>
      </c>
      <c r="M73" s="71">
        <v>86</v>
      </c>
      <c r="N73" s="71">
        <v>101.5</v>
      </c>
      <c r="O73" s="71">
        <v>157.4</v>
      </c>
      <c r="P73" s="71">
        <v>108.4</v>
      </c>
      <c r="Q73" s="71">
        <v>110.2</v>
      </c>
    </row>
    <row r="74" spans="1:17" ht="12.75" customHeight="1">
      <c r="A74" s="62">
        <v>2011</v>
      </c>
      <c r="B74" s="63" t="s">
        <v>7</v>
      </c>
      <c r="C74" s="64" t="s">
        <v>91</v>
      </c>
      <c r="D74" s="71">
        <v>110.7</v>
      </c>
      <c r="E74" s="71">
        <v>116</v>
      </c>
      <c r="F74" s="71">
        <v>113</v>
      </c>
      <c r="G74" s="71">
        <v>109.7</v>
      </c>
      <c r="H74" s="71">
        <v>113.8</v>
      </c>
      <c r="I74" s="71">
        <v>108.4</v>
      </c>
      <c r="J74" s="71">
        <v>105</v>
      </c>
      <c r="K74" s="71">
        <v>104.9</v>
      </c>
      <c r="L74" s="71">
        <v>116.9</v>
      </c>
      <c r="M74" s="71">
        <v>85.9</v>
      </c>
      <c r="N74" s="71">
        <v>99.9</v>
      </c>
      <c r="O74" s="71">
        <v>157.4</v>
      </c>
      <c r="P74" s="71">
        <v>109.3</v>
      </c>
      <c r="Q74" s="71">
        <v>110.3</v>
      </c>
    </row>
    <row r="75" spans="1:17" ht="12.75" customHeight="1">
      <c r="A75" s="62">
        <v>2011</v>
      </c>
      <c r="B75" s="63" t="s">
        <v>8</v>
      </c>
      <c r="C75" s="64" t="s">
        <v>92</v>
      </c>
      <c r="D75" s="71">
        <v>110.9</v>
      </c>
      <c r="E75" s="71">
        <v>115.9</v>
      </c>
      <c r="F75" s="71">
        <v>113.9</v>
      </c>
      <c r="G75" s="71">
        <v>107.9</v>
      </c>
      <c r="H75" s="71">
        <v>113.9</v>
      </c>
      <c r="I75" s="71">
        <v>108.4</v>
      </c>
      <c r="J75" s="71">
        <v>105</v>
      </c>
      <c r="K75" s="71">
        <v>104.9</v>
      </c>
      <c r="L75" s="71">
        <v>116.9</v>
      </c>
      <c r="M75" s="71">
        <v>85.8</v>
      </c>
      <c r="N75" s="71">
        <v>101.5</v>
      </c>
      <c r="O75" s="71">
        <v>157.4</v>
      </c>
      <c r="P75" s="71">
        <v>109.8</v>
      </c>
      <c r="Q75" s="71">
        <v>110.3</v>
      </c>
    </row>
    <row r="76" spans="1:17" ht="12.75" customHeight="1">
      <c r="A76" s="62">
        <v>2011</v>
      </c>
      <c r="B76" s="63" t="s">
        <v>9</v>
      </c>
      <c r="C76" s="64" t="s">
        <v>93</v>
      </c>
      <c r="D76" s="71">
        <v>111.5</v>
      </c>
      <c r="E76" s="71">
        <v>115.6</v>
      </c>
      <c r="F76" s="71">
        <v>114.1</v>
      </c>
      <c r="G76" s="71">
        <v>105</v>
      </c>
      <c r="H76" s="71">
        <v>114.3</v>
      </c>
      <c r="I76" s="71">
        <v>108.7</v>
      </c>
      <c r="J76" s="71">
        <v>105</v>
      </c>
      <c r="K76" s="71">
        <v>104.7</v>
      </c>
      <c r="L76" s="71">
        <v>117.8</v>
      </c>
      <c r="M76" s="71">
        <v>85.5</v>
      </c>
      <c r="N76" s="71">
        <v>104.2</v>
      </c>
      <c r="O76" s="71">
        <v>157.4</v>
      </c>
      <c r="P76" s="71">
        <v>113.2</v>
      </c>
      <c r="Q76" s="71">
        <v>110.4</v>
      </c>
    </row>
    <row r="77" spans="1:17" ht="12.75" customHeight="1">
      <c r="A77" s="62">
        <v>2011</v>
      </c>
      <c r="B77" s="63" t="s">
        <v>10</v>
      </c>
      <c r="C77" s="64" t="s">
        <v>94</v>
      </c>
      <c r="D77" s="71">
        <v>111.3</v>
      </c>
      <c r="E77" s="71">
        <v>115</v>
      </c>
      <c r="F77" s="71">
        <v>114.9</v>
      </c>
      <c r="G77" s="71">
        <v>105.1</v>
      </c>
      <c r="H77" s="71">
        <v>114.4</v>
      </c>
      <c r="I77" s="71">
        <v>108.7</v>
      </c>
      <c r="J77" s="71">
        <v>105.9</v>
      </c>
      <c r="K77" s="71">
        <v>104.9</v>
      </c>
      <c r="L77" s="71">
        <v>116.9</v>
      </c>
      <c r="M77" s="71">
        <v>85.3</v>
      </c>
      <c r="N77" s="71">
        <v>104.4</v>
      </c>
      <c r="O77" s="71">
        <v>157.4</v>
      </c>
      <c r="P77" s="71">
        <v>112.4</v>
      </c>
      <c r="Q77" s="71">
        <v>109.5</v>
      </c>
    </row>
    <row r="78" spans="1:17" ht="12.75" customHeight="1">
      <c r="A78" s="62">
        <v>2011</v>
      </c>
      <c r="B78" s="63" t="s">
        <v>11</v>
      </c>
      <c r="C78" s="64" t="s">
        <v>95</v>
      </c>
      <c r="D78" s="71">
        <v>111.3</v>
      </c>
      <c r="E78" s="71">
        <v>115</v>
      </c>
      <c r="F78" s="71">
        <v>114.9</v>
      </c>
      <c r="G78" s="71">
        <v>110.4</v>
      </c>
      <c r="H78" s="71">
        <v>114.6</v>
      </c>
      <c r="I78" s="71">
        <v>108.8</v>
      </c>
      <c r="J78" s="71">
        <v>105.4</v>
      </c>
      <c r="K78" s="71">
        <v>104.6</v>
      </c>
      <c r="L78" s="71">
        <v>117.7</v>
      </c>
      <c r="M78" s="71">
        <v>85.1</v>
      </c>
      <c r="N78" s="71">
        <v>102.2</v>
      </c>
      <c r="O78" s="71">
        <v>159</v>
      </c>
      <c r="P78" s="71">
        <v>109.4</v>
      </c>
      <c r="Q78" s="71">
        <v>109.6</v>
      </c>
    </row>
    <row r="79" spans="1:17" ht="12.75" customHeight="1">
      <c r="A79" s="62">
        <v>2011</v>
      </c>
      <c r="B79" s="63" t="s">
        <v>12</v>
      </c>
      <c r="C79" s="64" t="s">
        <v>96</v>
      </c>
      <c r="D79" s="71">
        <v>111.6</v>
      </c>
      <c r="E79" s="71">
        <v>115.3</v>
      </c>
      <c r="F79" s="71">
        <v>114.7</v>
      </c>
      <c r="G79" s="71">
        <v>112.6</v>
      </c>
      <c r="H79" s="71">
        <v>114.9</v>
      </c>
      <c r="I79" s="71">
        <v>108.8</v>
      </c>
      <c r="J79" s="71">
        <v>105</v>
      </c>
      <c r="K79" s="71">
        <v>104.9</v>
      </c>
      <c r="L79" s="71">
        <v>117.9</v>
      </c>
      <c r="M79" s="71">
        <v>84.9</v>
      </c>
      <c r="N79" s="71">
        <v>102.3</v>
      </c>
      <c r="O79" s="71">
        <v>159</v>
      </c>
      <c r="P79" s="71">
        <v>109.8</v>
      </c>
      <c r="Q79" s="71">
        <v>109.7</v>
      </c>
    </row>
    <row r="80" spans="1:17" ht="12.75" customHeight="1">
      <c r="A80" s="62">
        <v>2011</v>
      </c>
      <c r="B80" s="63" t="s">
        <v>13</v>
      </c>
      <c r="C80" s="64" t="s">
        <v>97</v>
      </c>
      <c r="D80" s="71">
        <v>111.6</v>
      </c>
      <c r="E80" s="71">
        <v>115.8</v>
      </c>
      <c r="F80" s="71">
        <v>115</v>
      </c>
      <c r="G80" s="71">
        <v>113</v>
      </c>
      <c r="H80" s="71">
        <v>115.3</v>
      </c>
      <c r="I80" s="71">
        <v>108.9</v>
      </c>
      <c r="J80" s="71">
        <v>105.2</v>
      </c>
      <c r="K80" s="71">
        <v>104.8</v>
      </c>
      <c r="L80" s="71">
        <v>117.6</v>
      </c>
      <c r="M80" s="71">
        <v>84.9</v>
      </c>
      <c r="N80" s="71">
        <v>101.5</v>
      </c>
      <c r="O80" s="71">
        <v>159</v>
      </c>
      <c r="P80" s="71">
        <v>108.5</v>
      </c>
      <c r="Q80" s="71">
        <v>109.8</v>
      </c>
    </row>
    <row r="81" spans="1:34" ht="12.75" customHeight="1">
      <c r="A81" s="67">
        <v>2011</v>
      </c>
      <c r="B81" s="68" t="s">
        <v>14</v>
      </c>
      <c r="C81" s="69" t="s">
        <v>98</v>
      </c>
      <c r="D81" s="73">
        <v>112.3</v>
      </c>
      <c r="E81" s="73">
        <v>116.2</v>
      </c>
      <c r="F81" s="73">
        <v>115</v>
      </c>
      <c r="G81" s="73">
        <v>110.7</v>
      </c>
      <c r="H81" s="73">
        <v>115.1</v>
      </c>
      <c r="I81" s="73">
        <v>109</v>
      </c>
      <c r="J81" s="73">
        <v>105.1</v>
      </c>
      <c r="K81" s="73">
        <v>104.8</v>
      </c>
      <c r="L81" s="73">
        <v>117.5</v>
      </c>
      <c r="M81" s="73">
        <v>84.9</v>
      </c>
      <c r="N81" s="73">
        <v>106.2</v>
      </c>
      <c r="O81" s="73">
        <v>159</v>
      </c>
      <c r="P81" s="73">
        <v>114.9</v>
      </c>
      <c r="Q81" s="73">
        <v>110</v>
      </c>
    </row>
    <row r="82" spans="1:34" ht="12.75" customHeight="1">
      <c r="A82" s="62">
        <v>2012</v>
      </c>
      <c r="B82" s="63" t="s">
        <v>2</v>
      </c>
      <c r="C82" s="64" t="str">
        <f t="shared" ref="C82:C93" si="1">A82&amp;B82</f>
        <v>2012Jan</v>
      </c>
      <c r="D82" s="71">
        <v>111.9</v>
      </c>
      <c r="E82" s="71">
        <v>117.2</v>
      </c>
      <c r="F82" s="71">
        <v>115</v>
      </c>
      <c r="G82" s="71">
        <v>107.2</v>
      </c>
      <c r="H82" s="71">
        <v>115.7</v>
      </c>
      <c r="I82" s="71">
        <v>109.2</v>
      </c>
      <c r="J82" s="71">
        <v>105.3</v>
      </c>
      <c r="K82" s="71">
        <v>106.2</v>
      </c>
      <c r="L82" s="71">
        <v>118.7</v>
      </c>
      <c r="M82" s="71">
        <v>84.9</v>
      </c>
      <c r="N82" s="71">
        <v>101.6</v>
      </c>
      <c r="O82" s="71">
        <v>159.6</v>
      </c>
      <c r="P82" s="71">
        <v>110</v>
      </c>
      <c r="Q82" s="71">
        <v>110</v>
      </c>
    </row>
    <row r="83" spans="1:34" ht="12.75" customHeight="1">
      <c r="A83" s="62">
        <f>A82</f>
        <v>2012</v>
      </c>
      <c r="B83" s="63" t="s">
        <v>4</v>
      </c>
      <c r="C83" s="64" t="str">
        <f t="shared" si="1"/>
        <v>2012Feb</v>
      </c>
      <c r="D83" s="71">
        <v>112.9</v>
      </c>
      <c r="E83" s="71">
        <v>118.9</v>
      </c>
      <c r="F83" s="71">
        <v>115.6</v>
      </c>
      <c r="G83" s="71">
        <v>110</v>
      </c>
      <c r="H83" s="71">
        <v>116.1</v>
      </c>
      <c r="I83" s="71">
        <v>109.3</v>
      </c>
      <c r="J83" s="71">
        <v>105.3</v>
      </c>
      <c r="K83" s="71">
        <v>106.3</v>
      </c>
      <c r="L83" s="71">
        <v>119.6</v>
      </c>
      <c r="M83" s="71">
        <v>85</v>
      </c>
      <c r="N83" s="71">
        <v>104.3</v>
      </c>
      <c r="O83" s="71">
        <v>159.6</v>
      </c>
      <c r="P83" s="71">
        <v>111.3</v>
      </c>
      <c r="Q83" s="71">
        <v>110.2</v>
      </c>
    </row>
    <row r="84" spans="1:34" ht="12.75" customHeight="1">
      <c r="A84" s="62">
        <f t="shared" ref="A84:A93" si="2">A83</f>
        <v>2012</v>
      </c>
      <c r="B84" s="63" t="s">
        <v>5</v>
      </c>
      <c r="C84" s="64" t="str">
        <f t="shared" si="1"/>
        <v>2012Mrz</v>
      </c>
      <c r="D84" s="71">
        <v>113.2</v>
      </c>
      <c r="E84" s="71">
        <v>119.3</v>
      </c>
      <c r="F84" s="71">
        <v>116.5</v>
      </c>
      <c r="G84" s="71">
        <v>113.4</v>
      </c>
      <c r="H84" s="71">
        <v>116.1</v>
      </c>
      <c r="I84" s="71">
        <v>109.3</v>
      </c>
      <c r="J84" s="71">
        <v>105.2</v>
      </c>
      <c r="K84" s="71">
        <v>106.6</v>
      </c>
      <c r="L84" s="71">
        <v>121.4</v>
      </c>
      <c r="M84" s="71">
        <v>84.8</v>
      </c>
      <c r="N84" s="71">
        <v>103.3</v>
      </c>
      <c r="O84" s="71">
        <v>159.6</v>
      </c>
      <c r="P84" s="71">
        <v>110.2</v>
      </c>
      <c r="Q84" s="71">
        <v>110</v>
      </c>
    </row>
    <row r="85" spans="1:34" ht="12.75" customHeight="1">
      <c r="A85" s="62">
        <f t="shared" si="2"/>
        <v>2012</v>
      </c>
      <c r="B85" s="63" t="s">
        <v>6</v>
      </c>
      <c r="C85" s="64" t="str">
        <f t="shared" si="1"/>
        <v>2012Apr</v>
      </c>
      <c r="D85" s="71">
        <v>113</v>
      </c>
      <c r="E85" s="71">
        <v>119.3</v>
      </c>
      <c r="F85" s="71">
        <v>116.8</v>
      </c>
      <c r="G85" s="71">
        <v>113.6</v>
      </c>
      <c r="H85" s="71">
        <v>116.1</v>
      </c>
      <c r="I85" s="71">
        <v>109.4</v>
      </c>
      <c r="J85" s="71">
        <v>105.5</v>
      </c>
      <c r="K85" s="71">
        <v>107.1</v>
      </c>
      <c r="L85" s="71">
        <v>121.9</v>
      </c>
      <c r="M85" s="71">
        <v>84.8</v>
      </c>
      <c r="N85" s="71">
        <v>103.4</v>
      </c>
      <c r="O85" s="71">
        <v>124.5</v>
      </c>
      <c r="P85" s="71">
        <v>110.4</v>
      </c>
      <c r="Q85" s="71">
        <v>109.9</v>
      </c>
    </row>
    <row r="86" spans="1:34" ht="12.75" customHeight="1">
      <c r="A86" s="62">
        <f t="shared" si="2"/>
        <v>2012</v>
      </c>
      <c r="B86" s="63" t="s">
        <v>7</v>
      </c>
      <c r="C86" s="64" t="str">
        <f t="shared" si="1"/>
        <v>2012Mai</v>
      </c>
      <c r="D86" s="71">
        <v>112.8</v>
      </c>
      <c r="E86" s="71">
        <v>119.5</v>
      </c>
      <c r="F86" s="71">
        <v>116.9</v>
      </c>
      <c r="G86" s="71">
        <v>113.1</v>
      </c>
      <c r="H86" s="71">
        <v>115.9</v>
      </c>
      <c r="I86" s="71">
        <v>109.4</v>
      </c>
      <c r="J86" s="71">
        <v>105.9</v>
      </c>
      <c r="K86" s="71">
        <v>107.1</v>
      </c>
      <c r="L86" s="71">
        <v>120.4</v>
      </c>
      <c r="M86" s="71">
        <v>84.6</v>
      </c>
      <c r="N86" s="71">
        <v>103</v>
      </c>
      <c r="O86" s="71">
        <v>124.7</v>
      </c>
      <c r="P86" s="71">
        <v>111.4</v>
      </c>
      <c r="Q86" s="71">
        <v>109.7</v>
      </c>
    </row>
    <row r="87" spans="1:34" ht="12.75" customHeight="1">
      <c r="A87" s="62">
        <f t="shared" si="2"/>
        <v>2012</v>
      </c>
      <c r="B87" s="63" t="s">
        <v>8</v>
      </c>
      <c r="C87" s="64" t="str">
        <f t="shared" si="1"/>
        <v>2012Jun</v>
      </c>
      <c r="D87" s="71">
        <v>112.7</v>
      </c>
      <c r="E87" s="71">
        <v>120.7</v>
      </c>
      <c r="F87" s="71">
        <v>117.2</v>
      </c>
      <c r="G87" s="71">
        <v>111.7</v>
      </c>
      <c r="H87" s="71">
        <v>115.8</v>
      </c>
      <c r="I87" s="71">
        <v>109.5</v>
      </c>
      <c r="J87" s="71">
        <v>105.8</v>
      </c>
      <c r="K87" s="71">
        <v>107</v>
      </c>
      <c r="L87" s="71">
        <v>119.4</v>
      </c>
      <c r="M87" s="71">
        <v>84.6</v>
      </c>
      <c r="N87" s="71">
        <v>102.8</v>
      </c>
      <c r="O87" s="71">
        <v>124.5</v>
      </c>
      <c r="P87" s="71">
        <v>112.2</v>
      </c>
      <c r="Q87" s="71">
        <v>109.5</v>
      </c>
    </row>
    <row r="88" spans="1:34" ht="12.75" customHeight="1">
      <c r="A88" s="62">
        <f t="shared" si="2"/>
        <v>2012</v>
      </c>
      <c r="B88" s="63" t="s">
        <v>9</v>
      </c>
      <c r="C88" s="64" t="str">
        <f t="shared" si="1"/>
        <v>2012Jul</v>
      </c>
      <c r="D88" s="71">
        <v>113.1</v>
      </c>
      <c r="E88" s="71">
        <v>119.7</v>
      </c>
      <c r="F88" s="71">
        <v>117.1</v>
      </c>
      <c r="G88" s="71">
        <v>107.6</v>
      </c>
      <c r="H88" s="71">
        <v>116.1</v>
      </c>
      <c r="I88" s="71">
        <v>109.5</v>
      </c>
      <c r="J88" s="71">
        <v>105.9</v>
      </c>
      <c r="K88" s="71">
        <v>107.1</v>
      </c>
      <c r="L88" s="71">
        <v>120.3</v>
      </c>
      <c r="M88" s="71">
        <v>84.5</v>
      </c>
      <c r="N88" s="71">
        <v>106.3</v>
      </c>
      <c r="O88" s="71">
        <v>124.5</v>
      </c>
      <c r="P88" s="71">
        <v>115.4</v>
      </c>
      <c r="Q88" s="71">
        <v>109.4</v>
      </c>
    </row>
    <row r="89" spans="1:34" ht="12.75" customHeight="1">
      <c r="A89" s="62">
        <f t="shared" si="2"/>
        <v>2012</v>
      </c>
      <c r="B89" s="63" t="s">
        <v>10</v>
      </c>
      <c r="C89" s="64" t="str">
        <f t="shared" si="1"/>
        <v>2012Aug</v>
      </c>
      <c r="D89" s="71">
        <v>113.3</v>
      </c>
      <c r="E89" s="71">
        <v>119.3</v>
      </c>
      <c r="F89" s="71">
        <v>117.2</v>
      </c>
      <c r="G89" s="71">
        <v>108.1</v>
      </c>
      <c r="H89" s="71">
        <v>116.4</v>
      </c>
      <c r="I89" s="71">
        <v>109.6</v>
      </c>
      <c r="J89" s="71">
        <v>106.2</v>
      </c>
      <c r="K89" s="71">
        <v>107.1</v>
      </c>
      <c r="L89" s="71">
        <v>121.8</v>
      </c>
      <c r="M89" s="71">
        <v>84.5</v>
      </c>
      <c r="N89" s="71">
        <v>105.8</v>
      </c>
      <c r="O89" s="71">
        <v>124.5</v>
      </c>
      <c r="P89" s="71">
        <v>114.7</v>
      </c>
      <c r="Q89" s="71">
        <v>109.5</v>
      </c>
    </row>
    <row r="90" spans="1:34" ht="12.75" customHeight="1">
      <c r="A90" s="62">
        <f t="shared" si="2"/>
        <v>2012</v>
      </c>
      <c r="B90" s="63" t="s">
        <v>11</v>
      </c>
      <c r="C90" s="64" t="str">
        <f t="shared" si="1"/>
        <v>2012Sep</v>
      </c>
      <c r="D90" s="71">
        <v>113.5</v>
      </c>
      <c r="E90" s="71">
        <v>118.9</v>
      </c>
      <c r="F90" s="71">
        <v>117.4</v>
      </c>
      <c r="G90" s="71">
        <v>113.9</v>
      </c>
      <c r="H90" s="71">
        <v>116.6</v>
      </c>
      <c r="I90" s="71">
        <v>109.7</v>
      </c>
      <c r="J90" s="71">
        <v>106.2</v>
      </c>
      <c r="K90" s="71">
        <v>107</v>
      </c>
      <c r="L90" s="71">
        <v>122.8</v>
      </c>
      <c r="M90" s="71">
        <v>84.2</v>
      </c>
      <c r="N90" s="71">
        <v>104.1</v>
      </c>
      <c r="O90" s="71">
        <v>125.7</v>
      </c>
      <c r="P90" s="71">
        <v>111.9</v>
      </c>
      <c r="Q90" s="71">
        <v>109.5</v>
      </c>
    </row>
    <row r="91" spans="1:34" ht="12.75" customHeight="1">
      <c r="A91" s="62">
        <f t="shared" si="2"/>
        <v>2012</v>
      </c>
      <c r="B91" s="63" t="s">
        <v>12</v>
      </c>
      <c r="C91" s="64" t="str">
        <f t="shared" si="1"/>
        <v>2012Okt</v>
      </c>
      <c r="D91" s="71">
        <v>113.5</v>
      </c>
      <c r="E91" s="71">
        <v>118.9</v>
      </c>
      <c r="F91" s="71">
        <v>117.5</v>
      </c>
      <c r="G91" s="71">
        <v>116</v>
      </c>
      <c r="H91" s="71">
        <v>116.9</v>
      </c>
      <c r="I91" s="71">
        <v>109.8</v>
      </c>
      <c r="J91" s="71">
        <v>106.1</v>
      </c>
      <c r="K91" s="71">
        <v>107</v>
      </c>
      <c r="L91" s="71">
        <v>121.4</v>
      </c>
      <c r="M91" s="71">
        <v>84</v>
      </c>
      <c r="N91" s="71">
        <v>103.7</v>
      </c>
      <c r="O91" s="71">
        <v>125.7</v>
      </c>
      <c r="P91" s="71">
        <v>111.8</v>
      </c>
      <c r="Q91" s="71">
        <v>110.1</v>
      </c>
      <c r="T91" s="78"/>
    </row>
    <row r="92" spans="1:34" ht="12.75" customHeight="1">
      <c r="A92" s="62">
        <f t="shared" si="2"/>
        <v>2012</v>
      </c>
      <c r="B92" s="63" t="s">
        <v>13</v>
      </c>
      <c r="C92" s="64" t="str">
        <f t="shared" si="1"/>
        <v>2012Nov</v>
      </c>
      <c r="D92" s="71">
        <v>113.3</v>
      </c>
      <c r="E92" s="71">
        <v>120.4</v>
      </c>
      <c r="F92" s="71">
        <v>117.6</v>
      </c>
      <c r="G92" s="71">
        <v>115.5</v>
      </c>
      <c r="H92" s="71">
        <v>116.9</v>
      </c>
      <c r="I92" s="71">
        <v>109.9</v>
      </c>
      <c r="J92" s="71">
        <v>106.1</v>
      </c>
      <c r="K92" s="71">
        <v>107</v>
      </c>
      <c r="L92" s="71">
        <v>120.2</v>
      </c>
      <c r="M92" s="71">
        <v>83.8</v>
      </c>
      <c r="N92" s="71">
        <v>103.3</v>
      </c>
      <c r="O92" s="71">
        <v>125.7</v>
      </c>
      <c r="P92" s="71">
        <v>110.6</v>
      </c>
      <c r="Q92" s="71">
        <v>109.9</v>
      </c>
    </row>
    <row r="93" spans="1:34" ht="12.75" customHeight="1">
      <c r="A93" s="67">
        <f t="shared" si="2"/>
        <v>2012</v>
      </c>
      <c r="B93" s="68" t="s">
        <v>14</v>
      </c>
      <c r="C93" s="69" t="str">
        <f t="shared" si="1"/>
        <v>2012Dez</v>
      </c>
      <c r="D93" s="73">
        <v>114.4</v>
      </c>
      <c r="E93" s="73">
        <v>121.9</v>
      </c>
      <c r="F93" s="73">
        <v>117.5</v>
      </c>
      <c r="G93" s="73">
        <v>117</v>
      </c>
      <c r="H93" s="73">
        <v>116.6</v>
      </c>
      <c r="I93" s="73">
        <v>110</v>
      </c>
      <c r="J93" s="73">
        <v>106.1</v>
      </c>
      <c r="K93" s="73">
        <v>106.9</v>
      </c>
      <c r="L93" s="73">
        <v>120.1</v>
      </c>
      <c r="M93" s="73">
        <v>83.7</v>
      </c>
      <c r="N93" s="73">
        <v>108.9</v>
      </c>
      <c r="O93" s="73">
        <v>125.7</v>
      </c>
      <c r="P93" s="73">
        <v>116.9</v>
      </c>
      <c r="Q93" s="73">
        <v>109.9</v>
      </c>
      <c r="S93" s="77"/>
      <c r="T93" s="77"/>
      <c r="U93" s="77"/>
      <c r="V93" s="77"/>
      <c r="W93" s="77"/>
      <c r="X93" s="77"/>
      <c r="Y93" s="77"/>
      <c r="Z93" s="77"/>
      <c r="AA93" s="77"/>
      <c r="AB93" s="77"/>
      <c r="AC93" s="77"/>
      <c r="AD93" s="77"/>
      <c r="AE93" s="77"/>
      <c r="AF93" s="77"/>
      <c r="AG93" s="77"/>
      <c r="AH93" s="77"/>
    </row>
    <row r="95" spans="1:34" ht="12.75" customHeight="1">
      <c r="A95" s="23" t="s">
        <v>99</v>
      </c>
    </row>
  </sheetData>
  <autoFilter ref="A9:B33"/>
  <mergeCells count="15">
    <mergeCell ref="P7:P8"/>
    <mergeCell ref="Q7:Q8"/>
    <mergeCell ref="K7:K8"/>
    <mergeCell ref="L7:L8"/>
    <mergeCell ref="M7:M8"/>
    <mergeCell ref="N7:N8"/>
    <mergeCell ref="O7:O8"/>
    <mergeCell ref="A6:A8"/>
    <mergeCell ref="B6:B8"/>
    <mergeCell ref="H7:H8"/>
    <mergeCell ref="J7:J8"/>
    <mergeCell ref="D6:D8"/>
    <mergeCell ref="E7:E8"/>
    <mergeCell ref="F7:F8"/>
    <mergeCell ref="G7:G8"/>
  </mergeCells>
  <phoneticPr fontId="0" type="noConversion"/>
  <pageMargins left="0.78740157499999996" right="0.78740157499999996" top="0.984251969" bottom="0.984251969" header="0.4921259845" footer="0.4921259845"/>
  <pageSetup paperSize="9" scale="57" orientation="portrait" horizontalDpi="300" r:id="rId1"/>
  <headerFooter alignWithMargins="0">
    <oddFooter>&amp;L&amp;8Landeshauptstadt Stuttgart, Statistisches Amt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72"/>
  <sheetViews>
    <sheetView topLeftCell="A7" workbookViewId="0">
      <selection activeCell="Q11" sqref="Q11"/>
    </sheetView>
  </sheetViews>
  <sheetFormatPr baseColWidth="10" defaultColWidth="12" defaultRowHeight="12.75" customHeight="1"/>
  <cols>
    <col min="1" max="1" width="5.28515625" style="26" customWidth="1"/>
    <col min="2" max="2" width="7.85546875" style="26" customWidth="1"/>
    <col min="3" max="3" width="8.85546875" style="26" customWidth="1"/>
    <col min="4" max="4" width="8.7109375" style="26" customWidth="1"/>
    <col min="5" max="6" width="7.7109375" style="26" customWidth="1"/>
    <col min="7" max="7" width="8.85546875" style="26" customWidth="1"/>
    <col min="8" max="8" width="9" style="26" customWidth="1"/>
    <col min="9" max="10" width="7.42578125" style="26" customWidth="1"/>
    <col min="11" max="11" width="7.7109375" style="26" customWidth="1"/>
    <col min="12" max="12" width="7.28515625" style="26" customWidth="1"/>
    <col min="13" max="13" width="7.42578125" style="26" customWidth="1"/>
    <col min="14" max="14" width="9" style="26" customWidth="1"/>
    <col min="15" max="15" width="8" style="26" customWidth="1"/>
    <col min="16" max="16384" width="12" style="26"/>
  </cols>
  <sheetData>
    <row r="1" spans="1:28" s="25" customFormat="1" ht="12.75" customHeight="1">
      <c r="A1" s="1" t="s">
        <v>57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</row>
    <row r="3" spans="1:28" ht="26.4" customHeight="1">
      <c r="A3" s="95" t="s">
        <v>130</v>
      </c>
      <c r="B3" s="92"/>
      <c r="C3" s="92"/>
      <c r="D3" s="92"/>
      <c r="E3" s="92"/>
      <c r="F3" s="92"/>
      <c r="G3" s="92"/>
      <c r="H3" s="93"/>
      <c r="I3" s="93"/>
      <c r="J3" s="93"/>
      <c r="K3" s="93"/>
      <c r="L3" s="93"/>
      <c r="M3" s="93"/>
      <c r="N3" s="93"/>
      <c r="O3" s="93"/>
    </row>
    <row r="4" spans="1:28" ht="12.75" customHeight="1">
      <c r="A4" s="27"/>
      <c r="B4" s="28"/>
      <c r="C4" s="28"/>
      <c r="D4" s="28"/>
      <c r="E4" s="28"/>
      <c r="F4" s="28"/>
      <c r="G4" s="28"/>
      <c r="H4" s="28"/>
      <c r="I4" s="28"/>
      <c r="J4" s="28"/>
      <c r="K4" s="28"/>
      <c r="L4" s="29"/>
      <c r="M4" s="29"/>
      <c r="N4" s="29"/>
      <c r="O4" s="29"/>
    </row>
    <row r="5" spans="1:28" s="33" customFormat="1" ht="12.75" customHeight="1" thickBot="1">
      <c r="A5" s="157" t="s">
        <v>0</v>
      </c>
      <c r="B5" s="159" t="s">
        <v>45</v>
      </c>
      <c r="C5" s="30" t="s">
        <v>22</v>
      </c>
      <c r="D5" s="30"/>
      <c r="E5" s="30"/>
      <c r="F5" s="30"/>
      <c r="G5" s="30"/>
      <c r="H5" s="30"/>
      <c r="I5" s="31"/>
      <c r="J5" s="30"/>
      <c r="K5" s="30"/>
      <c r="L5" s="31"/>
      <c r="M5" s="31"/>
      <c r="N5" s="31"/>
      <c r="O5" s="32"/>
    </row>
    <row r="6" spans="1:28" s="33" customFormat="1" ht="12.75" customHeight="1" thickBot="1">
      <c r="A6" s="158"/>
      <c r="B6" s="160"/>
      <c r="C6" s="156" t="s">
        <v>46</v>
      </c>
      <c r="D6" s="156" t="s">
        <v>47</v>
      </c>
      <c r="E6" s="156" t="s">
        <v>48</v>
      </c>
      <c r="F6" s="153" t="s">
        <v>49</v>
      </c>
      <c r="G6" s="35" t="s">
        <v>19</v>
      </c>
      <c r="H6" s="152" t="s">
        <v>125</v>
      </c>
      <c r="I6" s="153" t="s">
        <v>50</v>
      </c>
      <c r="J6" s="153" t="s">
        <v>51</v>
      </c>
      <c r="K6" s="152" t="s">
        <v>127</v>
      </c>
      <c r="L6" s="156" t="s">
        <v>52</v>
      </c>
      <c r="M6" s="156" t="s">
        <v>53</v>
      </c>
      <c r="N6" s="146" t="s">
        <v>126</v>
      </c>
      <c r="O6" s="148" t="s">
        <v>124</v>
      </c>
    </row>
    <row r="7" spans="1:28" s="33" customFormat="1" ht="76.5" customHeight="1" thickBot="1">
      <c r="A7" s="158"/>
      <c r="B7" s="160"/>
      <c r="C7" s="147"/>
      <c r="D7" s="147"/>
      <c r="E7" s="147"/>
      <c r="F7" s="147"/>
      <c r="G7" s="34" t="s">
        <v>54</v>
      </c>
      <c r="H7" s="147"/>
      <c r="I7" s="147"/>
      <c r="J7" s="147"/>
      <c r="K7" s="147"/>
      <c r="L7" s="147"/>
      <c r="M7" s="147"/>
      <c r="N7" s="147"/>
      <c r="O7" s="149"/>
    </row>
    <row r="8" spans="1:28" s="33" customFormat="1" ht="12.75" customHeight="1" thickBot="1">
      <c r="A8" s="158"/>
      <c r="B8" s="80" t="s">
        <v>129</v>
      </c>
      <c r="C8" s="36"/>
      <c r="D8" s="36"/>
      <c r="E8" s="36"/>
      <c r="F8" s="37"/>
      <c r="G8" s="37"/>
      <c r="H8" s="37"/>
      <c r="I8" s="37"/>
      <c r="J8" s="37"/>
      <c r="K8" s="37"/>
      <c r="L8" s="37"/>
      <c r="M8" s="37"/>
      <c r="N8" s="37"/>
      <c r="O8" s="38"/>
    </row>
    <row r="9" spans="1:28" s="33" customFormat="1" ht="12.75" customHeight="1">
      <c r="A9" s="39"/>
      <c r="B9" s="40"/>
      <c r="C9" s="40"/>
      <c r="D9" s="40"/>
      <c r="E9" s="40"/>
    </row>
    <row r="10" spans="1:28" s="33" customFormat="1" ht="12.75" customHeight="1">
      <c r="A10" s="104">
        <v>2000</v>
      </c>
      <c r="B10" s="42">
        <v>79.7</v>
      </c>
      <c r="C10" s="116">
        <v>75.09230197868149</v>
      </c>
      <c r="D10" s="116">
        <v>59.754715834468385</v>
      </c>
      <c r="E10" s="116">
        <v>88.775517168739569</v>
      </c>
      <c r="F10" s="42">
        <v>74.511530713928209</v>
      </c>
      <c r="G10" s="42">
        <v>80.64307161506126</v>
      </c>
      <c r="H10" s="42">
        <v>91.370606834367166</v>
      </c>
      <c r="I10" s="42">
        <v>73.462432378153963</v>
      </c>
      <c r="J10" s="42">
        <v>73.760537016301569</v>
      </c>
      <c r="K10" s="42">
        <v>131.90129440627166</v>
      </c>
      <c r="L10" s="42">
        <v>96.287113473132663</v>
      </c>
      <c r="M10" s="42">
        <v>70.140552383903795</v>
      </c>
      <c r="N10" s="42">
        <v>77.709624334132087</v>
      </c>
      <c r="O10" s="42">
        <v>79.007950304940806</v>
      </c>
      <c r="P10" s="111"/>
      <c r="Q10" s="109" t="e">
        <f t="shared" ref="Q10:Q27" si="0">B10/B9-1</f>
        <v>#DIV/0!</v>
      </c>
      <c r="R10" s="109" t="e">
        <f t="shared" ref="R10:R28" si="1">C10/C9-1</f>
        <v>#DIV/0!</v>
      </c>
      <c r="S10" s="109" t="e">
        <f t="shared" ref="S10:S28" si="2">D10/D9-1</f>
        <v>#DIV/0!</v>
      </c>
      <c r="T10" s="109" t="e">
        <f t="shared" ref="T10:T28" si="3">E10/E9-1</f>
        <v>#DIV/0!</v>
      </c>
      <c r="U10" s="109" t="e">
        <f t="shared" ref="U10:U28" si="4">F10/F9-1</f>
        <v>#DIV/0!</v>
      </c>
      <c r="V10" s="109" t="e">
        <f t="shared" ref="V10:V28" si="5">G10/G9-1</f>
        <v>#DIV/0!</v>
      </c>
      <c r="W10" s="109" t="e">
        <f t="shared" ref="W10:W28" si="6">H10/H9-1</f>
        <v>#DIV/0!</v>
      </c>
      <c r="X10" s="109" t="e">
        <f t="shared" ref="X10:X28" si="7">I10/I9-1</f>
        <v>#DIV/0!</v>
      </c>
      <c r="Y10" s="109" t="e">
        <f t="shared" ref="Y10:Y28" si="8">J10/J9-1</f>
        <v>#DIV/0!</v>
      </c>
      <c r="Z10" s="109" t="e">
        <f t="shared" ref="Z10:Z27" si="9">K10/K9-1</f>
        <v>#DIV/0!</v>
      </c>
      <c r="AA10" s="109" t="e">
        <f t="shared" ref="AA10:AA28" si="10">L10/L9-1</f>
        <v>#DIV/0!</v>
      </c>
      <c r="AB10" s="109" t="e">
        <f t="shared" ref="AB10:AB28" si="11">M10/M9-1</f>
        <v>#DIV/0!</v>
      </c>
    </row>
    <row r="11" spans="1:28" s="33" customFormat="1" ht="12.75" customHeight="1">
      <c r="A11" s="104">
        <v>2001</v>
      </c>
      <c r="B11" s="42">
        <v>81.5</v>
      </c>
      <c r="C11" s="116">
        <v>78.535195625783359</v>
      </c>
      <c r="D11" s="116">
        <v>60.724187625293084</v>
      </c>
      <c r="E11" s="116">
        <v>90.61894320830902</v>
      </c>
      <c r="F11" s="42">
        <v>76.691893571969359</v>
      </c>
      <c r="G11" s="42">
        <v>82.171850223877584</v>
      </c>
      <c r="H11" s="42">
        <v>92.447859433700529</v>
      </c>
      <c r="I11" s="42">
        <v>74.123405420116782</v>
      </c>
      <c r="J11" s="42">
        <v>75.668959707538349</v>
      </c>
      <c r="K11" s="42">
        <v>124.61903009612759</v>
      </c>
      <c r="L11" s="42">
        <v>97.057410380917716</v>
      </c>
      <c r="M11" s="42">
        <v>70.031128745239371</v>
      </c>
      <c r="N11" s="42">
        <v>79.276722333752787</v>
      </c>
      <c r="O11" s="42">
        <v>81.416729277652408</v>
      </c>
      <c r="P11" s="111"/>
      <c r="Q11" s="109">
        <f t="shared" si="0"/>
        <v>2.2584692597239719E-2</v>
      </c>
      <c r="R11" s="109">
        <f t="shared" si="1"/>
        <v>4.5848822800495626E-2</v>
      </c>
      <c r="S11" s="109">
        <f t="shared" si="2"/>
        <v>1.6224188790560312E-2</v>
      </c>
      <c r="T11" s="109">
        <f t="shared" si="3"/>
        <v>2.0765027322404261E-2</v>
      </c>
      <c r="U11" s="109">
        <f t="shared" si="4"/>
        <v>2.9262086513994756E-2</v>
      </c>
      <c r="V11" s="109">
        <f t="shared" si="5"/>
        <v>1.8957345971563955E-2</v>
      </c>
      <c r="W11" s="109">
        <f t="shared" si="6"/>
        <v>1.1789924973204524E-2</v>
      </c>
      <c r="X11" s="109">
        <f t="shared" si="7"/>
        <v>8.9974293059125188E-3</v>
      </c>
      <c r="Y11" s="109">
        <f t="shared" si="8"/>
        <v>2.5873221216041298E-2</v>
      </c>
      <c r="Z11" s="109">
        <f t="shared" si="9"/>
        <v>-5.5209953343701379E-2</v>
      </c>
      <c r="AA11" s="109">
        <f t="shared" si="10"/>
        <v>8.0000000000000071E-3</v>
      </c>
      <c r="AB11" s="109">
        <f t="shared" si="11"/>
        <v>-1.5600624024959542E-3</v>
      </c>
    </row>
    <row r="12" spans="1:28" s="33" customFormat="1" ht="12.75" customHeight="1">
      <c r="A12" s="104">
        <v>2002</v>
      </c>
      <c r="B12" s="42">
        <v>82.8</v>
      </c>
      <c r="C12" s="116">
        <v>79.528169363580631</v>
      </c>
      <c r="D12" s="116">
        <v>63.160373458700093</v>
      </c>
      <c r="E12" s="116">
        <v>92.166331779635541</v>
      </c>
      <c r="F12" s="42">
        <v>78.099945473535513</v>
      </c>
      <c r="G12" s="42">
        <v>84.091753266491537</v>
      </c>
      <c r="H12" s="42">
        <v>93.723679149876858</v>
      </c>
      <c r="I12" s="42">
        <v>74.217113897259793</v>
      </c>
      <c r="J12" s="42">
        <v>77.091308574221401</v>
      </c>
      <c r="K12" s="42">
        <v>126.72370704886217</v>
      </c>
      <c r="L12" s="42">
        <v>98.119730295534723</v>
      </c>
      <c r="M12" s="42">
        <v>71.257788643643252</v>
      </c>
      <c r="N12" s="42">
        <v>81.794924102001417</v>
      </c>
      <c r="O12" s="42">
        <v>82.942101254751279</v>
      </c>
      <c r="P12" s="111"/>
      <c r="Q12" s="109">
        <f t="shared" si="0"/>
        <v>1.5950920245398681E-2</v>
      </c>
      <c r="R12" s="109">
        <f t="shared" si="1"/>
        <v>1.2643678160919603E-2</v>
      </c>
      <c r="S12" s="109">
        <f t="shared" si="2"/>
        <v>4.0118870728083289E-2</v>
      </c>
      <c r="T12" s="109">
        <f t="shared" si="3"/>
        <v>1.7075773745997891E-2</v>
      </c>
      <c r="U12" s="109">
        <f t="shared" si="4"/>
        <v>1.8359853121175052E-2</v>
      </c>
      <c r="V12" s="109">
        <f t="shared" si="5"/>
        <v>2.3364485981308247E-2</v>
      </c>
      <c r="W12" s="109">
        <f t="shared" si="6"/>
        <v>1.3800424628449992E-2</v>
      </c>
      <c r="X12" s="109">
        <f t="shared" si="7"/>
        <v>1.2642225031607168E-3</v>
      </c>
      <c r="Y12" s="109">
        <f t="shared" si="8"/>
        <v>1.8796992481203034E-2</v>
      </c>
      <c r="Z12" s="109">
        <f t="shared" si="9"/>
        <v>1.6888888888888731E-2</v>
      </c>
      <c r="AA12" s="109">
        <f t="shared" si="10"/>
        <v>1.0945273631840724E-2</v>
      </c>
      <c r="AB12" s="109">
        <f t="shared" si="11"/>
        <v>1.7515923566879144E-2</v>
      </c>
    </row>
    <row r="13" spans="1:28" s="33" customFormat="1" ht="12.75" customHeight="1">
      <c r="A13" s="104">
        <v>2003</v>
      </c>
      <c r="B13" s="42">
        <v>84</v>
      </c>
      <c r="C13" s="116">
        <v>80.157205731428164</v>
      </c>
      <c r="D13" s="116">
        <v>66.837833339847109</v>
      </c>
      <c r="E13" s="116">
        <v>92.452562623671682</v>
      </c>
      <c r="F13" s="42">
        <v>79.507997375101667</v>
      </c>
      <c r="G13" s="42">
        <v>85.329797199067286</v>
      </c>
      <c r="H13" s="42">
        <v>94.210302613791072</v>
      </c>
      <c r="I13" s="42">
        <v>74.782936874875517</v>
      </c>
      <c r="J13" s="42">
        <v>78.804448764759641</v>
      </c>
      <c r="K13" s="42">
        <v>127.60144701110536</v>
      </c>
      <c r="L13" s="42">
        <v>97.739052389441483</v>
      </c>
      <c r="M13" s="42">
        <v>72.033534398706252</v>
      </c>
      <c r="N13" s="42">
        <v>82.433234546498639</v>
      </c>
      <c r="O13" s="42">
        <v>84.370495650642525</v>
      </c>
      <c r="P13" s="111"/>
      <c r="Q13" s="109">
        <f t="shared" si="0"/>
        <v>1.449275362318847E-2</v>
      </c>
      <c r="R13" s="109">
        <f t="shared" si="1"/>
        <v>7.9096045197739606E-3</v>
      </c>
      <c r="S13" s="109">
        <f t="shared" si="2"/>
        <v>5.8224163027656317E-2</v>
      </c>
      <c r="T13" s="109">
        <f t="shared" si="3"/>
        <v>3.1055900621117516E-3</v>
      </c>
      <c r="U13" s="109">
        <f t="shared" si="4"/>
        <v>1.8028846153846256E-2</v>
      </c>
      <c r="V13" s="109">
        <f t="shared" si="5"/>
        <v>1.4722536806341946E-2</v>
      </c>
      <c r="W13" s="109">
        <f t="shared" si="6"/>
        <v>5.1921079958463512E-3</v>
      </c>
      <c r="X13" s="109">
        <f t="shared" si="7"/>
        <v>7.6238881829735483E-3</v>
      </c>
      <c r="Y13" s="109">
        <f t="shared" si="8"/>
        <v>2.2222222222222143E-2</v>
      </c>
      <c r="Z13" s="109">
        <f t="shared" si="9"/>
        <v>6.9264069264070027E-3</v>
      </c>
      <c r="AA13" s="109">
        <f t="shared" si="10"/>
        <v>-3.8797284190106307E-3</v>
      </c>
      <c r="AB13" s="109">
        <f t="shared" si="11"/>
        <v>1.0886469673406118E-2</v>
      </c>
    </row>
    <row r="14" spans="1:28" s="33" customFormat="1" ht="12.75" customHeight="1">
      <c r="A14" s="104">
        <v>2004</v>
      </c>
      <c r="B14" s="42">
        <v>85.5</v>
      </c>
      <c r="C14" s="116">
        <v>79.89060748620166</v>
      </c>
      <c r="D14" s="116">
        <v>71.799185114373572</v>
      </c>
      <c r="E14" s="116">
        <v>92.357544573698732</v>
      </c>
      <c r="F14" s="42">
        <v>81.011694724985375</v>
      </c>
      <c r="G14" s="42">
        <v>86.471332947549783</v>
      </c>
      <c r="H14" s="42">
        <v>94.113577457103389</v>
      </c>
      <c r="I14" s="42">
        <v>92.926231046696003</v>
      </c>
      <c r="J14" s="42">
        <v>80.614950006029815</v>
      </c>
      <c r="K14" s="42">
        <v>126.52099445385636</v>
      </c>
      <c r="L14" s="42">
        <v>96.980650431036509</v>
      </c>
      <c r="M14" s="42">
        <v>73.946925156171886</v>
      </c>
      <c r="N14" s="42">
        <v>83.719817917347001</v>
      </c>
      <c r="O14" s="42">
        <v>85.89583794489144</v>
      </c>
      <c r="P14" s="111"/>
      <c r="Q14" s="109">
        <f t="shared" si="0"/>
        <v>1.7857142857142794E-2</v>
      </c>
      <c r="R14" s="109">
        <f t="shared" si="1"/>
        <v>-3.3259423503329E-3</v>
      </c>
      <c r="S14" s="109">
        <f t="shared" si="2"/>
        <v>7.4229691876750659E-2</v>
      </c>
      <c r="T14" s="109">
        <f t="shared" si="3"/>
        <v>-1.0277492291881352E-3</v>
      </c>
      <c r="U14" s="109">
        <f t="shared" si="4"/>
        <v>1.8912529550827228E-2</v>
      </c>
      <c r="V14" s="109">
        <f t="shared" si="5"/>
        <v>1.3377926421404673E-2</v>
      </c>
      <c r="W14" s="109">
        <f t="shared" si="6"/>
        <v>-1.0266940451746365E-3</v>
      </c>
      <c r="X14" s="109">
        <f t="shared" si="7"/>
        <v>0.24261275272161731</v>
      </c>
      <c r="Y14" s="109">
        <f t="shared" si="8"/>
        <v>2.2974607013301007E-2</v>
      </c>
      <c r="Z14" s="109">
        <f t="shared" si="9"/>
        <v>-8.4674005080441761E-3</v>
      </c>
      <c r="AA14" s="109">
        <f t="shared" si="10"/>
        <v>-7.7594568380212614E-3</v>
      </c>
      <c r="AB14" s="109">
        <f t="shared" si="11"/>
        <v>2.6562500000000044E-2</v>
      </c>
    </row>
    <row r="15" spans="1:28" s="33" customFormat="1" ht="12.75" customHeight="1">
      <c r="A15" s="104">
        <v>2005</v>
      </c>
      <c r="B15" s="42">
        <v>86.6</v>
      </c>
      <c r="C15" s="116">
        <v>79.801543263809023</v>
      </c>
      <c r="D15" s="116">
        <v>78.500442391715112</v>
      </c>
      <c r="E15" s="116">
        <v>89.949022849610301</v>
      </c>
      <c r="F15" s="42">
        <v>83.38601168644449</v>
      </c>
      <c r="G15" s="42">
        <v>87.420524308115645</v>
      </c>
      <c r="H15" s="42">
        <v>93.536193546323616</v>
      </c>
      <c r="I15" s="42">
        <v>93.219065808397772</v>
      </c>
      <c r="J15" s="42">
        <v>83.913275277034657</v>
      </c>
      <c r="K15" s="42">
        <v>124.27315952701122</v>
      </c>
      <c r="L15" s="42">
        <v>95.198607531433311</v>
      </c>
      <c r="M15" s="42">
        <v>74.947710609413292</v>
      </c>
      <c r="N15" s="42">
        <v>83.539192635971929</v>
      </c>
      <c r="O15" s="42">
        <v>86.461562453858889</v>
      </c>
      <c r="P15" s="111"/>
      <c r="Q15" s="109">
        <f t="shared" si="0"/>
        <v>1.2865497076023358E-2</v>
      </c>
      <c r="R15" s="109">
        <f t="shared" si="1"/>
        <v>-1.1148272017835748E-3</v>
      </c>
      <c r="S15" s="109">
        <f t="shared" si="2"/>
        <v>9.333333333333349E-2</v>
      </c>
      <c r="T15" s="109">
        <f t="shared" si="3"/>
        <v>-2.6078234704112302E-2</v>
      </c>
      <c r="U15" s="109">
        <f t="shared" si="4"/>
        <v>2.9308323563892014E-2</v>
      </c>
      <c r="V15" s="109">
        <f t="shared" si="5"/>
        <v>1.0976948408342624E-2</v>
      </c>
      <c r="W15" s="109">
        <f t="shared" si="6"/>
        <v>-6.1349693251533388E-3</v>
      </c>
      <c r="X15" s="109">
        <f t="shared" si="7"/>
        <v>3.1512605042016695E-3</v>
      </c>
      <c r="Y15" s="109">
        <f t="shared" si="8"/>
        <v>4.0914560770156649E-2</v>
      </c>
      <c r="Z15" s="109">
        <f t="shared" si="9"/>
        <v>-1.7766497461928821E-2</v>
      </c>
      <c r="AA15" s="109">
        <f t="shared" si="10"/>
        <v>-1.8375241779497231E-2</v>
      </c>
      <c r="AB15" s="109">
        <f t="shared" si="11"/>
        <v>1.3533834586465954E-2</v>
      </c>
    </row>
    <row r="16" spans="1:28" s="33" customFormat="1" ht="12.75" customHeight="1">
      <c r="A16" s="104">
        <v>2006</v>
      </c>
      <c r="B16" s="42">
        <v>88</v>
      </c>
      <c r="C16" s="116">
        <v>82.094691058746065</v>
      </c>
      <c r="D16" s="116">
        <v>80.582922409027034</v>
      </c>
      <c r="E16" s="116">
        <v>90.044307831442509</v>
      </c>
      <c r="F16" s="42">
        <v>86.251510369827457</v>
      </c>
      <c r="G16" s="42">
        <v>88.562032786567642</v>
      </c>
      <c r="H16" s="42">
        <v>92.958809635543844</v>
      </c>
      <c r="I16" s="42">
        <v>92.542865331031166</v>
      </c>
      <c r="J16" s="42">
        <v>86.511507424374017</v>
      </c>
      <c r="K16" s="42">
        <v>119.55392562092219</v>
      </c>
      <c r="L16" s="42">
        <v>94.440052889748571</v>
      </c>
      <c r="M16" s="42">
        <v>76.976370445457562</v>
      </c>
      <c r="N16" s="42">
        <v>84.269589948636167</v>
      </c>
      <c r="O16" s="42">
        <v>87.600463386291722</v>
      </c>
      <c r="P16" s="111"/>
      <c r="Q16" s="109">
        <f t="shared" si="0"/>
        <v>1.616628175519641E-2</v>
      </c>
      <c r="R16" s="109">
        <f t="shared" si="1"/>
        <v>2.8735632183908066E-2</v>
      </c>
      <c r="S16" s="109">
        <f t="shared" si="2"/>
        <v>2.6528258362168211E-2</v>
      </c>
      <c r="T16" s="109">
        <f t="shared" si="3"/>
        <v>1.0593220338981357E-3</v>
      </c>
      <c r="U16" s="109">
        <f t="shared" si="4"/>
        <v>3.4364261168384758E-2</v>
      </c>
      <c r="V16" s="109">
        <f t="shared" si="5"/>
        <v>1.3057671381936808E-2</v>
      </c>
      <c r="W16" s="109">
        <f t="shared" si="6"/>
        <v>-6.1728395061727559E-3</v>
      </c>
      <c r="X16" s="109">
        <f t="shared" si="7"/>
        <v>-7.2538860103625868E-3</v>
      </c>
      <c r="Y16" s="109">
        <f t="shared" si="8"/>
        <v>3.0963302752293309E-2</v>
      </c>
      <c r="Z16" s="109">
        <f t="shared" si="9"/>
        <v>-3.7974683544303778E-2</v>
      </c>
      <c r="AA16" s="109">
        <f t="shared" si="10"/>
        <v>-7.9681274900399446E-3</v>
      </c>
      <c r="AB16" s="109">
        <f t="shared" si="11"/>
        <v>2.7067669172932352E-2</v>
      </c>
    </row>
    <row r="17" spans="1:28" s="33" customFormat="1" ht="12.75" customHeight="1">
      <c r="A17" s="104">
        <v>2007</v>
      </c>
      <c r="B17" s="42">
        <v>90</v>
      </c>
      <c r="C17" s="116">
        <v>85.437913771545681</v>
      </c>
      <c r="D17" s="116">
        <v>82.944992287983851</v>
      </c>
      <c r="E17" s="116">
        <v>91.692050816517352</v>
      </c>
      <c r="F17" s="42">
        <v>88.044484874233063</v>
      </c>
      <c r="G17" s="42">
        <v>90.090611561740332</v>
      </c>
      <c r="H17" s="42">
        <v>94.036309009612324</v>
      </c>
      <c r="I17" s="42">
        <v>93.031992526226887</v>
      </c>
      <c r="J17" s="42">
        <v>89.708461226170598</v>
      </c>
      <c r="K17" s="42">
        <v>118.15121710731931</v>
      </c>
      <c r="L17" s="42">
        <v>94.344562441932851</v>
      </c>
      <c r="M17" s="42">
        <v>102.004604314302</v>
      </c>
      <c r="N17" s="42">
        <v>86.594909759580872</v>
      </c>
      <c r="O17" s="42">
        <v>89.809685598884613</v>
      </c>
      <c r="P17" s="111"/>
      <c r="Q17" s="109">
        <f t="shared" si="0"/>
        <v>2.2727272727272707E-2</v>
      </c>
      <c r="R17" s="109">
        <f t="shared" si="1"/>
        <v>4.0723981900452566E-2</v>
      </c>
      <c r="S17" s="109">
        <f t="shared" si="2"/>
        <v>2.9312288613303261E-2</v>
      </c>
      <c r="T17" s="109">
        <f t="shared" si="3"/>
        <v>1.8299246501614741E-2</v>
      </c>
      <c r="U17" s="109">
        <f t="shared" si="4"/>
        <v>2.0787746170678467E-2</v>
      </c>
      <c r="V17" s="109">
        <f t="shared" si="5"/>
        <v>1.7259978425026912E-2</v>
      </c>
      <c r="W17" s="109">
        <f t="shared" si="6"/>
        <v>1.1591148577450028E-2</v>
      </c>
      <c r="X17" s="109">
        <f t="shared" si="7"/>
        <v>5.285412262156397E-3</v>
      </c>
      <c r="Y17" s="109">
        <f t="shared" si="8"/>
        <v>3.6954087346024789E-2</v>
      </c>
      <c r="Z17" s="109">
        <f t="shared" si="9"/>
        <v>-1.1732851985559511E-2</v>
      </c>
      <c r="AA17" s="109">
        <f t="shared" si="10"/>
        <v>-1.0111223458038054E-3</v>
      </c>
      <c r="AB17" s="114">
        <f t="shared" si="11"/>
        <v>0.32514177693761837</v>
      </c>
    </row>
    <row r="18" spans="1:28" s="33" customFormat="1" ht="12.75" customHeight="1">
      <c r="A18" s="104">
        <v>2008</v>
      </c>
      <c r="B18" s="42">
        <v>92.3</v>
      </c>
      <c r="C18" s="116">
        <v>90.855000629140903</v>
      </c>
      <c r="D18" s="116">
        <v>84.56606705582719</v>
      </c>
      <c r="E18" s="116">
        <v>92.654191958348605</v>
      </c>
      <c r="F18" s="42">
        <v>91.206038738052087</v>
      </c>
      <c r="G18" s="42">
        <v>91.716450623894872</v>
      </c>
      <c r="H18" s="42">
        <v>95.51177410913553</v>
      </c>
      <c r="I18" s="42">
        <v>95.325385696755546</v>
      </c>
      <c r="J18" s="42">
        <v>92.406460060040388</v>
      </c>
      <c r="K18" s="42">
        <v>114.34670564411404</v>
      </c>
      <c r="L18" s="42">
        <v>94.153774651352606</v>
      </c>
      <c r="M18" s="42">
        <v>115.05170486613133</v>
      </c>
      <c r="N18" s="42">
        <v>88.445228344187299</v>
      </c>
      <c r="O18" s="42">
        <v>91.43217726220135</v>
      </c>
      <c r="P18" s="111"/>
      <c r="Q18" s="109">
        <f t="shared" si="0"/>
        <v>2.5555555555555554E-2</v>
      </c>
      <c r="R18" s="109">
        <f t="shared" si="1"/>
        <v>6.3403781979977758E-2</v>
      </c>
      <c r="S18" s="109">
        <f t="shared" si="2"/>
        <v>1.9543973941368087E-2</v>
      </c>
      <c r="T18" s="109">
        <f t="shared" si="3"/>
        <v>1.0493179433368471E-2</v>
      </c>
      <c r="U18" s="109">
        <f t="shared" si="4"/>
        <v>3.5908596300326279E-2</v>
      </c>
      <c r="V18" s="109">
        <f t="shared" si="5"/>
        <v>1.8046709129511562E-2</v>
      </c>
      <c r="W18" s="109">
        <f t="shared" si="6"/>
        <v>1.5690376569037712E-2</v>
      </c>
      <c r="X18" s="109">
        <f t="shared" si="7"/>
        <v>2.4651661307610206E-2</v>
      </c>
      <c r="Y18" s="109">
        <f t="shared" si="8"/>
        <v>3.007518796992481E-2</v>
      </c>
      <c r="Z18" s="109">
        <f t="shared" si="9"/>
        <v>-3.2200357781753119E-2</v>
      </c>
      <c r="AA18" s="109">
        <f t="shared" si="10"/>
        <v>-2.0222446916076109E-3</v>
      </c>
      <c r="AB18" s="109">
        <f t="shared" si="11"/>
        <v>0.12790697674418605</v>
      </c>
    </row>
    <row r="19" spans="1:28" s="33" customFormat="1" ht="12.75" customHeight="1">
      <c r="A19" s="104">
        <v>2009</v>
      </c>
      <c r="B19" s="42">
        <v>92.6</v>
      </c>
      <c r="C19" s="116">
        <v>89.616470922414564</v>
      </c>
      <c r="D19" s="116">
        <v>87.114882855141687</v>
      </c>
      <c r="E19" s="116">
        <v>93.616333100179844</v>
      </c>
      <c r="F19" s="42">
        <v>91.765013439204594</v>
      </c>
      <c r="G19" s="42">
        <v>92.761923118053275</v>
      </c>
      <c r="H19" s="42">
        <v>96.194697928097682</v>
      </c>
      <c r="I19" s="42">
        <v>96.508327401368845</v>
      </c>
      <c r="J19" s="42">
        <v>90.391651218295223</v>
      </c>
      <c r="K19" s="42">
        <v>111.88648653296846</v>
      </c>
      <c r="L19" s="42">
        <v>95.807301685518922</v>
      </c>
      <c r="M19" s="42">
        <v>117.3454954143543</v>
      </c>
      <c r="N19" s="42">
        <v>89.825746996802081</v>
      </c>
      <c r="O19" s="42">
        <v>92.957635902655184</v>
      </c>
      <c r="P19" s="111"/>
      <c r="Q19" s="109">
        <f t="shared" si="0"/>
        <v>3.250270855904569E-3</v>
      </c>
      <c r="R19" s="109">
        <f t="shared" si="1"/>
        <v>-1.3631937682570316E-2</v>
      </c>
      <c r="S19" s="109">
        <f t="shared" si="2"/>
        <v>3.0139935414424279E-2</v>
      </c>
      <c r="T19" s="109">
        <f t="shared" si="3"/>
        <v>1.0384215991692702E-2</v>
      </c>
      <c r="U19" s="109">
        <f t="shared" si="4"/>
        <v>6.1287027579162157E-3</v>
      </c>
      <c r="V19" s="109">
        <f t="shared" si="5"/>
        <v>1.1398963730570033E-2</v>
      </c>
      <c r="W19" s="109">
        <f t="shared" si="6"/>
        <v>7.1501532175688443E-3</v>
      </c>
      <c r="X19" s="109">
        <f t="shared" si="7"/>
        <v>1.2409513960703222E-2</v>
      </c>
      <c r="Y19" s="109">
        <f t="shared" si="8"/>
        <v>-2.1803766105054301E-2</v>
      </c>
      <c r="Z19" s="109">
        <f t="shared" si="9"/>
        <v>-2.1515434985968196E-2</v>
      </c>
      <c r="AA19" s="109">
        <f t="shared" si="10"/>
        <v>1.7561983471074294E-2</v>
      </c>
      <c r="AB19" s="109">
        <f t="shared" si="11"/>
        <v>1.9937040923399874E-2</v>
      </c>
    </row>
    <row r="20" spans="1:28" s="33" customFormat="1" ht="12.75" customHeight="1">
      <c r="A20" s="104">
        <v>2010</v>
      </c>
      <c r="B20" s="42">
        <v>93.6</v>
      </c>
      <c r="C20" s="116">
        <v>89.70626698546306</v>
      </c>
      <c r="D20" s="116">
        <v>88.46202021888098</v>
      </c>
      <c r="E20" s="116">
        <v>95.263825504634369</v>
      </c>
      <c r="F20" s="42">
        <v>92.606036983963079</v>
      </c>
      <c r="G20" s="42">
        <v>94.000018601148454</v>
      </c>
      <c r="H20" s="42">
        <v>96.877621747059834</v>
      </c>
      <c r="I20" s="42">
        <v>97.392823273682808</v>
      </c>
      <c r="J20" s="42">
        <v>93.793487554467617</v>
      </c>
      <c r="K20" s="42">
        <v>109.42626742182289</v>
      </c>
      <c r="L20" s="42">
        <v>95.616450486942185</v>
      </c>
      <c r="M20" s="115">
        <v>118.42096329493393</v>
      </c>
      <c r="N20" s="42">
        <v>90.648997223860349</v>
      </c>
      <c r="O20" s="42">
        <v>93.809589795856709</v>
      </c>
      <c r="P20" s="111"/>
      <c r="Q20" s="109">
        <f t="shared" si="0"/>
        <v>1.0799136069114423E-2</v>
      </c>
      <c r="R20" s="109">
        <f t="shared" si="1"/>
        <v>1.0020040080158665E-3</v>
      </c>
      <c r="S20" s="109">
        <f t="shared" si="2"/>
        <v>1.5463917525773141E-2</v>
      </c>
      <c r="T20" s="109">
        <f t="shared" si="3"/>
        <v>1.7598343685300444E-2</v>
      </c>
      <c r="U20" s="109">
        <f t="shared" si="4"/>
        <v>9.1649694501017009E-3</v>
      </c>
      <c r="V20" s="109">
        <f t="shared" si="5"/>
        <v>1.3347022587269164E-2</v>
      </c>
      <c r="W20" s="109">
        <f t="shared" si="6"/>
        <v>7.0993914807302438E-3</v>
      </c>
      <c r="X20" s="109">
        <f t="shared" si="7"/>
        <v>9.1649694501017009E-3</v>
      </c>
      <c r="Y20" s="109">
        <f t="shared" si="8"/>
        <v>3.7634408602150504E-2</v>
      </c>
      <c r="Z20" s="109">
        <f t="shared" si="9"/>
        <v>-2.1988527724665419E-2</v>
      </c>
      <c r="AA20" s="109">
        <f t="shared" si="10"/>
        <v>-1.9920318725100694E-3</v>
      </c>
      <c r="AB20" s="109">
        <f t="shared" si="11"/>
        <v>9.164969450101923E-3</v>
      </c>
    </row>
    <row r="21" spans="1:28" s="33" customFormat="1" ht="12.75" customHeight="1">
      <c r="A21" s="104">
        <v>2011</v>
      </c>
      <c r="B21" s="42">
        <v>95.5</v>
      </c>
      <c r="C21" s="116">
        <v>91.818082891978563</v>
      </c>
      <c r="D21" s="116">
        <v>89.90042705170832</v>
      </c>
      <c r="E21" s="116">
        <v>96.518566873996306</v>
      </c>
      <c r="F21" s="42">
        <v>95.470141220580501</v>
      </c>
      <c r="G21" s="42">
        <v>95.238114084243605</v>
      </c>
      <c r="H21" s="42">
        <v>97.560545566022</v>
      </c>
      <c r="I21" s="42">
        <v>97.980707518795583</v>
      </c>
      <c r="J21" s="42">
        <v>98.626169878514858</v>
      </c>
      <c r="K21" s="42">
        <v>105.72586224330712</v>
      </c>
      <c r="L21" s="42">
        <v>95.330459109613329</v>
      </c>
      <c r="M21" s="42">
        <v>120.22432821820702</v>
      </c>
      <c r="N21" s="42">
        <v>92.029438805949582</v>
      </c>
      <c r="O21" s="42">
        <v>95.431932650922406</v>
      </c>
      <c r="P21" s="111"/>
      <c r="Q21" s="109">
        <f t="shared" si="0"/>
        <v>2.0299145299145449E-2</v>
      </c>
      <c r="R21" s="109">
        <f t="shared" si="1"/>
        <v>2.3541453428863823E-2</v>
      </c>
      <c r="S21" s="109">
        <f t="shared" si="2"/>
        <v>1.6260162601626105E-2</v>
      </c>
      <c r="T21" s="109">
        <f t="shared" si="3"/>
        <v>1.3171225937183229E-2</v>
      </c>
      <c r="U21" s="109">
        <f t="shared" si="4"/>
        <v>3.0927835051546504E-2</v>
      </c>
      <c r="V21" s="109">
        <f t="shared" si="5"/>
        <v>1.3171225937183229E-2</v>
      </c>
      <c r="W21" s="109">
        <f t="shared" si="6"/>
        <v>7.0493454179256787E-3</v>
      </c>
      <c r="X21" s="109">
        <f t="shared" si="7"/>
        <v>6.0362173038228661E-3</v>
      </c>
      <c r="Y21" s="109">
        <f t="shared" si="8"/>
        <v>5.1524710830704645E-2</v>
      </c>
      <c r="Z21" s="109">
        <f t="shared" si="9"/>
        <v>-3.3816425120773097E-2</v>
      </c>
      <c r="AA21" s="109">
        <f t="shared" si="10"/>
        <v>-2.9910269192424677E-3</v>
      </c>
      <c r="AB21" s="109">
        <f t="shared" si="11"/>
        <v>1.5228426395939021E-2</v>
      </c>
    </row>
    <row r="22" spans="1:28" s="33" customFormat="1" ht="12.75" customHeight="1">
      <c r="A22" s="104">
        <v>2012</v>
      </c>
      <c r="B22" s="42">
        <v>97.3</v>
      </c>
      <c r="C22" s="115">
        <v>95.167070717825823</v>
      </c>
      <c r="D22" s="116">
        <v>92.448212433740551</v>
      </c>
      <c r="E22" s="116">
        <v>98.561802664675668</v>
      </c>
      <c r="F22" s="42">
        <v>97.360639066532585</v>
      </c>
      <c r="G22" s="42">
        <v>96.187646627456388</v>
      </c>
      <c r="H22" s="42">
        <v>97.949620523413898</v>
      </c>
      <c r="I22" s="42">
        <v>100.27323678932693</v>
      </c>
      <c r="J22" s="42">
        <v>102.23206739383603</v>
      </c>
      <c r="K22" s="42">
        <v>103.89557745905434</v>
      </c>
      <c r="L22" s="42">
        <v>96.004512860893414</v>
      </c>
      <c r="M22" s="42">
        <v>101.26779513815778</v>
      </c>
      <c r="N22" s="42">
        <v>93.879276771898319</v>
      </c>
      <c r="O22" s="42">
        <v>96.284003478162788</v>
      </c>
      <c r="P22" s="111"/>
      <c r="Q22" s="109">
        <f t="shared" si="0"/>
        <v>1.884816753926688E-2</v>
      </c>
      <c r="R22" s="109">
        <f t="shared" si="1"/>
        <v>3.6474164133738718E-2</v>
      </c>
      <c r="S22" s="109">
        <f t="shared" si="2"/>
        <v>2.8340080971660075E-2</v>
      </c>
      <c r="T22" s="109">
        <f t="shared" si="3"/>
        <v>2.1169354838709742E-2</v>
      </c>
      <c r="U22" s="109">
        <f t="shared" si="4"/>
        <v>1.980198019801982E-2</v>
      </c>
      <c r="V22" s="109">
        <f t="shared" si="5"/>
        <v>9.9700897308074854E-3</v>
      </c>
      <c r="W22" s="109">
        <f t="shared" si="6"/>
        <v>3.9880358923229942E-3</v>
      </c>
      <c r="X22" s="109">
        <f t="shared" si="7"/>
        <v>2.3397761953204643E-2</v>
      </c>
      <c r="Y22" s="109">
        <f t="shared" si="8"/>
        <v>3.6561264822134287E-2</v>
      </c>
      <c r="Z22" s="109">
        <f t="shared" si="9"/>
        <v>-1.7311608961303571E-2</v>
      </c>
      <c r="AA22" s="109">
        <f t="shared" si="10"/>
        <v>7.0707070707070052E-3</v>
      </c>
      <c r="AB22" s="109">
        <f t="shared" si="11"/>
        <v>-0.15767634854771784</v>
      </c>
    </row>
    <row r="23" spans="1:28" s="33" customFormat="1" ht="12.75" customHeight="1">
      <c r="A23" s="104">
        <v>2013</v>
      </c>
      <c r="B23" s="42">
        <v>98.6</v>
      </c>
      <c r="C23" s="116">
        <v>99.072920019835379</v>
      </c>
      <c r="D23" s="116">
        <v>94.615734447341026</v>
      </c>
      <c r="E23" s="116">
        <v>99.273873485128306</v>
      </c>
      <c r="F23" s="42">
        <v>99.114813948316282</v>
      </c>
      <c r="G23" s="42">
        <v>97.257190511379179</v>
      </c>
      <c r="H23" s="42">
        <v>98.616165658925951</v>
      </c>
      <c r="I23" s="42">
        <v>96.521197994590651</v>
      </c>
      <c r="J23" s="42">
        <v>101.77909108300011</v>
      </c>
      <c r="K23" s="42">
        <v>102.39245336344121</v>
      </c>
      <c r="L23" s="42">
        <v>98.372373783640384</v>
      </c>
      <c r="M23" s="42">
        <v>94.974533143971399</v>
      </c>
      <c r="N23" s="42">
        <v>96.234781900542856</v>
      </c>
      <c r="O23" s="42">
        <v>98.230746670793877</v>
      </c>
      <c r="P23" s="111"/>
      <c r="Q23" s="109">
        <f t="shared" si="0"/>
        <v>1.3360739979445091E-2</v>
      </c>
      <c r="R23" s="109">
        <f t="shared" si="1"/>
        <v>4.1042025067584031E-2</v>
      </c>
      <c r="S23" s="109">
        <f t="shared" si="2"/>
        <v>2.3445796912016981E-2</v>
      </c>
      <c r="T23" s="109">
        <f t="shared" si="3"/>
        <v>7.2246123873689339E-3</v>
      </c>
      <c r="U23" s="109">
        <f t="shared" si="4"/>
        <v>1.801729013492781E-2</v>
      </c>
      <c r="V23" s="109">
        <f t="shared" si="5"/>
        <v>1.111934766493694E-2</v>
      </c>
      <c r="W23" s="109">
        <f t="shared" si="6"/>
        <v>6.8049792531121867E-3</v>
      </c>
      <c r="X23" s="109">
        <f t="shared" si="7"/>
        <v>-3.7418147801683843E-2</v>
      </c>
      <c r="Y23" s="109">
        <f t="shared" si="8"/>
        <v>-4.4308632543924586E-3</v>
      </c>
      <c r="Z23" s="109">
        <f t="shared" si="9"/>
        <v>-1.4467642727194252E-2</v>
      </c>
      <c r="AA23" s="109">
        <f t="shared" si="10"/>
        <v>2.4664058513352405E-2</v>
      </c>
      <c r="AB23" s="109">
        <f t="shared" si="11"/>
        <v>-6.2144751799924181E-2</v>
      </c>
    </row>
    <row r="24" spans="1:28" s="33" customFormat="1" ht="12.75" customHeight="1">
      <c r="A24" s="104">
        <v>2014</v>
      </c>
      <c r="B24" s="42">
        <v>99.4</v>
      </c>
      <c r="C24" s="115">
        <v>99.638663053297208</v>
      </c>
      <c r="D24" s="116">
        <v>97.452229299363054</v>
      </c>
      <c r="E24" s="116">
        <v>99.808978032473732</v>
      </c>
      <c r="F24" s="115">
        <v>100.1851851851852</v>
      </c>
      <c r="G24" s="115">
        <v>98.858230256898196</v>
      </c>
      <c r="H24" s="42">
        <v>99.021526418786692</v>
      </c>
      <c r="I24" s="42">
        <v>98.513379583746286</v>
      </c>
      <c r="J24" s="42">
        <v>101.57553290083411</v>
      </c>
      <c r="K24" s="42">
        <v>101.19176598049837</v>
      </c>
      <c r="L24" s="42">
        <v>99.615754082612867</v>
      </c>
      <c r="M24" s="42">
        <v>97.984886649874056</v>
      </c>
      <c r="N24" s="42">
        <v>97.771587743732596</v>
      </c>
      <c r="O24" s="115">
        <v>99.338374291115315</v>
      </c>
      <c r="P24" s="111"/>
      <c r="Q24" s="109">
        <f t="shared" si="0"/>
        <v>8.113590263691739E-3</v>
      </c>
      <c r="R24" s="109">
        <f t="shared" si="1"/>
        <v>5.7103700319780515E-3</v>
      </c>
      <c r="S24" s="109">
        <f t="shared" si="2"/>
        <v>2.9979103038096699E-2</v>
      </c>
      <c r="T24" s="109">
        <f t="shared" si="3"/>
        <v>5.3901850362028103E-3</v>
      </c>
      <c r="U24" s="109">
        <f t="shared" si="4"/>
        <v>1.0799306321929603E-2</v>
      </c>
      <c r="V24" s="109">
        <f t="shared" si="5"/>
        <v>1.6461916461916415E-2</v>
      </c>
      <c r="W24" s="109">
        <f t="shared" si="6"/>
        <v>4.1104899704043074E-3</v>
      </c>
      <c r="X24" s="109">
        <f t="shared" si="7"/>
        <v>2.0639834881320818E-2</v>
      </c>
      <c r="Y24" s="109">
        <f t="shared" si="8"/>
        <v>-2.0000000000000018E-3</v>
      </c>
      <c r="Z24" s="109">
        <f t="shared" si="9"/>
        <v>-1.1726326926467912E-2</v>
      </c>
      <c r="AA24" s="109">
        <f t="shared" si="10"/>
        <v>1.263952724885109E-2</v>
      </c>
      <c r="AB24" s="109">
        <f t="shared" si="11"/>
        <v>3.1696428571428514E-2</v>
      </c>
    </row>
    <row r="25" spans="1:28" s="29" customFormat="1" ht="12.75" customHeight="1">
      <c r="A25" s="104">
        <v>2015</v>
      </c>
      <c r="B25" s="42">
        <v>100</v>
      </c>
      <c r="C25" s="42">
        <v>100</v>
      </c>
      <c r="D25" s="42">
        <v>100</v>
      </c>
      <c r="E25" s="42">
        <v>100</v>
      </c>
      <c r="F25" s="42">
        <v>100</v>
      </c>
      <c r="G25" s="42">
        <v>100</v>
      </c>
      <c r="H25" s="42">
        <v>100</v>
      </c>
      <c r="I25" s="42">
        <v>100</v>
      </c>
      <c r="J25" s="42">
        <v>100</v>
      </c>
      <c r="K25" s="42">
        <v>100</v>
      </c>
      <c r="L25" s="42">
        <v>100</v>
      </c>
      <c r="M25" s="42">
        <v>100</v>
      </c>
      <c r="N25" s="42">
        <v>100</v>
      </c>
      <c r="O25" s="42">
        <v>100</v>
      </c>
      <c r="P25" s="111"/>
      <c r="Q25" s="109">
        <f t="shared" si="0"/>
        <v>6.0362173038228661E-3</v>
      </c>
      <c r="R25" s="109">
        <f t="shared" si="1"/>
        <v>3.6264732547597323E-3</v>
      </c>
      <c r="S25" s="109">
        <f t="shared" si="2"/>
        <v>2.6143790849673332E-2</v>
      </c>
      <c r="T25" s="109">
        <f t="shared" si="3"/>
        <v>1.91387559808609E-3</v>
      </c>
      <c r="U25" s="109">
        <f t="shared" si="4"/>
        <v>-1.8484288354900791E-3</v>
      </c>
      <c r="V25" s="109">
        <f t="shared" si="5"/>
        <v>1.1549566891241536E-2</v>
      </c>
      <c r="W25" s="109">
        <f t="shared" si="6"/>
        <v>9.8814229249011287E-3</v>
      </c>
      <c r="X25" s="109">
        <f t="shared" si="7"/>
        <v>1.5090543259557387E-2</v>
      </c>
      <c r="Y25" s="109">
        <f t="shared" si="8"/>
        <v>-1.5510948905109512E-2</v>
      </c>
      <c r="Z25" s="109">
        <f t="shared" si="9"/>
        <v>-1.1777301927194839E-2</v>
      </c>
      <c r="AA25" s="109">
        <f t="shared" si="10"/>
        <v>3.8572806171650598E-3</v>
      </c>
      <c r="AB25" s="109">
        <f t="shared" si="11"/>
        <v>2.0565552699228773E-2</v>
      </c>
    </row>
    <row r="26" spans="1:28" s="29" customFormat="1" ht="12.75" customHeight="1">
      <c r="A26" s="104">
        <v>2016</v>
      </c>
      <c r="B26" s="42">
        <v>100.5</v>
      </c>
      <c r="C26" s="42">
        <v>100.4</v>
      </c>
      <c r="D26" s="42">
        <v>102.1</v>
      </c>
      <c r="E26" s="42">
        <v>100.7</v>
      </c>
      <c r="F26" s="42">
        <v>100.2</v>
      </c>
      <c r="G26" s="42">
        <v>102.3</v>
      </c>
      <c r="H26" s="42">
        <v>100.8</v>
      </c>
      <c r="I26" s="42">
        <v>101</v>
      </c>
      <c r="J26" s="42">
        <v>99.1</v>
      </c>
      <c r="K26" s="42">
        <v>98.8</v>
      </c>
      <c r="L26" s="42">
        <v>100.6</v>
      </c>
      <c r="M26" s="42">
        <v>101.3</v>
      </c>
      <c r="N26" s="42">
        <v>102.7</v>
      </c>
      <c r="O26" s="42">
        <v>102.4</v>
      </c>
      <c r="P26" s="111"/>
      <c r="Q26" s="109">
        <f t="shared" si="0"/>
        <v>4.9999999999998934E-3</v>
      </c>
      <c r="R26" s="109">
        <f t="shared" si="1"/>
        <v>4.0000000000000036E-3</v>
      </c>
      <c r="S26" s="109">
        <f t="shared" si="2"/>
        <v>2.0999999999999908E-2</v>
      </c>
      <c r="T26" s="109">
        <f t="shared" si="3"/>
        <v>7.0000000000001172E-3</v>
      </c>
      <c r="U26" s="109">
        <f t="shared" si="4"/>
        <v>2.0000000000000018E-3</v>
      </c>
      <c r="V26" s="109">
        <f t="shared" si="5"/>
        <v>2.2999999999999909E-2</v>
      </c>
      <c r="W26" s="109">
        <f t="shared" si="6"/>
        <v>8.0000000000000071E-3</v>
      </c>
      <c r="X26" s="109">
        <f t="shared" si="7"/>
        <v>1.0000000000000009E-2</v>
      </c>
      <c r="Y26" s="109">
        <f t="shared" si="8"/>
        <v>-9.000000000000008E-3</v>
      </c>
      <c r="Z26" s="109">
        <f t="shared" si="9"/>
        <v>-1.2000000000000011E-2</v>
      </c>
      <c r="AA26" s="109">
        <f t="shared" si="10"/>
        <v>6.0000000000000053E-3</v>
      </c>
      <c r="AB26" s="109">
        <f t="shared" si="11"/>
        <v>1.2999999999999901E-2</v>
      </c>
    </row>
    <row r="27" spans="1:28" s="29" customFormat="1" ht="12.75" customHeight="1">
      <c r="A27" s="104">
        <v>2017</v>
      </c>
      <c r="B27" s="42">
        <v>102.1</v>
      </c>
      <c r="C27" s="42">
        <v>103</v>
      </c>
      <c r="D27" s="42">
        <v>104.3</v>
      </c>
      <c r="E27" s="42">
        <v>101.3</v>
      </c>
      <c r="F27" s="42">
        <v>101.5</v>
      </c>
      <c r="G27" s="42">
        <v>105.6</v>
      </c>
      <c r="H27" s="42">
        <v>101.5</v>
      </c>
      <c r="I27" s="42">
        <v>103.3</v>
      </c>
      <c r="J27" s="42">
        <v>102.1</v>
      </c>
      <c r="K27" s="42">
        <v>97.6</v>
      </c>
      <c r="L27" s="42">
        <v>102.2</v>
      </c>
      <c r="M27" s="42">
        <v>103.2</v>
      </c>
      <c r="N27" s="42">
        <v>104.1</v>
      </c>
      <c r="O27" s="42">
        <v>103.3</v>
      </c>
      <c r="P27" s="111"/>
      <c r="Q27" s="109">
        <f t="shared" si="0"/>
        <v>1.5920398009950265E-2</v>
      </c>
      <c r="R27" s="109">
        <f t="shared" si="1"/>
        <v>2.5896414342629459E-2</v>
      </c>
      <c r="S27" s="109">
        <f t="shared" si="2"/>
        <v>2.1547502448579836E-2</v>
      </c>
      <c r="T27" s="109">
        <f t="shared" si="3"/>
        <v>5.9582919563057057E-3</v>
      </c>
      <c r="U27" s="109">
        <f t="shared" si="4"/>
        <v>1.2974051896207595E-2</v>
      </c>
      <c r="V27" s="109">
        <f t="shared" si="5"/>
        <v>3.2258064516129004E-2</v>
      </c>
      <c r="W27" s="109">
        <f t="shared" si="6"/>
        <v>6.9444444444444198E-3</v>
      </c>
      <c r="X27" s="109">
        <f t="shared" si="7"/>
        <v>2.2772277227722793E-2</v>
      </c>
      <c r="Y27" s="109">
        <f t="shared" si="8"/>
        <v>3.0272452068617506E-2</v>
      </c>
      <c r="Z27" s="109">
        <f t="shared" si="9"/>
        <v>-1.2145748987854255E-2</v>
      </c>
      <c r="AA27" s="109">
        <f t="shared" si="10"/>
        <v>1.5904572564612307E-2</v>
      </c>
      <c r="AB27" s="109">
        <f t="shared" si="11"/>
        <v>1.875616979269501E-2</v>
      </c>
    </row>
    <row r="28" spans="1:28" s="29" customFormat="1" ht="12.75" customHeight="1">
      <c r="A28" s="104">
        <v>2018</v>
      </c>
      <c r="B28" s="42">
        <v>104.1</v>
      </c>
      <c r="C28" s="42">
        <v>105.5</v>
      </c>
      <c r="D28" s="42">
        <v>107.8</v>
      </c>
      <c r="E28" s="42">
        <v>101.7</v>
      </c>
      <c r="F28" s="42">
        <v>103.5</v>
      </c>
      <c r="G28" s="42">
        <v>110.6</v>
      </c>
      <c r="H28" s="42">
        <v>102.7</v>
      </c>
      <c r="I28" s="42">
        <v>104.4</v>
      </c>
      <c r="J28" s="42">
        <v>105.7</v>
      </c>
      <c r="K28" s="42">
        <v>96.6</v>
      </c>
      <c r="L28" s="42">
        <v>103.6</v>
      </c>
      <c r="M28" s="42">
        <v>105.3</v>
      </c>
      <c r="N28" s="42">
        <v>106.1</v>
      </c>
      <c r="O28" s="42">
        <v>104.9</v>
      </c>
      <c r="P28" s="109"/>
      <c r="Q28" s="109">
        <f>B28/B27-1</f>
        <v>1.9588638589618013E-2</v>
      </c>
      <c r="R28" s="109">
        <f t="shared" si="1"/>
        <v>2.4271844660194164E-2</v>
      </c>
      <c r="S28" s="109">
        <f t="shared" si="2"/>
        <v>3.3557046979865834E-2</v>
      </c>
      <c r="T28" s="109">
        <f t="shared" si="3"/>
        <v>3.9486673247779436E-3</v>
      </c>
      <c r="U28" s="109">
        <f t="shared" si="4"/>
        <v>1.9704433497536922E-2</v>
      </c>
      <c r="V28" s="109">
        <f t="shared" si="5"/>
        <v>4.7348484848484862E-2</v>
      </c>
      <c r="W28" s="109">
        <f t="shared" si="6"/>
        <v>1.1822660098522286E-2</v>
      </c>
      <c r="X28" s="109">
        <f t="shared" si="7"/>
        <v>1.0648596321394033E-2</v>
      </c>
      <c r="Y28" s="109">
        <f t="shared" si="8"/>
        <v>3.52595494613126E-2</v>
      </c>
      <c r="Z28" s="109">
        <f>K28/K27-1</f>
        <v>-1.0245901639344246E-2</v>
      </c>
      <c r="AA28" s="109">
        <f t="shared" si="10"/>
        <v>1.3698630136986134E-2</v>
      </c>
      <c r="AB28" s="109">
        <f t="shared" si="11"/>
        <v>2.0348837209302362E-2</v>
      </c>
    </row>
    <row r="29" spans="1:28" ht="9.75" customHeight="1">
      <c r="A29" s="44" t="s">
        <v>55</v>
      </c>
      <c r="B29" s="96"/>
      <c r="C29" s="96"/>
      <c r="D29" s="96"/>
      <c r="E29" s="96"/>
      <c r="F29" s="96"/>
      <c r="G29" s="96"/>
      <c r="H29" s="96"/>
      <c r="I29" s="96"/>
      <c r="J29" s="96"/>
      <c r="K29" s="96"/>
      <c r="L29" s="96"/>
      <c r="M29" s="96"/>
      <c r="N29" s="96"/>
      <c r="O29" s="96"/>
    </row>
    <row r="30" spans="1:28" ht="12.75" customHeight="1">
      <c r="A30" s="45" t="s">
        <v>56</v>
      </c>
    </row>
    <row r="32" spans="1:28" ht="12.75" customHeight="1">
      <c r="B32" s="42">
        <v>85.2</v>
      </c>
      <c r="C32" s="43">
        <v>84.4</v>
      </c>
      <c r="D32" s="43">
        <v>68.900000000000006</v>
      </c>
      <c r="E32" s="43">
        <v>93.4</v>
      </c>
      <c r="F32" s="43">
        <v>80.900000000000006</v>
      </c>
      <c r="G32" s="43">
        <v>86</v>
      </c>
      <c r="H32" s="43">
        <v>94.4</v>
      </c>
      <c r="I32" s="43">
        <v>78.5</v>
      </c>
      <c r="J32" s="43">
        <v>79.3</v>
      </c>
      <c r="K32" s="43">
        <v>121.5</v>
      </c>
      <c r="L32" s="43">
        <v>100.8</v>
      </c>
      <c r="M32" s="43">
        <v>64</v>
      </c>
      <c r="N32" s="43">
        <v>86</v>
      </c>
      <c r="O32" s="43">
        <v>84.5</v>
      </c>
      <c r="Q32" s="112" t="e">
        <f t="shared" ref="Q32:Q49" si="12">B32/B31-1</f>
        <v>#DIV/0!</v>
      </c>
      <c r="R32" s="112" t="e">
        <f t="shared" ref="R32:R50" si="13">C32/C31-1</f>
        <v>#DIV/0!</v>
      </c>
      <c r="S32" s="112" t="e">
        <f t="shared" ref="S32:S50" si="14">D32/D31-1</f>
        <v>#DIV/0!</v>
      </c>
      <c r="T32" s="112" t="e">
        <f t="shared" ref="T32:T50" si="15">E32/E31-1</f>
        <v>#DIV/0!</v>
      </c>
      <c r="U32" s="112" t="e">
        <f t="shared" ref="U32:U50" si="16">F32/F31-1</f>
        <v>#DIV/0!</v>
      </c>
      <c r="V32" s="112" t="e">
        <f t="shared" ref="V32:V50" si="17">G32/G31-1</f>
        <v>#DIV/0!</v>
      </c>
      <c r="W32" s="112" t="e">
        <f t="shared" ref="W32:W50" si="18">H32/H31-1</f>
        <v>#DIV/0!</v>
      </c>
      <c r="X32" s="112" t="e">
        <f t="shared" ref="X32:X50" si="19">I32/I31-1</f>
        <v>#DIV/0!</v>
      </c>
      <c r="Y32" s="112" t="e">
        <f t="shared" ref="Y32:Y50" si="20">J32/J31-1</f>
        <v>#DIV/0!</v>
      </c>
      <c r="Z32" s="112" t="e">
        <f t="shared" ref="Z32:Z50" si="21">K32/K31-1</f>
        <v>#DIV/0!</v>
      </c>
      <c r="AA32" s="112" t="e">
        <f t="shared" ref="AA32:AA50" si="22">L32/L31-1</f>
        <v>#DIV/0!</v>
      </c>
      <c r="AB32" s="112" t="e">
        <f t="shared" ref="AB32:AB50" si="23">M32/M31-1</f>
        <v>#DIV/0!</v>
      </c>
    </row>
    <row r="33" spans="1:28" ht="12.75" customHeight="1">
      <c r="B33" s="42">
        <v>87.1</v>
      </c>
      <c r="C33" s="43">
        <v>88.1</v>
      </c>
      <c r="D33" s="43">
        <v>70</v>
      </c>
      <c r="E33" s="43">
        <v>95.3</v>
      </c>
      <c r="F33" s="43">
        <v>83.2</v>
      </c>
      <c r="G33" s="43">
        <v>87.6</v>
      </c>
      <c r="H33" s="43">
        <v>95.5</v>
      </c>
      <c r="I33" s="43">
        <v>79.2</v>
      </c>
      <c r="J33" s="43">
        <v>81.3</v>
      </c>
      <c r="K33" s="43">
        <v>114.4</v>
      </c>
      <c r="L33" s="43">
        <v>101.6</v>
      </c>
      <c r="M33" s="43">
        <v>63.9</v>
      </c>
      <c r="N33" s="43">
        <v>87.7</v>
      </c>
      <c r="O33" s="43">
        <v>87</v>
      </c>
      <c r="Q33" s="112">
        <f t="shared" si="12"/>
        <v>2.2300469483568008E-2</v>
      </c>
      <c r="R33" s="112">
        <f t="shared" si="13"/>
        <v>4.3838862559241631E-2</v>
      </c>
      <c r="S33" s="112">
        <f t="shared" si="14"/>
        <v>1.5965166908562978E-2</v>
      </c>
      <c r="T33" s="112">
        <f t="shared" si="15"/>
        <v>2.0342612419700146E-2</v>
      </c>
      <c r="U33" s="112">
        <f t="shared" si="16"/>
        <v>2.8430160692212603E-2</v>
      </c>
      <c r="V33" s="112">
        <f t="shared" si="17"/>
        <v>1.8604651162790642E-2</v>
      </c>
      <c r="W33" s="112">
        <f t="shared" si="18"/>
        <v>1.1652542372881269E-2</v>
      </c>
      <c r="X33" s="112">
        <f t="shared" si="19"/>
        <v>8.9171974522292974E-3</v>
      </c>
      <c r="Y33" s="112">
        <f t="shared" si="20"/>
        <v>2.5220680958385921E-2</v>
      </c>
      <c r="Z33" s="112">
        <f t="shared" si="21"/>
        <v>-5.8436213991769459E-2</v>
      </c>
      <c r="AA33" s="112">
        <f t="shared" si="22"/>
        <v>7.9365079365079083E-3</v>
      </c>
      <c r="AB33" s="112">
        <f t="shared" si="23"/>
        <v>-1.5625000000000222E-3</v>
      </c>
    </row>
    <row r="34" spans="1:28" ht="10.199999999999999">
      <c r="A34" s="104">
        <v>2002</v>
      </c>
      <c r="B34" s="42">
        <v>88.5</v>
      </c>
      <c r="C34" s="43">
        <v>89.2</v>
      </c>
      <c r="D34" s="43">
        <v>72.7</v>
      </c>
      <c r="E34" s="43">
        <v>96.9</v>
      </c>
      <c r="F34" s="43">
        <v>84.7</v>
      </c>
      <c r="G34" s="43">
        <v>89.6</v>
      </c>
      <c r="H34" s="43">
        <v>96.8</v>
      </c>
      <c r="I34" s="43">
        <v>79.3</v>
      </c>
      <c r="J34" s="43">
        <v>82.8</v>
      </c>
      <c r="K34" s="43">
        <v>116.3</v>
      </c>
      <c r="L34" s="43">
        <v>102.7</v>
      </c>
      <c r="M34" s="43">
        <v>65</v>
      </c>
      <c r="N34" s="43">
        <v>90.4</v>
      </c>
      <c r="O34" s="43">
        <v>88.6</v>
      </c>
      <c r="Q34" s="112">
        <f t="shared" si="12"/>
        <v>1.6073478760046056E-2</v>
      </c>
      <c r="R34" s="112">
        <f t="shared" si="13"/>
        <v>1.2485811577752637E-2</v>
      </c>
      <c r="S34" s="112">
        <f t="shared" si="14"/>
        <v>3.8571428571428701E-2</v>
      </c>
      <c r="T34" s="112">
        <f t="shared" si="15"/>
        <v>1.6789087093389332E-2</v>
      </c>
      <c r="U34" s="112">
        <f t="shared" si="16"/>
        <v>1.8028846153846256E-2</v>
      </c>
      <c r="V34" s="112">
        <f t="shared" si="17"/>
        <v>2.2831050228310446E-2</v>
      </c>
      <c r="W34" s="112">
        <f t="shared" si="18"/>
        <v>1.3612565445026092E-2</v>
      </c>
      <c r="X34" s="112">
        <f t="shared" si="19"/>
        <v>1.2626262626262985E-3</v>
      </c>
      <c r="Y34" s="112">
        <f t="shared" si="20"/>
        <v>1.8450184501844991E-2</v>
      </c>
      <c r="Z34" s="112">
        <f t="shared" si="21"/>
        <v>1.6608391608391448E-2</v>
      </c>
      <c r="AA34" s="112">
        <f t="shared" si="22"/>
        <v>1.0826771653543288E-2</v>
      </c>
      <c r="AB34" s="112">
        <f t="shared" si="23"/>
        <v>1.7214397496087663E-2</v>
      </c>
    </row>
    <row r="35" spans="1:28" ht="10.199999999999999">
      <c r="A35" s="104">
        <v>2003</v>
      </c>
      <c r="B35" s="42">
        <v>89.7</v>
      </c>
      <c r="C35" s="43">
        <v>89.9</v>
      </c>
      <c r="D35" s="43">
        <v>76.7</v>
      </c>
      <c r="E35" s="43">
        <v>97.2</v>
      </c>
      <c r="F35" s="43">
        <v>86.2</v>
      </c>
      <c r="G35" s="43">
        <v>90.9</v>
      </c>
      <c r="H35" s="43">
        <v>97.3</v>
      </c>
      <c r="I35" s="43">
        <v>79.900000000000006</v>
      </c>
      <c r="J35" s="43">
        <v>84.6</v>
      </c>
      <c r="K35" s="43">
        <v>117.1</v>
      </c>
      <c r="L35" s="43">
        <v>102.3</v>
      </c>
      <c r="M35" s="43">
        <v>65.7</v>
      </c>
      <c r="N35" s="43">
        <v>91.1</v>
      </c>
      <c r="O35" s="43">
        <v>90.1</v>
      </c>
      <c r="Q35" s="112">
        <f t="shared" si="12"/>
        <v>1.3559322033898313E-2</v>
      </c>
      <c r="R35" s="112">
        <f t="shared" si="13"/>
        <v>7.8475336322869627E-3</v>
      </c>
      <c r="S35" s="112">
        <f t="shared" si="14"/>
        <v>5.502063273727642E-2</v>
      </c>
      <c r="T35" s="112">
        <f t="shared" si="15"/>
        <v>3.0959752321981782E-3</v>
      </c>
      <c r="U35" s="112">
        <f t="shared" si="16"/>
        <v>1.7709563164108655E-2</v>
      </c>
      <c r="V35" s="112">
        <f t="shared" si="17"/>
        <v>1.4508928571428603E-2</v>
      </c>
      <c r="W35" s="112">
        <f t="shared" si="18"/>
        <v>5.1652892561984132E-3</v>
      </c>
      <c r="X35" s="112">
        <f t="shared" si="19"/>
        <v>7.5662042875159763E-3</v>
      </c>
      <c r="Y35" s="112">
        <f t="shared" si="20"/>
        <v>2.1739130434782483E-2</v>
      </c>
      <c r="Z35" s="112">
        <f t="shared" si="21"/>
        <v>6.8787618228718372E-3</v>
      </c>
      <c r="AA35" s="112">
        <f t="shared" si="22"/>
        <v>-3.894839337877376E-3</v>
      </c>
      <c r="AB35" s="112">
        <f t="shared" si="23"/>
        <v>1.0769230769230864E-2</v>
      </c>
    </row>
    <row r="36" spans="1:28" ht="10.199999999999999">
      <c r="A36" s="104">
        <v>2004</v>
      </c>
      <c r="B36" s="42">
        <v>91.4</v>
      </c>
      <c r="C36" s="43">
        <v>89.6</v>
      </c>
      <c r="D36" s="43">
        <v>82</v>
      </c>
      <c r="E36" s="43">
        <v>97.1</v>
      </c>
      <c r="F36" s="43">
        <v>87.8</v>
      </c>
      <c r="G36" s="43">
        <v>92.1</v>
      </c>
      <c r="H36" s="43">
        <v>97.2</v>
      </c>
      <c r="I36" s="43">
        <v>95.5</v>
      </c>
      <c r="J36" s="43">
        <v>86.5</v>
      </c>
      <c r="K36" s="43">
        <v>116.1</v>
      </c>
      <c r="L36" s="43">
        <v>101.5</v>
      </c>
      <c r="M36" s="43">
        <v>67.400000000000006</v>
      </c>
      <c r="N36" s="43">
        <v>92.5</v>
      </c>
      <c r="O36" s="43">
        <v>91.7</v>
      </c>
      <c r="Q36" s="112">
        <f t="shared" si="12"/>
        <v>1.8952062430323435E-2</v>
      </c>
      <c r="R36" s="112">
        <f t="shared" si="13"/>
        <v>-3.3370411568410807E-3</v>
      </c>
      <c r="S36" s="112">
        <f t="shared" si="14"/>
        <v>6.9100391134289341E-2</v>
      </c>
      <c r="T36" s="112">
        <f t="shared" si="15"/>
        <v>-1.0288065843622185E-3</v>
      </c>
      <c r="U36" s="112">
        <f t="shared" si="16"/>
        <v>1.8561484918793392E-2</v>
      </c>
      <c r="V36" s="112">
        <f t="shared" si="17"/>
        <v>1.3201320132013139E-2</v>
      </c>
      <c r="W36" s="112">
        <f t="shared" si="18"/>
        <v>-1.0277492291880241E-3</v>
      </c>
      <c r="X36" s="112">
        <f t="shared" si="19"/>
        <v>0.19524405506883591</v>
      </c>
      <c r="Y36" s="112">
        <f t="shared" si="20"/>
        <v>2.2458628841607542E-2</v>
      </c>
      <c r="Z36" s="112">
        <f t="shared" si="21"/>
        <v>-8.5397096498719405E-3</v>
      </c>
      <c r="AA36" s="112">
        <f t="shared" si="22"/>
        <v>-7.82013685239491E-3</v>
      </c>
      <c r="AB36" s="112">
        <f t="shared" si="23"/>
        <v>2.5875190258751957E-2</v>
      </c>
    </row>
    <row r="37" spans="1:28" ht="10.199999999999999">
      <c r="A37" s="104">
        <v>2005</v>
      </c>
      <c r="B37" s="42">
        <v>92.5</v>
      </c>
      <c r="C37" s="43">
        <v>89.5</v>
      </c>
      <c r="D37" s="43">
        <v>89</v>
      </c>
      <c r="E37" s="43">
        <v>94.5</v>
      </c>
      <c r="F37" s="43">
        <v>90.3</v>
      </c>
      <c r="G37" s="43">
        <v>93.1</v>
      </c>
      <c r="H37" s="43">
        <v>96.6</v>
      </c>
      <c r="I37" s="43">
        <v>95.8</v>
      </c>
      <c r="J37" s="43">
        <v>89.9</v>
      </c>
      <c r="K37" s="43">
        <v>114</v>
      </c>
      <c r="L37" s="43">
        <v>99.6</v>
      </c>
      <c r="M37" s="43">
        <v>68.3</v>
      </c>
      <c r="N37" s="43">
        <v>92.3</v>
      </c>
      <c r="O37" s="43">
        <v>92.3</v>
      </c>
      <c r="Q37" s="112">
        <f t="shared" si="12"/>
        <v>1.2035010940919078E-2</v>
      </c>
      <c r="R37" s="112">
        <f t="shared" si="13"/>
        <v>-1.1160714285713969E-3</v>
      </c>
      <c r="S37" s="112">
        <f t="shared" si="14"/>
        <v>8.5365853658536661E-2</v>
      </c>
      <c r="T37" s="112">
        <f t="shared" si="15"/>
        <v>-2.6776519052523096E-2</v>
      </c>
      <c r="U37" s="112">
        <f t="shared" si="16"/>
        <v>2.8473804100227706E-2</v>
      </c>
      <c r="V37" s="112">
        <f t="shared" si="17"/>
        <v>1.0857763300760048E-2</v>
      </c>
      <c r="W37" s="112">
        <f t="shared" si="18"/>
        <v>-6.1728395061729779E-3</v>
      </c>
      <c r="X37" s="112">
        <f t="shared" si="19"/>
        <v>3.141361256544517E-3</v>
      </c>
      <c r="Y37" s="112">
        <f t="shared" si="20"/>
        <v>3.9306358381502982E-2</v>
      </c>
      <c r="Z37" s="112">
        <f t="shared" si="21"/>
        <v>-1.8087855297157618E-2</v>
      </c>
      <c r="AA37" s="112">
        <f t="shared" si="22"/>
        <v>-1.871921182266012E-2</v>
      </c>
      <c r="AB37" s="112">
        <f t="shared" si="23"/>
        <v>1.3353115727002818E-2</v>
      </c>
    </row>
    <row r="38" spans="1:28" ht="10.199999999999999">
      <c r="A38" s="104">
        <v>2006</v>
      </c>
      <c r="B38" s="42">
        <v>94.1</v>
      </c>
      <c r="C38" s="43">
        <v>92</v>
      </c>
      <c r="D38" s="43">
        <v>91.3</v>
      </c>
      <c r="E38" s="43">
        <v>94.6</v>
      </c>
      <c r="F38" s="43">
        <v>93.3</v>
      </c>
      <c r="G38" s="43">
        <v>94.3</v>
      </c>
      <c r="H38" s="43">
        <v>96</v>
      </c>
      <c r="I38" s="43">
        <v>95.1</v>
      </c>
      <c r="J38" s="43">
        <v>92.6</v>
      </c>
      <c r="K38" s="43">
        <v>109.5</v>
      </c>
      <c r="L38" s="43">
        <v>98.8</v>
      </c>
      <c r="M38" s="43">
        <v>70.099999999999994</v>
      </c>
      <c r="N38" s="43">
        <v>93.1</v>
      </c>
      <c r="O38" s="43">
        <v>93.5</v>
      </c>
      <c r="Q38" s="112">
        <f t="shared" si="12"/>
        <v>1.7297297297297343E-2</v>
      </c>
      <c r="R38" s="112">
        <f t="shared" si="13"/>
        <v>2.7932960893854775E-2</v>
      </c>
      <c r="S38" s="112">
        <f t="shared" si="14"/>
        <v>2.5842696629213346E-2</v>
      </c>
      <c r="T38" s="112">
        <f t="shared" si="15"/>
        <v>1.0582010582009804E-3</v>
      </c>
      <c r="U38" s="112">
        <f t="shared" si="16"/>
        <v>3.3222591362126241E-2</v>
      </c>
      <c r="V38" s="112">
        <f t="shared" si="17"/>
        <v>1.2889366272824887E-2</v>
      </c>
      <c r="W38" s="112">
        <f t="shared" si="18"/>
        <v>-6.2111801242235032E-3</v>
      </c>
      <c r="X38" s="112">
        <f t="shared" si="19"/>
        <v>-7.3068893528184242E-3</v>
      </c>
      <c r="Y38" s="112">
        <f t="shared" si="20"/>
        <v>3.0033370411568283E-2</v>
      </c>
      <c r="Z38" s="112">
        <f t="shared" si="21"/>
        <v>-3.9473684210526327E-2</v>
      </c>
      <c r="AA38" s="112">
        <f t="shared" si="22"/>
        <v>-8.0321285140562138E-3</v>
      </c>
      <c r="AB38" s="112">
        <f t="shared" si="23"/>
        <v>2.6354319180087904E-2</v>
      </c>
    </row>
    <row r="39" spans="1:28" ht="10.199999999999999">
      <c r="A39" s="104">
        <v>2007</v>
      </c>
      <c r="B39" s="42">
        <v>96.2</v>
      </c>
      <c r="C39" s="43">
        <v>95.6</v>
      </c>
      <c r="D39" s="43">
        <v>93.9</v>
      </c>
      <c r="E39" s="43">
        <v>96.3</v>
      </c>
      <c r="F39" s="43">
        <v>95.2</v>
      </c>
      <c r="G39" s="43">
        <v>95.9</v>
      </c>
      <c r="H39" s="43">
        <v>97.1</v>
      </c>
      <c r="I39" s="43">
        <v>95.6</v>
      </c>
      <c r="J39" s="43">
        <v>95.9</v>
      </c>
      <c r="K39" s="43">
        <v>108.2</v>
      </c>
      <c r="L39" s="43">
        <v>98.7</v>
      </c>
      <c r="M39" s="43">
        <v>87.3</v>
      </c>
      <c r="N39" s="43">
        <v>95.6</v>
      </c>
      <c r="O39" s="43">
        <v>95.8</v>
      </c>
      <c r="Q39" s="112">
        <f t="shared" si="12"/>
        <v>2.2316684378321128E-2</v>
      </c>
      <c r="R39" s="112">
        <f t="shared" si="13"/>
        <v>3.9130434782608692E-2</v>
      </c>
      <c r="S39" s="112">
        <f t="shared" si="14"/>
        <v>2.8477546549835697E-2</v>
      </c>
      <c r="T39" s="112">
        <f t="shared" si="15"/>
        <v>1.7970401691332016E-2</v>
      </c>
      <c r="U39" s="112">
        <f t="shared" si="16"/>
        <v>2.0364415862808238E-2</v>
      </c>
      <c r="V39" s="112">
        <f t="shared" si="17"/>
        <v>1.6967126193001114E-2</v>
      </c>
      <c r="W39" s="112">
        <f t="shared" si="18"/>
        <v>1.1458333333333348E-2</v>
      </c>
      <c r="X39" s="112">
        <f t="shared" si="19"/>
        <v>5.2576235541534899E-3</v>
      </c>
      <c r="Y39" s="112">
        <f t="shared" si="20"/>
        <v>3.5637149028077797E-2</v>
      </c>
      <c r="Z39" s="112">
        <f t="shared" si="21"/>
        <v>-1.1872146118721449E-2</v>
      </c>
      <c r="AA39" s="112">
        <f t="shared" si="22"/>
        <v>-1.0121457489877805E-3</v>
      </c>
      <c r="AB39" s="113">
        <f t="shared" si="23"/>
        <v>0.24536376604850219</v>
      </c>
    </row>
    <row r="40" spans="1:28" ht="10.199999999999999">
      <c r="A40" s="104">
        <v>2008</v>
      </c>
      <c r="B40" s="42">
        <v>98.7</v>
      </c>
      <c r="C40" s="42">
        <v>101.3</v>
      </c>
      <c r="D40" s="42">
        <v>95.7</v>
      </c>
      <c r="E40" s="42">
        <v>97.3</v>
      </c>
      <c r="F40" s="42">
        <v>98.5</v>
      </c>
      <c r="G40" s="42">
        <v>97.6</v>
      </c>
      <c r="H40" s="42">
        <v>98.6</v>
      </c>
      <c r="I40" s="42">
        <v>97.9</v>
      </c>
      <c r="J40" s="42">
        <v>98.7</v>
      </c>
      <c r="K40" s="42">
        <v>104.6</v>
      </c>
      <c r="L40" s="42">
        <v>98.5</v>
      </c>
      <c r="M40" s="42">
        <v>97.2</v>
      </c>
      <c r="N40" s="42">
        <v>97.6</v>
      </c>
      <c r="O40" s="42">
        <v>97.5</v>
      </c>
      <c r="Q40" s="112">
        <f t="shared" si="12"/>
        <v>2.5987525987525961E-2</v>
      </c>
      <c r="R40" s="112">
        <f t="shared" si="13"/>
        <v>5.9623430962343127E-2</v>
      </c>
      <c r="S40" s="112">
        <f t="shared" si="14"/>
        <v>1.9169329073482455E-2</v>
      </c>
      <c r="T40" s="112">
        <f t="shared" si="15"/>
        <v>1.0384215991692702E-2</v>
      </c>
      <c r="U40" s="112">
        <f t="shared" si="16"/>
        <v>3.4663865546218364E-2</v>
      </c>
      <c r="V40" s="112">
        <f t="shared" si="17"/>
        <v>1.7726798748696426E-2</v>
      </c>
      <c r="W40" s="112">
        <f t="shared" si="18"/>
        <v>1.5447991761071034E-2</v>
      </c>
      <c r="X40" s="112">
        <f t="shared" si="19"/>
        <v>2.4058577405857928E-2</v>
      </c>
      <c r="Y40" s="112">
        <f t="shared" si="20"/>
        <v>2.9197080291970767E-2</v>
      </c>
      <c r="Z40" s="112">
        <f t="shared" si="21"/>
        <v>-3.3271719038817094E-2</v>
      </c>
      <c r="AA40" s="112">
        <f t="shared" si="22"/>
        <v>-2.0263424518743856E-3</v>
      </c>
      <c r="AB40" s="112">
        <f t="shared" si="23"/>
        <v>0.11340206185567014</v>
      </c>
    </row>
    <row r="41" spans="1:28" ht="10.199999999999999">
      <c r="A41" s="104">
        <v>2009</v>
      </c>
      <c r="B41" s="42">
        <v>98.9</v>
      </c>
      <c r="C41" s="42">
        <v>99.9</v>
      </c>
      <c r="D41" s="42">
        <v>98.5</v>
      </c>
      <c r="E41" s="42">
        <v>98.3</v>
      </c>
      <c r="F41" s="42">
        <v>99.1</v>
      </c>
      <c r="G41" s="42">
        <v>98.7</v>
      </c>
      <c r="H41" s="42">
        <v>99.3</v>
      </c>
      <c r="I41" s="42">
        <v>99.1</v>
      </c>
      <c r="J41" s="42">
        <v>96.5</v>
      </c>
      <c r="K41" s="42">
        <v>102.3</v>
      </c>
      <c r="L41" s="42">
        <v>100.2</v>
      </c>
      <c r="M41" s="42">
        <v>99.1</v>
      </c>
      <c r="N41" s="42">
        <v>99.1</v>
      </c>
      <c r="O41" s="42">
        <v>99.1</v>
      </c>
      <c r="Q41" s="112">
        <f t="shared" si="12"/>
        <v>2.0263424518744966E-3</v>
      </c>
      <c r="R41" s="112">
        <f t="shared" si="13"/>
        <v>-1.3820335636722469E-2</v>
      </c>
      <c r="S41" s="112">
        <f t="shared" si="14"/>
        <v>2.925809822361547E-2</v>
      </c>
      <c r="T41" s="112">
        <f t="shared" si="15"/>
        <v>1.0277492291880685E-2</v>
      </c>
      <c r="U41" s="112">
        <f t="shared" si="16"/>
        <v>6.0913705583756084E-3</v>
      </c>
      <c r="V41" s="112">
        <f t="shared" si="17"/>
        <v>1.1270491803278881E-2</v>
      </c>
      <c r="W41" s="112">
        <f t="shared" si="18"/>
        <v>7.0993914807302438E-3</v>
      </c>
      <c r="X41" s="112">
        <f t="shared" si="19"/>
        <v>1.2257405515832431E-2</v>
      </c>
      <c r="Y41" s="112">
        <f t="shared" si="20"/>
        <v>-2.2289766970618019E-2</v>
      </c>
      <c r="Z41" s="112">
        <f t="shared" si="21"/>
        <v>-2.1988527724665419E-2</v>
      </c>
      <c r="AA41" s="112">
        <f t="shared" si="22"/>
        <v>1.7258883248731038E-2</v>
      </c>
      <c r="AB41" s="112">
        <f t="shared" si="23"/>
        <v>1.9547325102880597E-2</v>
      </c>
    </row>
    <row r="42" spans="1:28" ht="10.199999999999999">
      <c r="A42" s="104">
        <v>2010</v>
      </c>
      <c r="B42" s="42">
        <v>100</v>
      </c>
      <c r="C42" s="42">
        <v>100</v>
      </c>
      <c r="D42" s="42">
        <v>100</v>
      </c>
      <c r="E42" s="42">
        <v>100</v>
      </c>
      <c r="F42" s="42">
        <v>100</v>
      </c>
      <c r="G42" s="42">
        <v>100</v>
      </c>
      <c r="H42" s="42">
        <v>100</v>
      </c>
      <c r="I42" s="42">
        <v>100</v>
      </c>
      <c r="J42" s="42">
        <v>100</v>
      </c>
      <c r="K42" s="42">
        <v>100</v>
      </c>
      <c r="L42" s="42">
        <v>100</v>
      </c>
      <c r="M42" s="42">
        <v>100</v>
      </c>
      <c r="N42" s="42">
        <v>100</v>
      </c>
      <c r="O42" s="42">
        <v>100</v>
      </c>
      <c r="Q42" s="112">
        <f t="shared" si="12"/>
        <v>1.1122345803842304E-2</v>
      </c>
      <c r="R42" s="112">
        <f t="shared" si="13"/>
        <v>1.0010010010008674E-3</v>
      </c>
      <c r="S42" s="112">
        <f t="shared" si="14"/>
        <v>1.5228426395939021E-2</v>
      </c>
      <c r="T42" s="112">
        <f t="shared" si="15"/>
        <v>1.7293997965412089E-2</v>
      </c>
      <c r="U42" s="112">
        <f t="shared" si="16"/>
        <v>9.0817356205852295E-3</v>
      </c>
      <c r="V42" s="112">
        <f t="shared" si="17"/>
        <v>1.3171225937183451E-2</v>
      </c>
      <c r="W42" s="112">
        <f t="shared" si="18"/>
        <v>7.0493454179254567E-3</v>
      </c>
      <c r="X42" s="112">
        <f t="shared" si="19"/>
        <v>9.0817356205852295E-3</v>
      </c>
      <c r="Y42" s="112">
        <f t="shared" si="20"/>
        <v>3.6269430051813378E-2</v>
      </c>
      <c r="Z42" s="112">
        <f t="shared" si="21"/>
        <v>-2.2482893450635366E-2</v>
      </c>
      <c r="AA42" s="112">
        <f t="shared" si="22"/>
        <v>-1.9960079840319889E-3</v>
      </c>
      <c r="AB42" s="112">
        <f t="shared" si="23"/>
        <v>9.0817356205852295E-3</v>
      </c>
    </row>
    <row r="43" spans="1:28" ht="10.199999999999999">
      <c r="A43" s="104">
        <v>2011</v>
      </c>
      <c r="B43" s="42">
        <v>102.1</v>
      </c>
      <c r="C43" s="42">
        <v>102.3</v>
      </c>
      <c r="D43" s="42">
        <v>101.6</v>
      </c>
      <c r="E43" s="42">
        <v>101.3</v>
      </c>
      <c r="F43" s="42">
        <v>103</v>
      </c>
      <c r="G43" s="42">
        <v>101.3</v>
      </c>
      <c r="H43" s="42">
        <v>100.7</v>
      </c>
      <c r="I43" s="42">
        <v>100.6</v>
      </c>
      <c r="J43" s="42">
        <v>104.9</v>
      </c>
      <c r="K43" s="42">
        <v>96.5</v>
      </c>
      <c r="L43" s="42">
        <v>99.7</v>
      </c>
      <c r="M43" s="42">
        <v>101.5</v>
      </c>
      <c r="N43" s="42">
        <v>101.5</v>
      </c>
      <c r="O43" s="42">
        <v>101.7</v>
      </c>
      <c r="Q43" s="112">
        <f t="shared" si="12"/>
        <v>2.0999999999999908E-2</v>
      </c>
      <c r="R43" s="112">
        <f t="shared" si="13"/>
        <v>2.2999999999999909E-2</v>
      </c>
      <c r="S43" s="112">
        <f t="shared" si="14"/>
        <v>1.6000000000000014E-2</v>
      </c>
      <c r="T43" s="112">
        <f t="shared" si="15"/>
        <v>1.2999999999999901E-2</v>
      </c>
      <c r="U43" s="112">
        <f t="shared" si="16"/>
        <v>3.0000000000000027E-2</v>
      </c>
      <c r="V43" s="112">
        <f t="shared" si="17"/>
        <v>1.2999999999999901E-2</v>
      </c>
      <c r="W43" s="112">
        <f t="shared" si="18"/>
        <v>7.0000000000001172E-3</v>
      </c>
      <c r="X43" s="112">
        <f t="shared" si="19"/>
        <v>6.0000000000000053E-3</v>
      </c>
      <c r="Y43" s="112">
        <f t="shared" si="20"/>
        <v>4.9000000000000155E-2</v>
      </c>
      <c r="Z43" s="112">
        <f t="shared" si="21"/>
        <v>-3.5000000000000031E-2</v>
      </c>
      <c r="AA43" s="112">
        <f t="shared" si="22"/>
        <v>-3.0000000000000027E-3</v>
      </c>
      <c r="AB43" s="112">
        <f t="shared" si="23"/>
        <v>1.4999999999999902E-2</v>
      </c>
    </row>
    <row r="44" spans="1:28" ht="10.199999999999999">
      <c r="A44" s="104">
        <v>2012</v>
      </c>
      <c r="B44" s="42">
        <v>103.9</v>
      </c>
      <c r="C44" s="42">
        <v>105.9</v>
      </c>
      <c r="D44" s="42">
        <v>104.4</v>
      </c>
      <c r="E44" s="42">
        <v>103.4</v>
      </c>
      <c r="F44" s="42">
        <v>105</v>
      </c>
      <c r="G44" s="42">
        <v>102.3</v>
      </c>
      <c r="H44" s="42">
        <v>101.1</v>
      </c>
      <c r="I44" s="42">
        <v>102.9</v>
      </c>
      <c r="J44" s="42">
        <v>108.6</v>
      </c>
      <c r="K44" s="42">
        <v>94.8</v>
      </c>
      <c r="L44" s="42">
        <v>100.4</v>
      </c>
      <c r="M44" s="42">
        <v>82.5</v>
      </c>
      <c r="N44" s="42">
        <v>103.5</v>
      </c>
      <c r="O44" s="42">
        <v>102.6</v>
      </c>
      <c r="Q44" s="112">
        <f t="shared" si="12"/>
        <v>1.7629774730656411E-2</v>
      </c>
      <c r="R44" s="112">
        <f t="shared" si="13"/>
        <v>3.5190615835777317E-2</v>
      </c>
      <c r="S44" s="112">
        <f t="shared" si="14"/>
        <v>2.7559055118110409E-2</v>
      </c>
      <c r="T44" s="112">
        <f t="shared" si="15"/>
        <v>2.0730503455083982E-2</v>
      </c>
      <c r="U44" s="112">
        <f t="shared" si="16"/>
        <v>1.9417475728155331E-2</v>
      </c>
      <c r="V44" s="112">
        <f t="shared" si="17"/>
        <v>9.8716683119446369E-3</v>
      </c>
      <c r="W44" s="112">
        <f t="shared" si="18"/>
        <v>3.9721946375370631E-3</v>
      </c>
      <c r="X44" s="112">
        <f t="shared" si="19"/>
        <v>2.2862823061630344E-2</v>
      </c>
      <c r="Y44" s="112">
        <f t="shared" si="20"/>
        <v>3.5271687321258183E-2</v>
      </c>
      <c r="Z44" s="112">
        <f t="shared" si="21"/>
        <v>-1.7616580310880869E-2</v>
      </c>
      <c r="AA44" s="112">
        <f t="shared" si="22"/>
        <v>7.0210631895686326E-3</v>
      </c>
      <c r="AB44" s="112">
        <f t="shared" si="23"/>
        <v>-0.18719211822660098</v>
      </c>
    </row>
    <row r="45" spans="1:28" ht="10.199999999999999">
      <c r="A45" s="104">
        <v>2013</v>
      </c>
      <c r="B45" s="42">
        <v>105.30833333333334</v>
      </c>
      <c r="C45" s="42">
        <v>110.075</v>
      </c>
      <c r="D45" s="42">
        <v>106.79166666666667</v>
      </c>
      <c r="E45" s="42">
        <v>104.14166666666665</v>
      </c>
      <c r="F45" s="42">
        <v>106.85833333333335</v>
      </c>
      <c r="G45" s="42">
        <v>103.425</v>
      </c>
      <c r="H45" s="42">
        <v>101.78333333333335</v>
      </c>
      <c r="I45" s="42">
        <v>98.90000000000002</v>
      </c>
      <c r="J45" s="42">
        <v>108.11666666666667</v>
      </c>
      <c r="K45" s="42">
        <v>93.408333333333317</v>
      </c>
      <c r="L45" s="42">
        <v>102.81666666666666</v>
      </c>
      <c r="M45" s="42">
        <v>77.033333333333346</v>
      </c>
      <c r="N45" s="42">
        <v>106.03333333333335</v>
      </c>
      <c r="O45" s="42">
        <v>104.63333333333334</v>
      </c>
      <c r="Q45" s="112">
        <f t="shared" si="12"/>
        <v>1.3554700032082145E-2</v>
      </c>
      <c r="R45" s="112">
        <f t="shared" si="13"/>
        <v>3.942398489140686E-2</v>
      </c>
      <c r="S45" s="112">
        <f t="shared" si="14"/>
        <v>2.2908684546615543E-2</v>
      </c>
      <c r="T45" s="112">
        <f t="shared" si="15"/>
        <v>7.1727917472597102E-3</v>
      </c>
      <c r="U45" s="112">
        <f t="shared" si="16"/>
        <v>1.7698412698412769E-2</v>
      </c>
      <c r="V45" s="112">
        <f t="shared" si="17"/>
        <v>1.0997067448680342E-2</v>
      </c>
      <c r="W45" s="112">
        <f t="shared" si="18"/>
        <v>6.758984503791865E-3</v>
      </c>
      <c r="X45" s="112">
        <f t="shared" si="19"/>
        <v>-3.8872691933916292E-2</v>
      </c>
      <c r="Y45" s="112">
        <f t="shared" si="20"/>
        <v>-4.4505831798647977E-3</v>
      </c>
      <c r="Z45" s="112">
        <f t="shared" si="21"/>
        <v>-1.4680028129395395E-2</v>
      </c>
      <c r="AA45" s="112">
        <f t="shared" si="22"/>
        <v>2.4070385126161886E-2</v>
      </c>
      <c r="AB45" s="112">
        <f t="shared" si="23"/>
        <v>-6.6262626262626134E-2</v>
      </c>
    </row>
    <row r="46" spans="1:28" ht="10.199999999999999">
      <c r="A46" s="104">
        <v>2014</v>
      </c>
      <c r="B46" s="42">
        <v>106.2</v>
      </c>
      <c r="C46" s="42">
        <v>110.7</v>
      </c>
      <c r="D46" s="42">
        <v>109.9</v>
      </c>
      <c r="E46" s="42">
        <v>104.7</v>
      </c>
      <c r="F46" s="42">
        <v>108</v>
      </c>
      <c r="G46" s="42">
        <v>105.1</v>
      </c>
      <c r="H46" s="42">
        <v>102.2</v>
      </c>
      <c r="I46" s="42">
        <v>100.9</v>
      </c>
      <c r="J46" s="42">
        <v>107.9</v>
      </c>
      <c r="K46" s="42">
        <v>92.3</v>
      </c>
      <c r="L46" s="42">
        <v>104.1</v>
      </c>
      <c r="M46" s="42">
        <v>79.400000000000006</v>
      </c>
      <c r="N46" s="42">
        <v>107.7</v>
      </c>
      <c r="O46" s="42">
        <v>105.8</v>
      </c>
      <c r="Q46" s="112">
        <f t="shared" si="12"/>
        <v>8.4671994935505701E-3</v>
      </c>
      <c r="R46" s="112">
        <f t="shared" si="13"/>
        <v>5.6779468544174705E-3</v>
      </c>
      <c r="S46" s="112">
        <f t="shared" si="14"/>
        <v>2.9106515801794686E-2</v>
      </c>
      <c r="T46" s="112">
        <f t="shared" si="15"/>
        <v>5.3612867088101979E-3</v>
      </c>
      <c r="U46" s="112">
        <f t="shared" si="16"/>
        <v>1.0683927318100084E-2</v>
      </c>
      <c r="V46" s="112">
        <f t="shared" si="17"/>
        <v>1.6195310611554214E-2</v>
      </c>
      <c r="W46" s="112">
        <f t="shared" si="18"/>
        <v>4.0936630096608528E-3</v>
      </c>
      <c r="X46" s="112">
        <f t="shared" si="19"/>
        <v>2.0222446916076775E-2</v>
      </c>
      <c r="Y46" s="112">
        <f t="shared" si="20"/>
        <v>-2.0040080160320661E-3</v>
      </c>
      <c r="Z46" s="112">
        <f t="shared" si="21"/>
        <v>-1.1865465251137297E-2</v>
      </c>
      <c r="AA46" s="112">
        <f t="shared" si="22"/>
        <v>1.2481763656994715E-2</v>
      </c>
      <c r="AB46" s="112">
        <f t="shared" si="23"/>
        <v>3.072263089571603E-2</v>
      </c>
    </row>
    <row r="47" spans="1:28" ht="10.199999999999999">
      <c r="A47" s="104">
        <v>2015</v>
      </c>
      <c r="B47" s="42">
        <v>106.4</v>
      </c>
      <c r="C47" s="42">
        <v>111.1</v>
      </c>
      <c r="D47" s="42">
        <v>112.7</v>
      </c>
      <c r="E47" s="42">
        <v>104.9</v>
      </c>
      <c r="F47" s="42">
        <v>107.8</v>
      </c>
      <c r="G47" s="42">
        <v>106.3</v>
      </c>
      <c r="H47" s="42">
        <v>103.2</v>
      </c>
      <c r="I47" s="42">
        <v>102.4</v>
      </c>
      <c r="J47" s="42">
        <v>106.2</v>
      </c>
      <c r="K47" s="42">
        <v>91.2</v>
      </c>
      <c r="L47" s="42">
        <v>104.5</v>
      </c>
      <c r="M47" s="42">
        <v>81</v>
      </c>
      <c r="N47" s="42">
        <v>110.1</v>
      </c>
      <c r="O47" s="42">
        <v>106.5</v>
      </c>
      <c r="Q47" s="112">
        <f t="shared" si="12"/>
        <v>1.8832391713747842E-3</v>
      </c>
      <c r="R47" s="112">
        <f t="shared" si="13"/>
        <v>3.6133694670279493E-3</v>
      </c>
      <c r="S47" s="112">
        <f t="shared" si="14"/>
        <v>2.5477707006369421E-2</v>
      </c>
      <c r="T47" s="112">
        <f t="shared" si="15"/>
        <v>1.9102196752627254E-3</v>
      </c>
      <c r="U47" s="112">
        <f t="shared" si="16"/>
        <v>-1.8518518518518823E-3</v>
      </c>
      <c r="V47" s="112">
        <f t="shared" si="17"/>
        <v>1.1417697431018059E-2</v>
      </c>
      <c r="W47" s="112">
        <f t="shared" si="18"/>
        <v>9.7847358121330164E-3</v>
      </c>
      <c r="X47" s="112">
        <f t="shared" si="19"/>
        <v>1.4866204162537144E-2</v>
      </c>
      <c r="Y47" s="112">
        <f t="shared" si="20"/>
        <v>-1.575532900834109E-2</v>
      </c>
      <c r="Z47" s="112">
        <f t="shared" si="21"/>
        <v>-1.1917659804983716E-2</v>
      </c>
      <c r="AA47" s="112">
        <f t="shared" si="22"/>
        <v>3.842459173871271E-3</v>
      </c>
      <c r="AB47" s="112">
        <f t="shared" si="23"/>
        <v>2.0151133501259411E-2</v>
      </c>
    </row>
    <row r="48" spans="1:28" ht="10.199999999999999">
      <c r="A48" s="104">
        <v>2016</v>
      </c>
      <c r="B48" s="42">
        <v>106.8</v>
      </c>
      <c r="C48" s="42">
        <v>111.7</v>
      </c>
      <c r="D48" s="42">
        <v>114.7</v>
      </c>
      <c r="E48" s="42">
        <v>105.6</v>
      </c>
      <c r="F48" s="42">
        <v>107.4</v>
      </c>
      <c r="G48" s="42">
        <v>107.1</v>
      </c>
      <c r="H48" s="42">
        <v>103.7</v>
      </c>
      <c r="I48" s="42">
        <v>104.3</v>
      </c>
      <c r="J48" s="42">
        <v>105.5</v>
      </c>
      <c r="K48" s="42">
        <v>90.4</v>
      </c>
      <c r="L48" s="42">
        <v>105.4</v>
      </c>
      <c r="M48" s="42">
        <v>82.5</v>
      </c>
      <c r="N48" s="42">
        <v>112.4</v>
      </c>
      <c r="O48" s="42">
        <v>108.2</v>
      </c>
      <c r="Q48" s="112">
        <f t="shared" si="12"/>
        <v>3.759398496240518E-3</v>
      </c>
      <c r="R48" s="112">
        <f t="shared" si="13"/>
        <v>5.400540054005587E-3</v>
      </c>
      <c r="S48" s="112">
        <f t="shared" si="14"/>
        <v>1.7746228926353247E-2</v>
      </c>
      <c r="T48" s="112">
        <f t="shared" si="15"/>
        <v>6.673021925643452E-3</v>
      </c>
      <c r="U48" s="112">
        <f t="shared" si="16"/>
        <v>-3.7105751391465214E-3</v>
      </c>
      <c r="V48" s="112">
        <f t="shared" si="17"/>
        <v>7.5258701787392912E-3</v>
      </c>
      <c r="W48" s="112">
        <f t="shared" si="18"/>
        <v>4.8449612403100861E-3</v>
      </c>
      <c r="X48" s="112">
        <f t="shared" si="19"/>
        <v>1.85546875E-2</v>
      </c>
      <c r="Y48" s="112">
        <f t="shared" si="20"/>
        <v>-6.5913370998117449E-3</v>
      </c>
      <c r="Z48" s="112">
        <f t="shared" si="21"/>
        <v>-8.7719298245613198E-3</v>
      </c>
      <c r="AA48" s="112">
        <f t="shared" si="22"/>
        <v>8.612440191387627E-3</v>
      </c>
      <c r="AB48" s="112">
        <f t="shared" si="23"/>
        <v>1.8518518518518601E-2</v>
      </c>
    </row>
    <row r="49" spans="1:28" ht="10.199999999999999">
      <c r="A49" s="104">
        <v>2017</v>
      </c>
      <c r="B49" s="42">
        <v>108.7</v>
      </c>
      <c r="C49" s="42">
        <v>114.8</v>
      </c>
      <c r="D49" s="42">
        <v>117.4</v>
      </c>
      <c r="E49" s="42">
        <v>107.3</v>
      </c>
      <c r="F49" s="42">
        <v>108.8</v>
      </c>
      <c r="G49" s="42">
        <v>109</v>
      </c>
      <c r="H49" s="42">
        <v>104.6</v>
      </c>
      <c r="I49" s="42">
        <v>107</v>
      </c>
      <c r="J49" s="42">
        <v>108.5</v>
      </c>
      <c r="K49" s="42">
        <v>89.8</v>
      </c>
      <c r="L49" s="42">
        <v>107.5</v>
      </c>
      <c r="M49" s="42">
        <v>84</v>
      </c>
      <c r="N49" s="42">
        <v>114.1</v>
      </c>
      <c r="O49" s="42">
        <v>109.7</v>
      </c>
      <c r="Q49" s="112">
        <f t="shared" si="12"/>
        <v>1.7790262172284743E-2</v>
      </c>
      <c r="R49" s="112">
        <f t="shared" si="13"/>
        <v>2.7752909579229934E-2</v>
      </c>
      <c r="S49" s="112">
        <f t="shared" si="14"/>
        <v>2.3539668700959027E-2</v>
      </c>
      <c r="T49" s="112">
        <f t="shared" si="15"/>
        <v>1.6098484848484862E-2</v>
      </c>
      <c r="U49" s="112">
        <f t="shared" si="16"/>
        <v>1.3035381750465369E-2</v>
      </c>
      <c r="V49" s="112">
        <f t="shared" si="17"/>
        <v>1.7740429505135547E-2</v>
      </c>
      <c r="W49" s="112">
        <f t="shared" si="18"/>
        <v>8.6788813886209404E-3</v>
      </c>
      <c r="X49" s="112">
        <f t="shared" si="19"/>
        <v>2.5886864813039256E-2</v>
      </c>
      <c r="Y49" s="112">
        <f t="shared" si="20"/>
        <v>2.8436018957346043E-2</v>
      </c>
      <c r="Z49" s="112">
        <f t="shared" si="21"/>
        <v>-6.6371681415929862E-3</v>
      </c>
      <c r="AA49" s="112">
        <f t="shared" si="22"/>
        <v>1.992409867172662E-2</v>
      </c>
      <c r="AB49" s="112">
        <f t="shared" si="23"/>
        <v>1.8181818181818077E-2</v>
      </c>
    </row>
    <row r="50" spans="1:28" ht="10.199999999999999">
      <c r="A50" s="104">
        <v>2018</v>
      </c>
      <c r="B50" s="42">
        <v>111</v>
      </c>
      <c r="C50" s="42">
        <v>118.1</v>
      </c>
      <c r="D50" s="42">
        <v>122</v>
      </c>
      <c r="E50" s="42">
        <v>107.8</v>
      </c>
      <c r="F50" s="42">
        <v>111.1</v>
      </c>
      <c r="G50" s="42">
        <v>110.9</v>
      </c>
      <c r="H50" s="42">
        <v>106</v>
      </c>
      <c r="I50" s="42">
        <v>108.1</v>
      </c>
      <c r="J50" s="42">
        <v>112.4</v>
      </c>
      <c r="K50" s="42">
        <v>89.2</v>
      </c>
      <c r="L50" s="42">
        <v>109.1</v>
      </c>
      <c r="M50" s="42">
        <v>85.1</v>
      </c>
      <c r="N50" s="42">
        <v>116.4</v>
      </c>
      <c r="O50" s="42">
        <v>111.5</v>
      </c>
      <c r="Q50" s="112">
        <f>B50/B49-1</f>
        <v>2.1159153633854677E-2</v>
      </c>
      <c r="R50" s="112">
        <f t="shared" si="13"/>
        <v>2.8745644599303066E-2</v>
      </c>
      <c r="S50" s="112">
        <f t="shared" si="14"/>
        <v>3.918228279386704E-2</v>
      </c>
      <c r="T50" s="112">
        <f t="shared" si="15"/>
        <v>4.6598322460391639E-3</v>
      </c>
      <c r="U50" s="112">
        <f t="shared" si="16"/>
        <v>2.1139705882352811E-2</v>
      </c>
      <c r="V50" s="112">
        <f t="shared" si="17"/>
        <v>1.7431192660550598E-2</v>
      </c>
      <c r="W50" s="112">
        <f t="shared" si="18"/>
        <v>1.3384321223709472E-2</v>
      </c>
      <c r="X50" s="112">
        <f t="shared" si="19"/>
        <v>1.0280373831775602E-2</v>
      </c>
      <c r="Y50" s="112">
        <f t="shared" si="20"/>
        <v>3.5944700460829537E-2</v>
      </c>
      <c r="Z50" s="112">
        <f t="shared" si="21"/>
        <v>-6.6815144766146917E-3</v>
      </c>
      <c r="AA50" s="112">
        <f t="shared" si="22"/>
        <v>1.4883720930232602E-2</v>
      </c>
      <c r="AB50" s="112">
        <f t="shared" si="23"/>
        <v>1.3095238095238049E-2</v>
      </c>
    </row>
    <row r="53" spans="1:28" ht="12.75" customHeight="1">
      <c r="B53" s="110" t="e">
        <f>1-(C32/C31-1)</f>
        <v>#DIV/0!</v>
      </c>
      <c r="C53" s="111" t="e">
        <f>C32*B53</f>
        <v>#DIV/0!</v>
      </c>
      <c r="D53" s="110" t="e">
        <f t="shared" ref="D53:D71" si="24">1-(E32/E31-1)</f>
        <v>#DIV/0!</v>
      </c>
      <c r="E53" s="111" t="e">
        <f>E32*D53</f>
        <v>#DIV/0!</v>
      </c>
      <c r="F53" s="110" t="e">
        <f>1-(G32/G31-1)</f>
        <v>#DIV/0!</v>
      </c>
      <c r="G53" s="111" t="e">
        <f>G32*F53</f>
        <v>#DIV/0!</v>
      </c>
    </row>
    <row r="54" spans="1:28" ht="12.75" customHeight="1">
      <c r="B54" s="110">
        <f t="shared" ref="B54:B71" si="25">1-(D33/D32-1)</f>
        <v>0.98403483309143702</v>
      </c>
      <c r="C54" s="111">
        <f t="shared" ref="C54:C71" si="26">D11*B54</f>
        <v>59.754715834468385</v>
      </c>
      <c r="D54" s="110">
        <f t="shared" si="24"/>
        <v>0.97965738758029985</v>
      </c>
      <c r="E54" s="111">
        <f t="shared" ref="E54:E71" si="27">E11*D54</f>
        <v>88.775517168739569</v>
      </c>
      <c r="F54" s="110">
        <f t="shared" ref="F54:F71" si="28">1-(F33/F32-1)</f>
        <v>0.9715698393077874</v>
      </c>
      <c r="G54" s="111">
        <f t="shared" ref="G54:G71" si="29">F11*F54</f>
        <v>74.511530713928209</v>
      </c>
      <c r="H54" s="110">
        <f t="shared" ref="H54:H71" si="30">1-(G33/G32-1)</f>
        <v>0.98139534883720936</v>
      </c>
      <c r="I54" s="111">
        <f t="shared" ref="I54:I71" si="31">G11*H54</f>
        <v>80.64307161506126</v>
      </c>
      <c r="J54" s="110">
        <f t="shared" ref="J54:J71" si="32">1-(H33/H32-1)</f>
        <v>0.98834745762711873</v>
      </c>
      <c r="K54" s="111">
        <f t="shared" ref="K54:K71" si="33">H11*J54</f>
        <v>91.370606834367166</v>
      </c>
      <c r="L54" s="110">
        <f t="shared" ref="L54:L71" si="34">1-(I33/I32-1)</f>
        <v>0.9910828025477707</v>
      </c>
      <c r="M54" s="111">
        <f t="shared" ref="M54:M71" si="35">I11*L54</f>
        <v>73.462432378153963</v>
      </c>
      <c r="N54" s="110">
        <f t="shared" ref="N54:N70" si="36">1-(J33/J32-1)</f>
        <v>0.97477931904161408</v>
      </c>
      <c r="O54" s="111">
        <f t="shared" ref="O54:O70" si="37">J11*N54</f>
        <v>73.760537016301569</v>
      </c>
      <c r="P54" s="110">
        <f t="shared" ref="P54:P70" si="38">1-(K33/K32-1)</f>
        <v>1.0584362139917696</v>
      </c>
      <c r="Q54" s="111">
        <f t="shared" ref="Q54:Q70" si="39">K11*P54</f>
        <v>131.90129440627166</v>
      </c>
      <c r="R54" s="110">
        <f t="shared" ref="R54:R70" si="40">1-(L33/L32-1)</f>
        <v>0.99206349206349209</v>
      </c>
      <c r="S54" s="111">
        <f t="shared" ref="S54:S70" si="41">L11*R54</f>
        <v>96.287113473132663</v>
      </c>
      <c r="T54" s="110">
        <f t="shared" ref="T54:T70" si="42">1-(M33/M32-1)</f>
        <v>1.0015624999999999</v>
      </c>
      <c r="U54" s="111">
        <f t="shared" ref="U54:U70" si="43">M11*T54</f>
        <v>70.140552383903795</v>
      </c>
      <c r="V54" s="110">
        <f t="shared" ref="V54:V70" si="44">1-(N33/N32-1)</f>
        <v>0.9802325581395348</v>
      </c>
      <c r="W54" s="111">
        <f t="shared" ref="W54:W70" si="45">N11*V54</f>
        <v>77.709624334132087</v>
      </c>
      <c r="X54" s="110">
        <f t="shared" ref="X54:X70" si="46">1-(O33/O32-1)</f>
        <v>0.97041420118343202</v>
      </c>
      <c r="Y54" s="111">
        <f t="shared" ref="Y54:Y70" si="47">O11*X54</f>
        <v>79.007950304940806</v>
      </c>
    </row>
    <row r="55" spans="1:28" ht="12.75" customHeight="1">
      <c r="B55" s="110">
        <f t="shared" si="25"/>
        <v>0.9614285714285713</v>
      </c>
      <c r="C55" s="111">
        <f t="shared" si="26"/>
        <v>60.724187625293084</v>
      </c>
      <c r="D55" s="110">
        <f t="shared" si="24"/>
        <v>0.98321091290661067</v>
      </c>
      <c r="E55" s="111">
        <f t="shared" si="27"/>
        <v>90.61894320830902</v>
      </c>
      <c r="F55" s="110">
        <f t="shared" si="28"/>
        <v>0.98197115384615374</v>
      </c>
      <c r="G55" s="111">
        <f t="shared" si="29"/>
        <v>76.691893571969359</v>
      </c>
      <c r="H55" s="110">
        <f t="shared" si="30"/>
        <v>0.97716894977168955</v>
      </c>
      <c r="I55" s="111">
        <f t="shared" si="31"/>
        <v>82.171850223877584</v>
      </c>
      <c r="J55" s="110">
        <f t="shared" si="32"/>
        <v>0.98638743455497391</v>
      </c>
      <c r="K55" s="111">
        <f t="shared" si="33"/>
        <v>92.447859433700529</v>
      </c>
      <c r="L55" s="110">
        <f t="shared" si="34"/>
        <v>0.9987373737373737</v>
      </c>
      <c r="M55" s="111">
        <f t="shared" si="35"/>
        <v>74.123405420116782</v>
      </c>
      <c r="N55" s="110">
        <f t="shared" si="36"/>
        <v>0.98154981549815501</v>
      </c>
      <c r="O55" s="111">
        <f t="shared" si="37"/>
        <v>75.668959707538349</v>
      </c>
      <c r="P55" s="110">
        <f t="shared" si="38"/>
        <v>0.98339160839160855</v>
      </c>
      <c r="Q55" s="111">
        <f t="shared" si="39"/>
        <v>124.61903009612759</v>
      </c>
      <c r="R55" s="110">
        <f t="shared" si="40"/>
        <v>0.98917322834645671</v>
      </c>
      <c r="S55" s="111">
        <f t="shared" si="41"/>
        <v>97.057410380917716</v>
      </c>
      <c r="T55" s="110">
        <f t="shared" si="42"/>
        <v>0.98278560250391234</v>
      </c>
      <c r="U55" s="111">
        <f t="shared" si="43"/>
        <v>70.031128745239371</v>
      </c>
      <c r="V55" s="110">
        <f t="shared" si="44"/>
        <v>0.96921322690992007</v>
      </c>
      <c r="W55" s="111">
        <f t="shared" si="45"/>
        <v>79.276722333752787</v>
      </c>
      <c r="X55" s="110">
        <f t="shared" si="46"/>
        <v>0.98160919540229896</v>
      </c>
      <c r="Y55" s="111">
        <f t="shared" si="47"/>
        <v>81.416729277652408</v>
      </c>
    </row>
    <row r="56" spans="1:28" ht="12.75" customHeight="1">
      <c r="A56" s="104">
        <v>2002</v>
      </c>
      <c r="B56" s="110">
        <f t="shared" si="25"/>
        <v>0.94497936726272358</v>
      </c>
      <c r="C56" s="111">
        <f t="shared" si="26"/>
        <v>63.160373458700093</v>
      </c>
      <c r="D56" s="110">
        <f t="shared" si="24"/>
        <v>0.99690402476780182</v>
      </c>
      <c r="E56" s="111">
        <f t="shared" si="27"/>
        <v>92.166331779635541</v>
      </c>
      <c r="F56" s="110">
        <f t="shared" si="28"/>
        <v>0.98229043683589135</v>
      </c>
      <c r="G56" s="111">
        <f t="shared" si="29"/>
        <v>78.099945473535513</v>
      </c>
      <c r="H56" s="110">
        <f t="shared" si="30"/>
        <v>0.9854910714285714</v>
      </c>
      <c r="I56" s="111">
        <f t="shared" si="31"/>
        <v>84.091753266491537</v>
      </c>
      <c r="J56" s="110">
        <f t="shared" si="32"/>
        <v>0.99483471074380159</v>
      </c>
      <c r="K56" s="111">
        <f t="shared" si="33"/>
        <v>93.723679149876858</v>
      </c>
      <c r="L56" s="110">
        <f t="shared" si="34"/>
        <v>0.99243379571248402</v>
      </c>
      <c r="M56" s="111">
        <f t="shared" si="35"/>
        <v>74.217113897259793</v>
      </c>
      <c r="N56" s="110">
        <f t="shared" si="36"/>
        <v>0.97826086956521752</v>
      </c>
      <c r="O56" s="111">
        <f t="shared" si="37"/>
        <v>77.091308574221401</v>
      </c>
      <c r="P56" s="110">
        <f t="shared" si="38"/>
        <v>0.99312123817712816</v>
      </c>
      <c r="Q56" s="111">
        <f t="shared" si="39"/>
        <v>126.72370704886217</v>
      </c>
      <c r="R56" s="110">
        <f t="shared" si="40"/>
        <v>1.0038948393378773</v>
      </c>
      <c r="S56" s="111">
        <f t="shared" si="41"/>
        <v>98.119730295534723</v>
      </c>
      <c r="T56" s="110">
        <f t="shared" si="42"/>
        <v>0.98923076923076914</v>
      </c>
      <c r="U56" s="111">
        <f t="shared" si="43"/>
        <v>71.257788643643252</v>
      </c>
      <c r="V56" s="110">
        <f t="shared" si="44"/>
        <v>0.99225663716814161</v>
      </c>
      <c r="W56" s="111">
        <f t="shared" si="45"/>
        <v>81.794924102001417</v>
      </c>
      <c r="X56" s="110">
        <f t="shared" si="46"/>
        <v>0.98306997742663649</v>
      </c>
      <c r="Y56" s="111">
        <f t="shared" si="47"/>
        <v>82.942101254751279</v>
      </c>
    </row>
    <row r="57" spans="1:28" ht="12.75" customHeight="1">
      <c r="A57" s="104">
        <v>2003</v>
      </c>
      <c r="B57" s="110">
        <f t="shared" si="25"/>
        <v>0.93089960886571066</v>
      </c>
      <c r="C57" s="111">
        <f t="shared" si="26"/>
        <v>66.837833339847109</v>
      </c>
      <c r="D57" s="110">
        <f t="shared" si="24"/>
        <v>1.0010288065843622</v>
      </c>
      <c r="E57" s="111">
        <f t="shared" si="27"/>
        <v>92.452562623671682</v>
      </c>
      <c r="F57" s="110">
        <f t="shared" si="28"/>
        <v>0.98143851508120661</v>
      </c>
      <c r="G57" s="111">
        <f t="shared" si="29"/>
        <v>79.507997375101667</v>
      </c>
      <c r="H57" s="110">
        <f t="shared" si="30"/>
        <v>0.98679867986798686</v>
      </c>
      <c r="I57" s="111">
        <f t="shared" si="31"/>
        <v>85.329797199067286</v>
      </c>
      <c r="J57" s="110">
        <f t="shared" si="32"/>
        <v>1.0010277492291881</v>
      </c>
      <c r="K57" s="111">
        <f t="shared" si="33"/>
        <v>94.210302613791072</v>
      </c>
      <c r="L57" s="110">
        <f t="shared" si="34"/>
        <v>0.80475594493116409</v>
      </c>
      <c r="M57" s="111">
        <f t="shared" si="35"/>
        <v>74.782936874875517</v>
      </c>
      <c r="N57" s="110">
        <f t="shared" si="36"/>
        <v>0.97754137115839246</v>
      </c>
      <c r="O57" s="111">
        <f t="shared" si="37"/>
        <v>78.804448764759641</v>
      </c>
      <c r="P57" s="110">
        <f t="shared" si="38"/>
        <v>1.0085397096498721</v>
      </c>
      <c r="Q57" s="111">
        <f t="shared" si="39"/>
        <v>127.60144701110536</v>
      </c>
      <c r="R57" s="110">
        <f t="shared" si="40"/>
        <v>1.0078201368523949</v>
      </c>
      <c r="S57" s="111">
        <f t="shared" si="41"/>
        <v>97.739052389441483</v>
      </c>
      <c r="T57" s="110">
        <f t="shared" si="42"/>
        <v>0.97412480974124804</v>
      </c>
      <c r="U57" s="111">
        <f t="shared" si="43"/>
        <v>72.033534398706252</v>
      </c>
      <c r="V57" s="110">
        <f t="shared" si="44"/>
        <v>0.9846322722283205</v>
      </c>
      <c r="W57" s="111">
        <f t="shared" si="45"/>
        <v>82.433234546498639</v>
      </c>
      <c r="X57" s="110">
        <f t="shared" si="46"/>
        <v>0.98224195338512743</v>
      </c>
      <c r="Y57" s="111">
        <f t="shared" si="47"/>
        <v>84.370495650642525</v>
      </c>
    </row>
    <row r="58" spans="1:28" ht="12.75" customHeight="1">
      <c r="A58" s="104">
        <v>2004</v>
      </c>
      <c r="B58" s="110">
        <f t="shared" si="25"/>
        <v>0.91463414634146334</v>
      </c>
      <c r="C58" s="111">
        <f t="shared" si="26"/>
        <v>71.799185114373572</v>
      </c>
      <c r="D58" s="110">
        <f t="shared" si="24"/>
        <v>1.0267765190525231</v>
      </c>
      <c r="E58" s="111">
        <f t="shared" si="27"/>
        <v>92.357544573698732</v>
      </c>
      <c r="F58" s="110">
        <f t="shared" si="28"/>
        <v>0.97152619589977229</v>
      </c>
      <c r="G58" s="111">
        <f t="shared" si="29"/>
        <v>81.011694724985375</v>
      </c>
      <c r="H58" s="110">
        <f t="shared" si="30"/>
        <v>0.98914223669923995</v>
      </c>
      <c r="I58" s="111">
        <f t="shared" si="31"/>
        <v>86.471332947549783</v>
      </c>
      <c r="J58" s="110">
        <f t="shared" si="32"/>
        <v>1.0061728395061729</v>
      </c>
      <c r="K58" s="111">
        <f t="shared" si="33"/>
        <v>94.113577457103389</v>
      </c>
      <c r="L58" s="110">
        <f t="shared" si="34"/>
        <v>0.99685863874345548</v>
      </c>
      <c r="M58" s="111">
        <f t="shared" si="35"/>
        <v>92.926231046696003</v>
      </c>
      <c r="N58" s="110">
        <f t="shared" si="36"/>
        <v>0.96069364161849702</v>
      </c>
      <c r="O58" s="111">
        <f t="shared" si="37"/>
        <v>80.614950006029815</v>
      </c>
      <c r="P58" s="110">
        <f t="shared" si="38"/>
        <v>1.0180878552971575</v>
      </c>
      <c r="Q58" s="111">
        <f t="shared" si="39"/>
        <v>126.52099445385636</v>
      </c>
      <c r="R58" s="110">
        <f t="shared" si="40"/>
        <v>1.0187192118226602</v>
      </c>
      <c r="S58" s="111">
        <f t="shared" si="41"/>
        <v>96.980650431036509</v>
      </c>
      <c r="T58" s="110">
        <f t="shared" si="42"/>
        <v>0.98664688427299718</v>
      </c>
      <c r="U58" s="111">
        <f t="shared" si="43"/>
        <v>73.946925156171886</v>
      </c>
      <c r="V58" s="110">
        <f t="shared" si="44"/>
        <v>1.0021621621621621</v>
      </c>
      <c r="W58" s="111">
        <f t="shared" si="45"/>
        <v>83.719817917347001</v>
      </c>
      <c r="X58" s="110">
        <f t="shared" si="46"/>
        <v>0.99345692475463476</v>
      </c>
      <c r="Y58" s="111">
        <f t="shared" si="47"/>
        <v>85.89583794489144</v>
      </c>
    </row>
    <row r="59" spans="1:28" ht="12.75" customHeight="1">
      <c r="A59" s="104">
        <v>2005</v>
      </c>
      <c r="B59" s="110">
        <f t="shared" si="25"/>
        <v>0.97415730337078665</v>
      </c>
      <c r="C59" s="111">
        <f t="shared" si="26"/>
        <v>78.500442391715112</v>
      </c>
      <c r="D59" s="110">
        <f t="shared" si="24"/>
        <v>0.99894179894179902</v>
      </c>
      <c r="E59" s="111">
        <f t="shared" si="27"/>
        <v>89.949022849610301</v>
      </c>
      <c r="F59" s="110">
        <f t="shared" si="28"/>
        <v>0.96677740863787376</v>
      </c>
      <c r="G59" s="111">
        <f t="shared" si="29"/>
        <v>83.38601168644449</v>
      </c>
      <c r="H59" s="110">
        <f t="shared" si="30"/>
        <v>0.98711063372717511</v>
      </c>
      <c r="I59" s="111">
        <f t="shared" si="31"/>
        <v>87.420524308115645</v>
      </c>
      <c r="J59" s="110">
        <f t="shared" si="32"/>
        <v>1.0062111801242235</v>
      </c>
      <c r="K59" s="111">
        <f t="shared" si="33"/>
        <v>93.536193546323616</v>
      </c>
      <c r="L59" s="110">
        <f t="shared" si="34"/>
        <v>1.0073068893528183</v>
      </c>
      <c r="M59" s="111">
        <f t="shared" si="35"/>
        <v>93.219065808397772</v>
      </c>
      <c r="N59" s="110">
        <f t="shared" si="36"/>
        <v>0.96996662958843172</v>
      </c>
      <c r="O59" s="111">
        <f t="shared" si="37"/>
        <v>83.913275277034657</v>
      </c>
      <c r="P59" s="110">
        <f t="shared" si="38"/>
        <v>1.0394736842105263</v>
      </c>
      <c r="Q59" s="111">
        <f t="shared" si="39"/>
        <v>124.27315952701122</v>
      </c>
      <c r="R59" s="110">
        <f t="shared" si="40"/>
        <v>1.0080321285140563</v>
      </c>
      <c r="S59" s="111">
        <f t="shared" si="41"/>
        <v>95.198607531433311</v>
      </c>
      <c r="T59" s="110">
        <f t="shared" si="42"/>
        <v>0.9736456808199121</v>
      </c>
      <c r="U59" s="111">
        <f t="shared" si="43"/>
        <v>74.947710609413292</v>
      </c>
      <c r="V59" s="110">
        <f t="shared" si="44"/>
        <v>0.99133261105092085</v>
      </c>
      <c r="W59" s="111">
        <f t="shared" si="45"/>
        <v>83.539192635971929</v>
      </c>
      <c r="X59" s="110">
        <f t="shared" si="46"/>
        <v>0.98699891657638128</v>
      </c>
      <c r="Y59" s="111">
        <f t="shared" si="47"/>
        <v>86.461562453858889</v>
      </c>
    </row>
    <row r="60" spans="1:28" ht="12.75" customHeight="1">
      <c r="A60" s="104">
        <v>2006</v>
      </c>
      <c r="B60" s="110">
        <f t="shared" si="25"/>
        <v>0.9715224534501643</v>
      </c>
      <c r="C60" s="111">
        <f t="shared" si="26"/>
        <v>80.582922409027034</v>
      </c>
      <c r="D60" s="110">
        <f t="shared" si="24"/>
        <v>0.98202959830866798</v>
      </c>
      <c r="E60" s="111">
        <f t="shared" si="27"/>
        <v>90.044307831442509</v>
      </c>
      <c r="F60" s="110">
        <f t="shared" si="28"/>
        <v>0.97963558413719176</v>
      </c>
      <c r="G60" s="111">
        <f t="shared" si="29"/>
        <v>86.251510369827457</v>
      </c>
      <c r="H60" s="110">
        <f t="shared" si="30"/>
        <v>0.98303287380699889</v>
      </c>
      <c r="I60" s="111">
        <f t="shared" si="31"/>
        <v>88.562032786567642</v>
      </c>
      <c r="J60" s="110">
        <f t="shared" si="32"/>
        <v>0.98854166666666665</v>
      </c>
      <c r="K60" s="111">
        <f t="shared" si="33"/>
        <v>92.958809635543844</v>
      </c>
      <c r="L60" s="110">
        <f t="shared" si="34"/>
        <v>0.99474237644584651</v>
      </c>
      <c r="M60" s="111">
        <f t="shared" si="35"/>
        <v>92.542865331031166</v>
      </c>
      <c r="N60" s="110">
        <f t="shared" si="36"/>
        <v>0.9643628509719222</v>
      </c>
      <c r="O60" s="111">
        <f t="shared" si="37"/>
        <v>86.511507424374017</v>
      </c>
      <c r="P60" s="110">
        <f t="shared" si="38"/>
        <v>1.0118721461187214</v>
      </c>
      <c r="Q60" s="111">
        <f t="shared" si="39"/>
        <v>119.55392562092219</v>
      </c>
      <c r="R60" s="110">
        <f t="shared" si="40"/>
        <v>1.0010121457489878</v>
      </c>
      <c r="S60" s="111">
        <f t="shared" si="41"/>
        <v>94.440052889748571</v>
      </c>
      <c r="T60" s="110">
        <f t="shared" si="42"/>
        <v>0.75463623395149781</v>
      </c>
      <c r="U60" s="111">
        <f t="shared" si="43"/>
        <v>76.976370445457562</v>
      </c>
      <c r="V60" s="110">
        <f t="shared" si="44"/>
        <v>0.97314715359828141</v>
      </c>
      <c r="W60" s="111">
        <f t="shared" si="45"/>
        <v>84.269589948636167</v>
      </c>
      <c r="X60" s="110">
        <f t="shared" si="46"/>
        <v>0.97540106951871652</v>
      </c>
      <c r="Y60" s="111">
        <f t="shared" si="47"/>
        <v>87.600463386291722</v>
      </c>
    </row>
    <row r="61" spans="1:28" ht="12.75" customHeight="1">
      <c r="A61" s="104">
        <v>2007</v>
      </c>
      <c r="B61" s="110">
        <f t="shared" si="25"/>
        <v>0.98083067092651754</v>
      </c>
      <c r="C61" s="111">
        <f t="shared" si="26"/>
        <v>82.944992287983851</v>
      </c>
      <c r="D61" s="110">
        <f t="shared" si="24"/>
        <v>0.9896157840083073</v>
      </c>
      <c r="E61" s="111">
        <f t="shared" si="27"/>
        <v>91.692050816517352</v>
      </c>
      <c r="F61" s="110">
        <f t="shared" si="28"/>
        <v>0.96533613445378164</v>
      </c>
      <c r="G61" s="111">
        <f t="shared" si="29"/>
        <v>88.044484874233063</v>
      </c>
      <c r="H61" s="110">
        <f t="shared" si="30"/>
        <v>0.98227320125130357</v>
      </c>
      <c r="I61" s="111">
        <f t="shared" si="31"/>
        <v>90.090611561740332</v>
      </c>
      <c r="J61" s="110">
        <f t="shared" si="32"/>
        <v>0.98455200823892897</v>
      </c>
      <c r="K61" s="111">
        <f t="shared" si="33"/>
        <v>94.036309009612324</v>
      </c>
      <c r="L61" s="110">
        <f t="shared" si="34"/>
        <v>0.97594142259414207</v>
      </c>
      <c r="M61" s="111">
        <f t="shared" si="35"/>
        <v>93.031992526226887</v>
      </c>
      <c r="N61" s="110">
        <f t="shared" si="36"/>
        <v>0.97080291970802923</v>
      </c>
      <c r="O61" s="111">
        <f t="shared" si="37"/>
        <v>89.708461226170598</v>
      </c>
      <c r="P61" s="110">
        <f t="shared" si="38"/>
        <v>1.033271719038817</v>
      </c>
      <c r="Q61" s="111">
        <f t="shared" si="39"/>
        <v>118.15121710731931</v>
      </c>
      <c r="R61" s="110">
        <f t="shared" si="40"/>
        <v>1.0020263424518743</v>
      </c>
      <c r="S61" s="111">
        <f t="shared" si="41"/>
        <v>94.344562441932851</v>
      </c>
      <c r="T61" s="110">
        <f t="shared" si="42"/>
        <v>0.88659793814432986</v>
      </c>
      <c r="U61" s="111">
        <f t="shared" si="43"/>
        <v>102.004604314302</v>
      </c>
      <c r="V61" s="110">
        <f t="shared" si="44"/>
        <v>0.97907949790794979</v>
      </c>
      <c r="W61" s="111">
        <f t="shared" si="45"/>
        <v>86.594909759580872</v>
      </c>
      <c r="X61" s="110">
        <f t="shared" si="46"/>
        <v>0.98225469728601245</v>
      </c>
      <c r="Y61" s="111">
        <f t="shared" si="47"/>
        <v>89.809685598884613</v>
      </c>
    </row>
    <row r="62" spans="1:28" ht="12.75" customHeight="1">
      <c r="A62" s="104">
        <v>2008</v>
      </c>
      <c r="B62" s="110">
        <f t="shared" si="25"/>
        <v>0.97074190177638453</v>
      </c>
      <c r="C62" s="111">
        <f t="shared" si="26"/>
        <v>84.56606705582719</v>
      </c>
      <c r="D62" s="110">
        <f t="shared" si="24"/>
        <v>0.98972250770811931</v>
      </c>
      <c r="E62" s="111">
        <f t="shared" si="27"/>
        <v>92.654191958348605</v>
      </c>
      <c r="F62" s="110">
        <f t="shared" si="28"/>
        <v>0.99390862944162439</v>
      </c>
      <c r="G62" s="111">
        <f t="shared" si="29"/>
        <v>91.206038738052087</v>
      </c>
      <c r="H62" s="110">
        <f t="shared" si="30"/>
        <v>0.98872950819672112</v>
      </c>
      <c r="I62" s="111">
        <f t="shared" si="31"/>
        <v>91.716450623894872</v>
      </c>
      <c r="J62" s="110">
        <f t="shared" si="32"/>
        <v>0.99290060851926976</v>
      </c>
      <c r="K62" s="111">
        <f t="shared" si="33"/>
        <v>95.51177410913553</v>
      </c>
      <c r="L62" s="110">
        <f t="shared" si="34"/>
        <v>0.98774259448416757</v>
      </c>
      <c r="M62" s="111">
        <f t="shared" si="35"/>
        <v>95.325385696755546</v>
      </c>
      <c r="N62" s="110">
        <f t="shared" si="36"/>
        <v>1.0222897669706179</v>
      </c>
      <c r="O62" s="111">
        <f t="shared" si="37"/>
        <v>92.406460060040388</v>
      </c>
      <c r="P62" s="110">
        <f t="shared" si="38"/>
        <v>1.0219885277246654</v>
      </c>
      <c r="Q62" s="111">
        <f t="shared" si="39"/>
        <v>114.34670564411404</v>
      </c>
      <c r="R62" s="110">
        <f t="shared" si="40"/>
        <v>0.98274111675126896</v>
      </c>
      <c r="S62" s="111">
        <f t="shared" si="41"/>
        <v>94.153774651352606</v>
      </c>
      <c r="T62" s="110">
        <f t="shared" si="42"/>
        <v>0.9804526748971194</v>
      </c>
      <c r="U62" s="111">
        <f t="shared" si="43"/>
        <v>115.05170486613133</v>
      </c>
      <c r="V62" s="110">
        <f t="shared" si="44"/>
        <v>0.98463114754098369</v>
      </c>
      <c r="W62" s="111">
        <f t="shared" si="45"/>
        <v>88.445228344187299</v>
      </c>
      <c r="X62" s="110">
        <f t="shared" si="46"/>
        <v>0.9835897435897436</v>
      </c>
      <c r="Y62" s="111">
        <f t="shared" si="47"/>
        <v>91.43217726220135</v>
      </c>
    </row>
    <row r="63" spans="1:28" ht="12.75" customHeight="1">
      <c r="A63" s="104">
        <v>2009</v>
      </c>
      <c r="B63" s="110">
        <f t="shared" si="25"/>
        <v>0.98477157360406098</v>
      </c>
      <c r="C63" s="111">
        <f t="shared" si="26"/>
        <v>87.114882855141687</v>
      </c>
      <c r="D63" s="110">
        <f t="shared" si="24"/>
        <v>0.98270600203458791</v>
      </c>
      <c r="E63" s="111">
        <f t="shared" si="27"/>
        <v>93.616333100179844</v>
      </c>
      <c r="F63" s="110">
        <f t="shared" si="28"/>
        <v>0.99091826437941477</v>
      </c>
      <c r="G63" s="111">
        <f t="shared" si="29"/>
        <v>91.765013439204594</v>
      </c>
      <c r="H63" s="110">
        <f t="shared" si="30"/>
        <v>0.98682877406281655</v>
      </c>
      <c r="I63" s="111">
        <f t="shared" si="31"/>
        <v>92.761923118053275</v>
      </c>
      <c r="J63" s="110">
        <f t="shared" si="32"/>
        <v>0.99295065458207454</v>
      </c>
      <c r="K63" s="111">
        <f t="shared" si="33"/>
        <v>96.194697928097682</v>
      </c>
      <c r="L63" s="110">
        <f t="shared" si="34"/>
        <v>0.99091826437941477</v>
      </c>
      <c r="M63" s="111">
        <f t="shared" si="35"/>
        <v>96.508327401368845</v>
      </c>
      <c r="N63" s="110">
        <f t="shared" si="36"/>
        <v>0.96373056994818662</v>
      </c>
      <c r="O63" s="111">
        <f t="shared" si="37"/>
        <v>90.391651218295223</v>
      </c>
      <c r="P63" s="110">
        <f t="shared" si="38"/>
        <v>1.0224828934506354</v>
      </c>
      <c r="Q63" s="111">
        <f t="shared" si="39"/>
        <v>111.88648653296846</v>
      </c>
      <c r="R63" s="110">
        <f t="shared" si="40"/>
        <v>1.001996007984032</v>
      </c>
      <c r="S63" s="111">
        <f t="shared" si="41"/>
        <v>95.807301685518922</v>
      </c>
      <c r="T63" s="110">
        <f t="shared" si="42"/>
        <v>0.99091826437941477</v>
      </c>
      <c r="U63" s="111">
        <f t="shared" si="43"/>
        <v>117.3454954143543</v>
      </c>
      <c r="V63" s="110">
        <f t="shared" si="44"/>
        <v>0.99091826437941477</v>
      </c>
      <c r="W63" s="111">
        <f t="shared" si="45"/>
        <v>89.825746996802081</v>
      </c>
      <c r="X63" s="110">
        <f t="shared" si="46"/>
        <v>0.99091826437941477</v>
      </c>
      <c r="Y63" s="111">
        <f t="shared" si="47"/>
        <v>92.957635902655184</v>
      </c>
    </row>
    <row r="64" spans="1:28" ht="12.75" customHeight="1">
      <c r="A64" s="104">
        <v>2010</v>
      </c>
      <c r="B64" s="110">
        <f t="shared" si="25"/>
        <v>0.98399999999999999</v>
      </c>
      <c r="C64" s="111">
        <f t="shared" si="26"/>
        <v>88.46202021888098</v>
      </c>
      <c r="D64" s="110">
        <f t="shared" si="24"/>
        <v>0.9870000000000001</v>
      </c>
      <c r="E64" s="111">
        <f t="shared" si="27"/>
        <v>95.263825504634369</v>
      </c>
      <c r="F64" s="110">
        <f t="shared" si="28"/>
        <v>0.97</v>
      </c>
      <c r="G64" s="111">
        <f t="shared" si="29"/>
        <v>92.606036983963079</v>
      </c>
      <c r="H64" s="110">
        <f t="shared" si="30"/>
        <v>0.9870000000000001</v>
      </c>
      <c r="I64" s="111">
        <f t="shared" si="31"/>
        <v>94.000018601148454</v>
      </c>
      <c r="J64" s="110">
        <f t="shared" si="32"/>
        <v>0.99299999999999988</v>
      </c>
      <c r="K64" s="111">
        <f t="shared" si="33"/>
        <v>96.877621747059834</v>
      </c>
      <c r="L64" s="110">
        <f t="shared" si="34"/>
        <v>0.99399999999999999</v>
      </c>
      <c r="M64" s="111">
        <f t="shared" si="35"/>
        <v>97.392823273682808</v>
      </c>
      <c r="N64" s="110">
        <f t="shared" si="36"/>
        <v>0.95099999999999985</v>
      </c>
      <c r="O64" s="111">
        <f t="shared" si="37"/>
        <v>93.793487554467617</v>
      </c>
      <c r="P64" s="110">
        <f t="shared" si="38"/>
        <v>1.0350000000000001</v>
      </c>
      <c r="Q64" s="111">
        <f t="shared" si="39"/>
        <v>109.42626742182289</v>
      </c>
      <c r="R64" s="110">
        <f t="shared" si="40"/>
        <v>1.0030000000000001</v>
      </c>
      <c r="S64" s="111">
        <f t="shared" si="41"/>
        <v>95.616450486942185</v>
      </c>
      <c r="T64" s="110">
        <f t="shared" si="42"/>
        <v>0.9850000000000001</v>
      </c>
      <c r="U64" s="111">
        <f t="shared" si="43"/>
        <v>118.42096329493393</v>
      </c>
      <c r="V64" s="110">
        <f t="shared" si="44"/>
        <v>0.9850000000000001</v>
      </c>
      <c r="W64" s="111">
        <f t="shared" si="45"/>
        <v>90.648997223860349</v>
      </c>
      <c r="X64" s="110">
        <f t="shared" si="46"/>
        <v>0.98299999999999987</v>
      </c>
      <c r="Y64" s="111">
        <f t="shared" si="47"/>
        <v>93.809589795856709</v>
      </c>
    </row>
    <row r="65" spans="1:25" ht="12.75" customHeight="1">
      <c r="A65" s="104">
        <v>2011</v>
      </c>
      <c r="B65" s="110">
        <f t="shared" si="25"/>
        <v>0.97244094488188959</v>
      </c>
      <c r="C65" s="111">
        <f t="shared" si="26"/>
        <v>89.90042705170832</v>
      </c>
      <c r="D65" s="110">
        <f t="shared" si="24"/>
        <v>0.97926949654491602</v>
      </c>
      <c r="E65" s="111">
        <f t="shared" si="27"/>
        <v>96.518566873996306</v>
      </c>
      <c r="F65" s="110">
        <f t="shared" si="28"/>
        <v>0.98058252427184467</v>
      </c>
      <c r="G65" s="111">
        <f t="shared" si="29"/>
        <v>95.470141220580501</v>
      </c>
      <c r="H65" s="110">
        <f t="shared" si="30"/>
        <v>0.99012833168805536</v>
      </c>
      <c r="I65" s="111">
        <f t="shared" si="31"/>
        <v>95.238114084243605</v>
      </c>
      <c r="J65" s="110">
        <f t="shared" si="32"/>
        <v>0.99602780536246294</v>
      </c>
      <c r="K65" s="111">
        <f t="shared" si="33"/>
        <v>97.560545566022</v>
      </c>
      <c r="L65" s="110">
        <f t="shared" si="34"/>
        <v>0.97713717693836966</v>
      </c>
      <c r="M65" s="111">
        <f t="shared" si="35"/>
        <v>97.980707518795583</v>
      </c>
      <c r="N65" s="110">
        <f t="shared" si="36"/>
        <v>0.96472831267874182</v>
      </c>
      <c r="O65" s="111">
        <f t="shared" si="37"/>
        <v>98.626169878514858</v>
      </c>
      <c r="P65" s="110">
        <f t="shared" si="38"/>
        <v>1.017616580310881</v>
      </c>
      <c r="Q65" s="111">
        <f t="shared" si="39"/>
        <v>105.72586224330712</v>
      </c>
      <c r="R65" s="110">
        <f t="shared" si="40"/>
        <v>0.99297893681043137</v>
      </c>
      <c r="S65" s="111">
        <f t="shared" si="41"/>
        <v>95.330459109613329</v>
      </c>
      <c r="T65" s="110">
        <f t="shared" si="42"/>
        <v>1.187192118226601</v>
      </c>
      <c r="U65" s="111">
        <f t="shared" si="43"/>
        <v>120.22432821820702</v>
      </c>
      <c r="V65" s="110">
        <f t="shared" si="44"/>
        <v>0.98029556650246308</v>
      </c>
      <c r="W65" s="111">
        <f t="shared" si="45"/>
        <v>92.029438805949582</v>
      </c>
      <c r="X65" s="110">
        <f t="shared" si="46"/>
        <v>0.99115044247787609</v>
      </c>
      <c r="Y65" s="111">
        <f t="shared" si="47"/>
        <v>95.431932650922406</v>
      </c>
    </row>
    <row r="66" spans="1:25" ht="12.75" customHeight="1">
      <c r="A66" s="104">
        <v>2012</v>
      </c>
      <c r="B66" s="110">
        <f t="shared" si="25"/>
        <v>0.97709131545338446</v>
      </c>
      <c r="C66" s="111">
        <f t="shared" si="26"/>
        <v>92.448212433740551</v>
      </c>
      <c r="D66" s="110">
        <f t="shared" si="24"/>
        <v>0.99282720825274029</v>
      </c>
      <c r="E66" s="111">
        <f t="shared" si="27"/>
        <v>98.561802664675668</v>
      </c>
      <c r="F66" s="110">
        <f t="shared" si="28"/>
        <v>0.98230158730158723</v>
      </c>
      <c r="G66" s="111">
        <f t="shared" si="29"/>
        <v>97.360639066532585</v>
      </c>
      <c r="H66" s="110">
        <f t="shared" si="30"/>
        <v>0.98900293255131966</v>
      </c>
      <c r="I66" s="111">
        <f t="shared" si="31"/>
        <v>96.187646627456388</v>
      </c>
      <c r="J66" s="110">
        <f t="shared" si="32"/>
        <v>0.99324101549620814</v>
      </c>
      <c r="K66" s="111">
        <f t="shared" si="33"/>
        <v>97.949620523413898</v>
      </c>
      <c r="L66" s="110">
        <f t="shared" si="34"/>
        <v>1.0388726919339164</v>
      </c>
      <c r="M66" s="111">
        <f t="shared" si="35"/>
        <v>100.27323678932693</v>
      </c>
      <c r="N66" s="110">
        <f t="shared" si="36"/>
        <v>1.0044505831798647</v>
      </c>
      <c r="O66" s="111">
        <f t="shared" si="37"/>
        <v>102.23206739383603</v>
      </c>
      <c r="P66" s="110">
        <f t="shared" si="38"/>
        <v>1.0146800281293955</v>
      </c>
      <c r="Q66" s="111">
        <f t="shared" si="39"/>
        <v>103.89557745905434</v>
      </c>
      <c r="R66" s="110">
        <f t="shared" si="40"/>
        <v>0.97592961487383811</v>
      </c>
      <c r="S66" s="111">
        <f t="shared" si="41"/>
        <v>96.004512860893414</v>
      </c>
      <c r="T66" s="110">
        <f t="shared" si="42"/>
        <v>1.0662626262626262</v>
      </c>
      <c r="U66" s="111">
        <f t="shared" si="43"/>
        <v>101.26779513815778</v>
      </c>
      <c r="V66" s="110">
        <f t="shared" si="44"/>
        <v>0.97552334943639285</v>
      </c>
      <c r="W66" s="111">
        <f t="shared" si="45"/>
        <v>93.879276771898319</v>
      </c>
      <c r="X66" s="110">
        <f t="shared" si="46"/>
        <v>0.98018193632228701</v>
      </c>
      <c r="Y66" s="111">
        <f t="shared" si="47"/>
        <v>96.284003478162788</v>
      </c>
    </row>
    <row r="67" spans="1:25" ht="12.75" customHeight="1">
      <c r="A67" s="104">
        <v>2013</v>
      </c>
      <c r="B67" s="110">
        <f t="shared" si="25"/>
        <v>0.97089348419820531</v>
      </c>
      <c r="C67" s="111">
        <f t="shared" si="26"/>
        <v>94.615734447341026</v>
      </c>
      <c r="D67" s="110">
        <f t="shared" si="24"/>
        <v>0.9946387132911898</v>
      </c>
      <c r="E67" s="111">
        <f t="shared" si="27"/>
        <v>99.273873485128306</v>
      </c>
      <c r="F67" s="110">
        <f t="shared" si="28"/>
        <v>0.98931607268189992</v>
      </c>
      <c r="G67" s="111">
        <f t="shared" si="29"/>
        <v>99.114813948316282</v>
      </c>
      <c r="H67" s="110">
        <f t="shared" si="30"/>
        <v>0.98380468938844579</v>
      </c>
      <c r="I67" s="111">
        <f t="shared" si="31"/>
        <v>97.257190511379179</v>
      </c>
      <c r="J67" s="110">
        <f t="shared" si="32"/>
        <v>0.99590633699033915</v>
      </c>
      <c r="K67" s="111">
        <f t="shared" si="33"/>
        <v>98.616165658925951</v>
      </c>
      <c r="L67" s="110">
        <f t="shared" si="34"/>
        <v>0.97977755308392322</v>
      </c>
      <c r="M67" s="111">
        <f t="shared" si="35"/>
        <v>96.521197994590651</v>
      </c>
      <c r="N67" s="110">
        <f t="shared" si="36"/>
        <v>1.0020040080160322</v>
      </c>
      <c r="O67" s="111">
        <f t="shared" si="37"/>
        <v>101.77909108300011</v>
      </c>
      <c r="P67" s="110">
        <f t="shared" si="38"/>
        <v>1.0118654652511374</v>
      </c>
      <c r="Q67" s="111">
        <f t="shared" si="39"/>
        <v>102.39245336344121</v>
      </c>
      <c r="R67" s="110">
        <f t="shared" si="40"/>
        <v>0.98751823634300528</v>
      </c>
      <c r="S67" s="111">
        <f t="shared" si="41"/>
        <v>98.372373783640384</v>
      </c>
      <c r="T67" s="110">
        <f t="shared" si="42"/>
        <v>0.96927736910428397</v>
      </c>
      <c r="U67" s="111">
        <f t="shared" si="43"/>
        <v>94.974533143971399</v>
      </c>
      <c r="V67" s="110">
        <f t="shared" si="44"/>
        <v>0.9842816724300536</v>
      </c>
      <c r="W67" s="111">
        <f t="shared" si="45"/>
        <v>96.234781900542856</v>
      </c>
      <c r="X67" s="110">
        <f t="shared" si="46"/>
        <v>0.98884995221408101</v>
      </c>
      <c r="Y67" s="111">
        <f t="shared" si="47"/>
        <v>98.230746670793877</v>
      </c>
    </row>
    <row r="68" spans="1:25" ht="12.75" customHeight="1">
      <c r="A68" s="104">
        <v>2014</v>
      </c>
      <c r="B68" s="110">
        <f t="shared" si="25"/>
        <v>0.97452229299363058</v>
      </c>
      <c r="C68" s="111">
        <f t="shared" si="26"/>
        <v>97.452229299363054</v>
      </c>
      <c r="D68" s="110">
        <f t="shared" si="24"/>
        <v>0.99808978032473727</v>
      </c>
      <c r="E68" s="111">
        <f t="shared" si="27"/>
        <v>99.808978032473732</v>
      </c>
      <c r="F68" s="110">
        <f t="shared" si="28"/>
        <v>1.001851851851852</v>
      </c>
      <c r="G68" s="111">
        <f t="shared" si="29"/>
        <v>100.1851851851852</v>
      </c>
      <c r="H68" s="110">
        <f t="shared" si="30"/>
        <v>0.98858230256898194</v>
      </c>
      <c r="I68" s="111">
        <f t="shared" si="31"/>
        <v>98.858230256898196</v>
      </c>
      <c r="J68" s="110">
        <f t="shared" si="32"/>
        <v>0.99021526418786698</v>
      </c>
      <c r="K68" s="111">
        <f t="shared" si="33"/>
        <v>99.021526418786692</v>
      </c>
      <c r="L68" s="110">
        <f t="shared" si="34"/>
        <v>0.98513379583746286</v>
      </c>
      <c r="M68" s="111">
        <f t="shared" si="35"/>
        <v>98.513379583746286</v>
      </c>
      <c r="N68" s="110">
        <f t="shared" si="36"/>
        <v>1.015755329008341</v>
      </c>
      <c r="O68" s="111">
        <f t="shared" si="37"/>
        <v>101.57553290083411</v>
      </c>
      <c r="P68" s="110">
        <f t="shared" si="38"/>
        <v>1.0119176598049837</v>
      </c>
      <c r="Q68" s="111">
        <f t="shared" si="39"/>
        <v>101.19176598049837</v>
      </c>
      <c r="R68" s="110">
        <f t="shared" si="40"/>
        <v>0.99615754082612873</v>
      </c>
      <c r="S68" s="111">
        <f t="shared" si="41"/>
        <v>99.615754082612867</v>
      </c>
      <c r="T68" s="110">
        <f t="shared" si="42"/>
        <v>0.97984886649874059</v>
      </c>
      <c r="U68" s="111">
        <f t="shared" si="43"/>
        <v>97.984886649874056</v>
      </c>
      <c r="V68" s="110">
        <f t="shared" si="44"/>
        <v>0.97771587743732602</v>
      </c>
      <c r="W68" s="111">
        <f t="shared" si="45"/>
        <v>97.771587743732596</v>
      </c>
      <c r="X68" s="110">
        <f t="shared" si="46"/>
        <v>0.99338374291115317</v>
      </c>
      <c r="Y68" s="111">
        <f t="shared" si="47"/>
        <v>99.338374291115315</v>
      </c>
    </row>
    <row r="69" spans="1:25" ht="12.75" customHeight="1">
      <c r="A69" s="104">
        <v>2015</v>
      </c>
      <c r="B69" s="110">
        <f t="shared" si="25"/>
        <v>0.98225377107364675</v>
      </c>
      <c r="C69" s="111">
        <f t="shared" si="26"/>
        <v>100.28811002661932</v>
      </c>
      <c r="D69" s="110">
        <f t="shared" si="24"/>
        <v>0.99332697807435655</v>
      </c>
      <c r="E69" s="111">
        <f t="shared" si="27"/>
        <v>100.02802669208771</v>
      </c>
      <c r="F69" s="110">
        <f t="shared" si="28"/>
        <v>1.0037105751391464</v>
      </c>
      <c r="G69" s="111">
        <f t="shared" si="29"/>
        <v>100.57179962894247</v>
      </c>
      <c r="H69" s="110">
        <f t="shared" si="30"/>
        <v>0.99247412982126071</v>
      </c>
      <c r="I69" s="111">
        <f t="shared" si="31"/>
        <v>101.53010348071497</v>
      </c>
      <c r="J69" s="110">
        <f t="shared" si="32"/>
        <v>0.99515503875968991</v>
      </c>
      <c r="K69" s="111">
        <f t="shared" si="33"/>
        <v>100.31162790697674</v>
      </c>
      <c r="L69" s="110">
        <f t="shared" si="34"/>
        <v>0.9814453125</v>
      </c>
      <c r="M69" s="111">
        <f t="shared" si="35"/>
        <v>99.1259765625</v>
      </c>
      <c r="N69" s="110">
        <f t="shared" si="36"/>
        <v>1.0065913370998119</v>
      </c>
      <c r="O69" s="111">
        <f t="shared" si="37"/>
        <v>99.753201506591353</v>
      </c>
      <c r="P69" s="110">
        <f t="shared" si="38"/>
        <v>1.0087719298245612</v>
      </c>
      <c r="Q69" s="111">
        <f t="shared" si="39"/>
        <v>99.666666666666643</v>
      </c>
      <c r="R69" s="110">
        <f t="shared" si="40"/>
        <v>0.99138755980861237</v>
      </c>
      <c r="S69" s="111">
        <f t="shared" si="41"/>
        <v>99.733588516746394</v>
      </c>
      <c r="T69" s="110">
        <f t="shared" si="42"/>
        <v>0.9814814814814814</v>
      </c>
      <c r="U69" s="111">
        <f t="shared" si="43"/>
        <v>99.424074074074056</v>
      </c>
      <c r="V69" s="110">
        <f t="shared" si="44"/>
        <v>0.97910990009082632</v>
      </c>
      <c r="W69" s="111">
        <f t="shared" si="45"/>
        <v>100.55458673932786</v>
      </c>
      <c r="X69" s="110">
        <f t="shared" si="46"/>
        <v>0.98403755868544596</v>
      </c>
      <c r="Y69" s="111">
        <f t="shared" si="47"/>
        <v>100.76544600938968</v>
      </c>
    </row>
    <row r="70" spans="1:25" ht="12.75" customHeight="1">
      <c r="A70" s="104">
        <v>2016</v>
      </c>
      <c r="B70" s="110">
        <f t="shared" si="25"/>
        <v>0.97646033129904097</v>
      </c>
      <c r="C70" s="111">
        <f t="shared" si="26"/>
        <v>101.84481255448998</v>
      </c>
      <c r="D70" s="110">
        <f t="shared" si="24"/>
        <v>0.98390151515151514</v>
      </c>
      <c r="E70" s="111">
        <f t="shared" si="27"/>
        <v>99.669223484848487</v>
      </c>
      <c r="F70" s="110">
        <f t="shared" si="28"/>
        <v>0.98696461824953463</v>
      </c>
      <c r="G70" s="111">
        <f t="shared" si="29"/>
        <v>100.17690875232776</v>
      </c>
      <c r="H70" s="110">
        <f t="shared" si="30"/>
        <v>0.98225957049486445</v>
      </c>
      <c r="I70" s="111">
        <f t="shared" si="31"/>
        <v>103.72661064425768</v>
      </c>
      <c r="J70" s="110">
        <f t="shared" si="32"/>
        <v>0.99132111861137906</v>
      </c>
      <c r="K70" s="111">
        <f t="shared" si="33"/>
        <v>100.61909353905497</v>
      </c>
      <c r="L70" s="110">
        <f t="shared" si="34"/>
        <v>0.97411313518696074</v>
      </c>
      <c r="M70" s="111">
        <f t="shared" si="35"/>
        <v>100.62588686481304</v>
      </c>
      <c r="N70" s="110">
        <f t="shared" si="36"/>
        <v>0.97156398104265396</v>
      </c>
      <c r="O70" s="111">
        <f t="shared" si="37"/>
        <v>99.196682464454966</v>
      </c>
      <c r="P70" s="110">
        <f t="shared" si="38"/>
        <v>1.0066371681415931</v>
      </c>
      <c r="Q70" s="111">
        <f t="shared" si="39"/>
        <v>98.247787610619483</v>
      </c>
      <c r="R70" s="110">
        <f t="shared" si="40"/>
        <v>0.98007590132827338</v>
      </c>
      <c r="S70" s="111">
        <f t="shared" si="41"/>
        <v>100.16375711574955</v>
      </c>
      <c r="T70" s="110">
        <f t="shared" si="42"/>
        <v>0.98181818181818192</v>
      </c>
      <c r="U70" s="111">
        <f t="shared" si="43"/>
        <v>101.32363636363638</v>
      </c>
      <c r="V70" s="110">
        <f t="shared" si="44"/>
        <v>0.98487544483985778</v>
      </c>
      <c r="W70" s="111">
        <f t="shared" si="45"/>
        <v>102.52553380782919</v>
      </c>
      <c r="X70" s="110">
        <f t="shared" si="46"/>
        <v>0.98613678373382618</v>
      </c>
      <c r="Y70" s="111">
        <f t="shared" si="47"/>
        <v>101.86792975970424</v>
      </c>
    </row>
    <row r="71" spans="1:25" ht="12.75" customHeight="1">
      <c r="A71" s="104">
        <v>2017</v>
      </c>
      <c r="B71" s="110">
        <f t="shared" si="25"/>
        <v>0.96081771720613296</v>
      </c>
      <c r="C71" s="111">
        <f t="shared" si="26"/>
        <v>103.57614991482113</v>
      </c>
      <c r="D71" s="110">
        <f t="shared" si="24"/>
        <v>0.99534016775396084</v>
      </c>
      <c r="E71" s="111">
        <f t="shared" si="27"/>
        <v>101.22609506057782</v>
      </c>
      <c r="F71" s="110">
        <f t="shared" si="28"/>
        <v>0.97886029411764719</v>
      </c>
      <c r="G71" s="111">
        <f t="shared" si="29"/>
        <v>101.31204044117648</v>
      </c>
      <c r="H71" s="110">
        <f t="shared" si="30"/>
        <v>0.9825688073394494</v>
      </c>
      <c r="I71" s="111">
        <f t="shared" si="31"/>
        <v>108.67211009174309</v>
      </c>
      <c r="J71" s="110">
        <f t="shared" si="32"/>
        <v>0.98661567877629053</v>
      </c>
      <c r="K71" s="111">
        <f t="shared" si="33"/>
        <v>101.32543021032504</v>
      </c>
      <c r="L71" s="110">
        <f t="shared" si="34"/>
        <v>0.9897196261682244</v>
      </c>
      <c r="M71" s="111">
        <f t="shared" si="35"/>
        <v>103.32672897196264</v>
      </c>
      <c r="N71" s="110">
        <f>1-(J50/J49-1)</f>
        <v>0.96405529953917046</v>
      </c>
      <c r="O71" s="111">
        <f>J28*N71</f>
        <v>101.90064516129033</v>
      </c>
      <c r="P71" s="110">
        <f>1-(K50/K49-1)</f>
        <v>1.0066815144766146</v>
      </c>
      <c r="Q71" s="111">
        <f>K28*P71</f>
        <v>97.245434298440969</v>
      </c>
      <c r="R71" s="110">
        <f>1-(L50/L49-1)</f>
        <v>0.9851162790697674</v>
      </c>
      <c r="S71" s="111">
        <f>L28*R71</f>
        <v>102.05804651162789</v>
      </c>
      <c r="T71" s="110">
        <f>1-(M50/M49-1)</f>
        <v>0.98690476190476195</v>
      </c>
      <c r="U71" s="111">
        <f>M28*T71</f>
        <v>103.92107142857144</v>
      </c>
      <c r="V71" s="110">
        <f>1-(N50/N49-1)</f>
        <v>0.97984224364592443</v>
      </c>
      <c r="W71" s="111">
        <f>N28*V71</f>
        <v>103.96126205083257</v>
      </c>
      <c r="X71" s="110">
        <f>1-(O50/O49-1)</f>
        <v>0.98359161349134006</v>
      </c>
      <c r="Y71" s="111">
        <f>O28*X71</f>
        <v>103.17876025524157</v>
      </c>
    </row>
    <row r="72" spans="1:25" ht="12.75" customHeight="1">
      <c r="A72" s="104">
        <v>2018</v>
      </c>
    </row>
  </sheetData>
  <mergeCells count="14">
    <mergeCell ref="A5:A8"/>
    <mergeCell ref="B5:B7"/>
    <mergeCell ref="C6:C7"/>
    <mergeCell ref="D6:D7"/>
    <mergeCell ref="E6:E7"/>
    <mergeCell ref="F6:F7"/>
    <mergeCell ref="N6:N7"/>
    <mergeCell ref="O6:O7"/>
    <mergeCell ref="H6:H7"/>
    <mergeCell ref="I6:I7"/>
    <mergeCell ref="J6:J7"/>
    <mergeCell ref="K6:K7"/>
    <mergeCell ref="L6:L7"/>
    <mergeCell ref="M6:M7"/>
  </mergeCells>
  <pageMargins left="0.59055118110236227" right="0.59055118110236227" top="0.39370078740157483" bottom="0.59055118110236227" header="0.47244094488188981" footer="0"/>
  <pageSetup paperSize="9" scale="99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8</vt:i4>
      </vt:variant>
      <vt:variant>
        <vt:lpstr>Benannte Bereiche</vt:lpstr>
      </vt:variant>
      <vt:variant>
        <vt:i4>9</vt:i4>
      </vt:variant>
    </vt:vector>
  </HeadingPairs>
  <TitlesOfParts>
    <vt:vector size="17" baseType="lpstr">
      <vt:lpstr>Info</vt:lpstr>
      <vt:lpstr>Zeitreihe Jahre (2020=100)</vt:lpstr>
      <vt:lpstr>Zeitreihe Jahre (2015=100)</vt:lpstr>
      <vt:lpstr>Zeitreihe Monate (2010=100)</vt:lpstr>
      <vt:lpstr>Zeitreihe Jahre (2010=100)</vt:lpstr>
      <vt:lpstr>Berechnen</vt:lpstr>
      <vt:lpstr>Zeitreihe Monate (2005=100)</vt:lpstr>
      <vt:lpstr>Berechnung mit Basisjahr 2015</vt:lpstr>
      <vt:lpstr>AusblendenZeilen</vt:lpstr>
      <vt:lpstr>'Berechnung mit Basisjahr 2015'!Farbe</vt:lpstr>
      <vt:lpstr>'Zeitreihe Jahre (2015=100)'!Farbe</vt:lpstr>
      <vt:lpstr>'Zeitreihe Jahre (2020=100)'!Farbe</vt:lpstr>
      <vt:lpstr>Farbe</vt:lpstr>
      <vt:lpstr>'Berechnung mit Basisjahr 2015'!Jahrbuch</vt:lpstr>
      <vt:lpstr>'Zeitreihe Jahre (2015=100)'!Jahrbuch</vt:lpstr>
      <vt:lpstr>'Zeitreihe Jahre (2020=100)'!Jahrbuch</vt:lpstr>
      <vt:lpstr>Jahrbuch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Preisindex für die Lebenshaltung aller privaten Haushalte in Baden-Württemberg seit 1980 nach Hauptgruppen</dc:title>
  <dc:subject>TABELLE</dc:subject>
  <dc:creator>U12A032</dc:creator>
  <dc:description/>
  <cp:lastModifiedBy>Siarsky, Lena</cp:lastModifiedBy>
  <cp:lastPrinted>2016-06-23T08:50:22Z</cp:lastPrinted>
  <dcterms:created xsi:type="dcterms:W3CDTF">2001-08-06T13:17:34Z</dcterms:created>
  <dcterms:modified xsi:type="dcterms:W3CDTF">2025-08-13T10:12:14Z</dcterms:modified>
</cp:coreProperties>
</file>