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55" windowHeight="11820" activeTab="0"/>
  </bookViews>
  <sheets>
    <sheet name="2009" sheetId="1" r:id="rId1"/>
  </sheets>
  <definedNames>
    <definedName name="_xlnm.Print_Titles" localSheetId="0">'2009'!$8:$10</definedName>
  </definedNames>
  <calcPr fullCalcOnLoad="1"/>
</workbook>
</file>

<file path=xl/sharedStrings.xml><?xml version="1.0" encoding="utf-8"?>
<sst xmlns="http://schemas.openxmlformats.org/spreadsheetml/2006/main" count="96" uniqueCount="46">
  <si>
    <t>(unmittelbare und mittelbare Förderungen)</t>
  </si>
  <si>
    <t>Schule</t>
  </si>
  <si>
    <t>60% des</t>
  </si>
  <si>
    <t>prozentuale Förderung</t>
  </si>
  <si>
    <t>SKB 2002 (€)</t>
  </si>
  <si>
    <t>BiL-Privatschulen</t>
  </si>
  <si>
    <t>Johannes-Brenz-Schule</t>
  </si>
  <si>
    <t>Evangelisches Heidehof-Gymnasium</t>
  </si>
  <si>
    <t>Evangelisches Mörike-Gymnasium</t>
  </si>
  <si>
    <t>Freie Evangelische Schule</t>
  </si>
  <si>
    <t>Freie Aktive Schule</t>
  </si>
  <si>
    <t>Jüdische Grundschule</t>
  </si>
  <si>
    <t>Mädchengymnasium St. Agnes</t>
  </si>
  <si>
    <t>Albertus-Magnus-Gymnasium</t>
  </si>
  <si>
    <t>Waldschule Degerloch</t>
  </si>
  <si>
    <t>+ mittelbare Förderung</t>
  </si>
  <si>
    <t>*</t>
  </si>
  <si>
    <t>Merz-Schule</t>
  </si>
  <si>
    <t>Freie Waldorfschule Uhlandshöhe</t>
  </si>
  <si>
    <t>Freie Waldorfschule Am Kräherwald</t>
  </si>
  <si>
    <t>Michael Bauer Schule</t>
  </si>
  <si>
    <t>Kolping-Kolleg</t>
  </si>
  <si>
    <t>Karl-Schubert-Schule</t>
  </si>
  <si>
    <t>Therapeutikum Raphaelhaus</t>
  </si>
  <si>
    <t>Torwiesenschule</t>
  </si>
  <si>
    <t>Albert-Schweitzer-Schule</t>
  </si>
  <si>
    <t>Dietrich-Bonhoeffer-Schule</t>
  </si>
  <si>
    <t>International School</t>
  </si>
  <si>
    <t>nur mittelbare Zuwendung (Erbp.)</t>
  </si>
  <si>
    <t>Akademie für Kommunikation</t>
  </si>
  <si>
    <t>Private Abendrealschule</t>
  </si>
  <si>
    <t>(15%)</t>
  </si>
  <si>
    <t>+ mittelbare Förderung (erm. Miete)</t>
  </si>
  <si>
    <t>Abendgymnasium der VHS Stuttgart</t>
  </si>
  <si>
    <t>Abendgymnasium der C.G. Zimmer-</t>
  </si>
  <si>
    <t>mann GMbH Handelsschule</t>
  </si>
  <si>
    <t>Insgesamt unmittelbar</t>
  </si>
  <si>
    <t>gesamt mittelbar (Erbp.)</t>
  </si>
  <si>
    <t>gesamt mittelbar (erm. Miete)</t>
  </si>
  <si>
    <t>Insgesamt mittelbar</t>
  </si>
  <si>
    <t>Summe insgesamt</t>
  </si>
  <si>
    <t>* Aufteilung auf einzelne Schulen fehlt</t>
  </si>
  <si>
    <t>Übersicht über die Zuwendungen der Stadt Stuttgart an die Schulen in freier Trägerschaft (Privatschulen)</t>
  </si>
  <si>
    <t>2009: vorläufige Zahlen Stand 9.12.2009</t>
  </si>
  <si>
    <t>SKB 2001 (€)</t>
  </si>
  <si>
    <t>SKB 2000 (€)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</si>
</sst>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0000"/>
    <numFmt numFmtId="175" formatCode="#,##0.00\ \€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73" fontId="0" fillId="0" borderId="3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173" fontId="0" fillId="0" borderId="4" xfId="15" applyNumberFormat="1" applyBorder="1" applyAlignment="1">
      <alignment/>
    </xf>
    <xf numFmtId="173" fontId="0" fillId="0" borderId="3" xfId="15" applyNumberFormat="1" applyFill="1" applyBorder="1" applyAlignment="1">
      <alignment/>
    </xf>
    <xf numFmtId="0" fontId="0" fillId="0" borderId="3" xfId="0" applyBorder="1" applyAlignment="1">
      <alignment/>
    </xf>
    <xf numFmtId="173" fontId="0" fillId="0" borderId="3" xfId="15" applyNumberFormat="1" applyBorder="1" applyAlignment="1">
      <alignment/>
    </xf>
    <xf numFmtId="0" fontId="0" fillId="0" borderId="5" xfId="0" applyBorder="1" applyAlignment="1">
      <alignment/>
    </xf>
    <xf numFmtId="173" fontId="0" fillId="0" borderId="1" xfId="15" applyNumberFormat="1" applyBorder="1" applyAlignment="1">
      <alignment/>
    </xf>
    <xf numFmtId="173" fontId="0" fillId="0" borderId="1" xfId="15" applyNumberFormat="1" applyFill="1" applyBorder="1" applyAlignment="1">
      <alignment/>
    </xf>
    <xf numFmtId="49" fontId="3" fillId="0" borderId="6" xfId="0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4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3" fontId="0" fillId="0" borderId="4" xfId="15" applyNumberFormat="1" applyFill="1" applyBorder="1" applyAlignment="1">
      <alignment/>
    </xf>
    <xf numFmtId="49" fontId="0" fillId="0" borderId="1" xfId="0" applyNumberFormat="1" applyBorder="1" applyAlignment="1">
      <alignment/>
    </xf>
    <xf numFmtId="173" fontId="0" fillId="0" borderId="2" xfId="15" applyNumberFormat="1" applyBorder="1" applyAlignment="1">
      <alignment/>
    </xf>
    <xf numFmtId="49" fontId="3" fillId="0" borderId="4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0" fontId="2" fillId="0" borderId="4" xfId="0" applyFont="1" applyBorder="1" applyAlignment="1">
      <alignment/>
    </xf>
    <xf numFmtId="173" fontId="2" fillId="0" borderId="4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173" fontId="2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2"/>
  <sheetViews>
    <sheetView tabSelected="1" workbookViewId="0" topLeftCell="A4">
      <selection activeCell="B11" sqref="B11"/>
    </sheetView>
  </sheetViews>
  <sheetFormatPr defaultColWidth="11.421875" defaultRowHeight="12.75"/>
  <cols>
    <col min="1" max="1" width="30.8515625" style="0" customWidth="1"/>
    <col min="2" max="2" width="13.7109375" style="0" bestFit="1" customWidth="1"/>
    <col min="3" max="3" width="13.7109375" style="0" customWidth="1"/>
    <col min="4" max="10" width="13.7109375" style="0" bestFit="1" customWidth="1"/>
  </cols>
  <sheetData>
    <row r="3" ht="12.75">
      <c r="A3" s="1"/>
    </row>
    <row r="4" ht="12.75">
      <c r="A4" s="1"/>
    </row>
    <row r="5" ht="12.75">
      <c r="A5" s="2" t="s">
        <v>42</v>
      </c>
    </row>
    <row r="6" ht="12.75">
      <c r="A6" t="s">
        <v>0</v>
      </c>
    </row>
    <row r="8" spans="1:10" s="5" customFormat="1" ht="12.75">
      <c r="A8" s="3" t="s">
        <v>1</v>
      </c>
      <c r="B8" s="4">
        <v>2001</v>
      </c>
      <c r="C8" s="4">
        <v>2002</v>
      </c>
      <c r="D8" s="4">
        <v>2003</v>
      </c>
      <c r="E8" s="4">
        <v>2004</v>
      </c>
      <c r="F8" s="4">
        <v>2005</v>
      </c>
      <c r="G8" s="4">
        <v>2006</v>
      </c>
      <c r="H8" s="4">
        <v>2007</v>
      </c>
      <c r="I8" s="4">
        <v>2008</v>
      </c>
      <c r="J8" s="4">
        <v>2009</v>
      </c>
    </row>
    <row r="9" spans="1:10" s="5" customFormat="1" ht="12.75">
      <c r="A9" s="6"/>
      <c r="B9" s="7" t="s">
        <v>2</v>
      </c>
      <c r="C9" s="7" t="s">
        <v>2</v>
      </c>
      <c r="D9" s="7" t="s">
        <v>2</v>
      </c>
      <c r="E9" s="7" t="s">
        <v>2</v>
      </c>
      <c r="F9" s="7" t="s">
        <v>2</v>
      </c>
      <c r="G9" s="7" t="s">
        <v>2</v>
      </c>
      <c r="H9" s="7" t="s">
        <v>2</v>
      </c>
      <c r="I9" s="7" t="s">
        <v>2</v>
      </c>
      <c r="J9" s="7" t="s">
        <v>2</v>
      </c>
    </row>
    <row r="10" spans="1:10" s="5" customFormat="1" ht="12.75">
      <c r="A10" s="6" t="s">
        <v>3</v>
      </c>
      <c r="B10" s="7" t="s">
        <v>45</v>
      </c>
      <c r="C10" s="7" t="s">
        <v>44</v>
      </c>
      <c r="D10" s="7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</row>
    <row r="11" spans="1:10" s="11" customFormat="1" ht="12.75">
      <c r="A11" s="8" t="s">
        <v>5</v>
      </c>
      <c r="B11" s="8"/>
      <c r="C11" s="8"/>
      <c r="D11" s="8"/>
      <c r="E11" s="9"/>
      <c r="F11" s="9"/>
      <c r="G11" s="9"/>
      <c r="H11" s="9"/>
      <c r="I11" s="10">
        <v>28523</v>
      </c>
      <c r="J11" s="10">
        <v>39660</v>
      </c>
    </row>
    <row r="12" spans="1:10" ht="12.75">
      <c r="A12" s="12" t="s">
        <v>6</v>
      </c>
      <c r="B12" s="13">
        <v>57325</v>
      </c>
      <c r="C12" s="13">
        <v>57670</v>
      </c>
      <c r="D12" s="13">
        <v>63355</v>
      </c>
      <c r="E12" s="13">
        <v>64642</v>
      </c>
      <c r="F12" s="13">
        <v>62712</v>
      </c>
      <c r="G12" s="13">
        <v>62390</v>
      </c>
      <c r="H12" s="13">
        <v>59496</v>
      </c>
      <c r="I12" s="14">
        <v>59174</v>
      </c>
      <c r="J12" s="14">
        <v>57566</v>
      </c>
    </row>
    <row r="13" spans="1:10" ht="12.75">
      <c r="A13" s="15" t="s">
        <v>7</v>
      </c>
      <c r="B13" s="16">
        <v>229037</v>
      </c>
      <c r="C13" s="16">
        <v>236633</v>
      </c>
      <c r="D13" s="16">
        <v>255265</v>
      </c>
      <c r="E13" s="16">
        <v>250376</v>
      </c>
      <c r="F13" s="16">
        <v>256313</v>
      </c>
      <c r="G13" s="16">
        <v>257011</v>
      </c>
      <c r="H13" s="16">
        <v>259805</v>
      </c>
      <c r="I13" s="14">
        <v>254567</v>
      </c>
      <c r="J13" s="14">
        <v>248980</v>
      </c>
    </row>
    <row r="14" spans="1:10" ht="12.75">
      <c r="A14" s="15" t="s">
        <v>8</v>
      </c>
      <c r="B14" s="16">
        <v>252103</v>
      </c>
      <c r="C14" s="16">
        <v>248319</v>
      </c>
      <c r="D14" s="16">
        <v>259106</v>
      </c>
      <c r="E14" s="16">
        <v>268884</v>
      </c>
      <c r="F14" s="16">
        <v>271328</v>
      </c>
      <c r="G14" s="16">
        <v>276566</v>
      </c>
      <c r="H14" s="16">
        <v>271328</v>
      </c>
      <c r="I14" s="14">
        <v>277265</v>
      </c>
      <c r="J14" s="14">
        <v>275868</v>
      </c>
    </row>
    <row r="15" spans="1:10" ht="12.75">
      <c r="A15" s="15" t="s">
        <v>9</v>
      </c>
      <c r="B15" s="16">
        <v>73795</v>
      </c>
      <c r="C15" s="16">
        <v>102388</v>
      </c>
      <c r="D15" s="16">
        <v>145501</v>
      </c>
      <c r="E15" s="16">
        <v>176804</v>
      </c>
      <c r="F15" s="16">
        <v>195527</v>
      </c>
      <c r="G15" s="16">
        <v>204973</v>
      </c>
      <c r="H15" s="16">
        <v>200266</v>
      </c>
      <c r="I15" s="14">
        <v>201738</v>
      </c>
      <c r="J15" s="14">
        <v>198200</v>
      </c>
    </row>
    <row r="16" spans="1:10" ht="12.75">
      <c r="A16" s="15" t="s">
        <v>10</v>
      </c>
      <c r="B16" s="16"/>
      <c r="C16" s="16"/>
      <c r="D16" s="16"/>
      <c r="E16" s="16"/>
      <c r="F16" s="16"/>
      <c r="G16" s="16">
        <v>12221</v>
      </c>
      <c r="H16" s="16">
        <v>17080</v>
      </c>
      <c r="I16" s="14">
        <v>21229</v>
      </c>
      <c r="J16" s="14">
        <v>25937</v>
      </c>
    </row>
    <row r="17" spans="1:10" ht="12.75">
      <c r="A17" s="15" t="s">
        <v>11</v>
      </c>
      <c r="B17" s="16"/>
      <c r="C17" s="16"/>
      <c r="D17" s="16"/>
      <c r="E17" s="16"/>
      <c r="F17" s="16"/>
      <c r="G17" s="16"/>
      <c r="H17" s="16"/>
      <c r="I17" s="14"/>
      <c r="J17" s="14">
        <v>1608</v>
      </c>
    </row>
    <row r="18" spans="1:10" ht="12.75">
      <c r="A18" s="15" t="s">
        <v>12</v>
      </c>
      <c r="B18" s="16">
        <v>139046</v>
      </c>
      <c r="C18" s="16">
        <v>134709</v>
      </c>
      <c r="D18" s="16">
        <v>145966</v>
      </c>
      <c r="E18" s="16">
        <v>143172</v>
      </c>
      <c r="F18" s="16">
        <v>135839</v>
      </c>
      <c r="G18" s="16">
        <v>147712</v>
      </c>
      <c r="H18" s="16">
        <v>133394</v>
      </c>
      <c r="I18" s="14">
        <v>147013</v>
      </c>
      <c r="J18" s="14">
        <v>143172</v>
      </c>
    </row>
    <row r="19" spans="1:10" ht="12.75">
      <c r="A19" s="15" t="s">
        <v>13</v>
      </c>
      <c r="B19" s="16">
        <v>111432</v>
      </c>
      <c r="C19" s="16">
        <v>109066</v>
      </c>
      <c r="D19" s="16">
        <v>119077</v>
      </c>
      <c r="E19" s="16">
        <v>123268</v>
      </c>
      <c r="F19" s="16">
        <v>119426</v>
      </c>
      <c r="G19" s="16">
        <v>115585</v>
      </c>
      <c r="H19" s="16">
        <v>113839</v>
      </c>
      <c r="I19" s="14">
        <v>109300</v>
      </c>
      <c r="J19" s="14">
        <v>111046</v>
      </c>
    </row>
    <row r="20" spans="1:10" ht="12.75">
      <c r="A20" s="17" t="s">
        <v>14</v>
      </c>
      <c r="B20" s="18">
        <v>113729</v>
      </c>
      <c r="C20" s="18">
        <v>136350</v>
      </c>
      <c r="D20" s="18">
        <v>137340</v>
      </c>
      <c r="E20" s="18">
        <v>146125</v>
      </c>
      <c r="F20" s="18">
        <v>130972</v>
      </c>
      <c r="G20" s="18">
        <v>142018</v>
      </c>
      <c r="H20" s="18">
        <v>126230</v>
      </c>
      <c r="I20" s="19">
        <v>134428</v>
      </c>
      <c r="J20" s="19">
        <v>140088</v>
      </c>
    </row>
    <row r="21" spans="1:10" ht="12.75">
      <c r="A21" s="20" t="s">
        <v>15</v>
      </c>
      <c r="B21" s="21" t="s">
        <v>16</v>
      </c>
      <c r="C21" s="21" t="s">
        <v>16</v>
      </c>
      <c r="D21" s="21">
        <v>84125.41</v>
      </c>
      <c r="E21" s="21">
        <v>84826.9</v>
      </c>
      <c r="F21" s="21">
        <v>88200</v>
      </c>
      <c r="G21" s="21">
        <v>87500</v>
      </c>
      <c r="H21" s="21">
        <v>90600</v>
      </c>
      <c r="I21" s="22">
        <v>92800</v>
      </c>
      <c r="J21" s="22">
        <v>92800</v>
      </c>
    </row>
    <row r="22" spans="1:10" ht="12.75">
      <c r="A22" s="15" t="s">
        <v>17</v>
      </c>
      <c r="B22" s="16">
        <v>174678</v>
      </c>
      <c r="C22" s="16">
        <v>166376</v>
      </c>
      <c r="D22" s="16">
        <v>173170</v>
      </c>
      <c r="E22" s="16">
        <v>163264</v>
      </c>
      <c r="F22" s="16">
        <v>169328</v>
      </c>
      <c r="G22" s="16">
        <v>155287</v>
      </c>
      <c r="H22" s="16">
        <v>159413</v>
      </c>
      <c r="I22" s="23">
        <v>162528</v>
      </c>
      <c r="J22" s="23">
        <v>160626</v>
      </c>
    </row>
    <row r="23" spans="1:10" ht="12.75">
      <c r="A23" s="17" t="s">
        <v>18</v>
      </c>
      <c r="B23" s="18">
        <v>255570</v>
      </c>
      <c r="C23" s="18">
        <v>251583</v>
      </c>
      <c r="D23" s="18">
        <v>276650</v>
      </c>
      <c r="E23" s="18">
        <v>271219</v>
      </c>
      <c r="F23" s="18">
        <v>269335</v>
      </c>
      <c r="G23" s="18">
        <v>275134</v>
      </c>
      <c r="H23" s="18">
        <v>281695</v>
      </c>
      <c r="I23" s="24">
        <v>273774</v>
      </c>
      <c r="J23" s="24">
        <v>273131</v>
      </c>
    </row>
    <row r="24" spans="1:10" ht="12.75">
      <c r="A24" s="20" t="s">
        <v>15</v>
      </c>
      <c r="B24" s="21" t="s">
        <v>16</v>
      </c>
      <c r="C24" s="21" t="s">
        <v>16</v>
      </c>
      <c r="D24" s="21">
        <v>228141.5</v>
      </c>
      <c r="E24" s="21">
        <v>229693.27</v>
      </c>
      <c r="F24" s="21">
        <v>11600</v>
      </c>
      <c r="G24" s="21">
        <v>12000</v>
      </c>
      <c r="H24" s="21">
        <v>12800</v>
      </c>
      <c r="I24" s="22">
        <v>13300</v>
      </c>
      <c r="J24" s="22">
        <v>9700</v>
      </c>
    </row>
    <row r="25" spans="1:10" ht="12.75">
      <c r="A25" s="17" t="s">
        <v>19</v>
      </c>
      <c r="B25" s="18">
        <v>201287</v>
      </c>
      <c r="C25" s="18">
        <v>200332</v>
      </c>
      <c r="D25" s="18">
        <v>219724</v>
      </c>
      <c r="E25" s="18">
        <v>217114</v>
      </c>
      <c r="F25" s="18">
        <v>230924</v>
      </c>
      <c r="G25" s="18">
        <v>241060</v>
      </c>
      <c r="H25" s="18">
        <v>243853</v>
      </c>
      <c r="I25" s="24">
        <v>250966</v>
      </c>
      <c r="J25" s="24">
        <v>262288</v>
      </c>
    </row>
    <row r="26" spans="1:10" ht="12.75">
      <c r="A26" s="20" t="s">
        <v>15</v>
      </c>
      <c r="B26" s="21" t="s">
        <v>16</v>
      </c>
      <c r="C26" s="21" t="s">
        <v>16</v>
      </c>
      <c r="D26" s="21">
        <v>86927.29</v>
      </c>
      <c r="E26" s="21">
        <v>81833.29</v>
      </c>
      <c r="F26" s="21">
        <v>86200</v>
      </c>
      <c r="G26" s="21">
        <v>83000</v>
      </c>
      <c r="H26" s="21">
        <v>86500</v>
      </c>
      <c r="I26" s="22">
        <v>89000</v>
      </c>
      <c r="J26" s="22">
        <v>13800</v>
      </c>
    </row>
    <row r="27" spans="1:10" ht="12.75">
      <c r="A27" s="17" t="s">
        <v>20</v>
      </c>
      <c r="B27" s="18">
        <v>161650</v>
      </c>
      <c r="C27" s="18">
        <v>158123</v>
      </c>
      <c r="D27" s="18">
        <v>178813</v>
      </c>
      <c r="E27" s="18">
        <v>180472</v>
      </c>
      <c r="F27" s="18">
        <v>175566</v>
      </c>
      <c r="G27" s="18">
        <v>188185</v>
      </c>
      <c r="H27" s="18">
        <v>191662</v>
      </c>
      <c r="I27" s="24">
        <v>188638</v>
      </c>
      <c r="J27" s="24">
        <v>184650</v>
      </c>
    </row>
    <row r="28" spans="1:10" ht="12.75">
      <c r="A28" s="20" t="s">
        <v>15</v>
      </c>
      <c r="B28" s="21" t="s">
        <v>16</v>
      </c>
      <c r="C28" s="21" t="s">
        <v>16</v>
      </c>
      <c r="D28" s="21">
        <v>121392.96</v>
      </c>
      <c r="E28" s="21">
        <v>122689.08</v>
      </c>
      <c r="F28" s="21">
        <v>128700</v>
      </c>
      <c r="G28" s="21">
        <v>32900</v>
      </c>
      <c r="H28" s="21">
        <v>34200</v>
      </c>
      <c r="I28" s="22">
        <v>35000</v>
      </c>
      <c r="J28" s="22">
        <v>33100</v>
      </c>
    </row>
    <row r="29" spans="1:10" ht="12.75">
      <c r="A29" s="15" t="s">
        <v>21</v>
      </c>
      <c r="B29" s="16">
        <v>16568</v>
      </c>
      <c r="C29" s="16">
        <v>15905</v>
      </c>
      <c r="D29" s="16">
        <v>23746</v>
      </c>
      <c r="E29" s="16">
        <v>24793</v>
      </c>
      <c r="F29" s="16">
        <v>28634</v>
      </c>
      <c r="G29" s="16">
        <v>32476</v>
      </c>
      <c r="H29" s="16">
        <v>28285</v>
      </c>
      <c r="I29" s="23">
        <v>25492</v>
      </c>
      <c r="J29" s="23">
        <v>20603</v>
      </c>
    </row>
    <row r="30" spans="1:10" ht="12.75">
      <c r="A30" s="15" t="s">
        <v>22</v>
      </c>
      <c r="B30" s="16">
        <v>115781</v>
      </c>
      <c r="C30" s="16">
        <v>116293</v>
      </c>
      <c r="D30" s="16">
        <v>111602</v>
      </c>
      <c r="E30" s="16">
        <v>122990</v>
      </c>
      <c r="F30" s="16">
        <v>116158</v>
      </c>
      <c r="G30" s="16">
        <v>125268</v>
      </c>
      <c r="H30" s="16">
        <v>118435</v>
      </c>
      <c r="I30" s="23">
        <v>109325</v>
      </c>
      <c r="J30" s="23">
        <v>109325</v>
      </c>
    </row>
    <row r="31" spans="1:10" ht="12.75">
      <c r="A31" s="15" t="s">
        <v>23</v>
      </c>
      <c r="B31" s="16">
        <v>112047</v>
      </c>
      <c r="C31" s="16">
        <v>107184</v>
      </c>
      <c r="D31" s="16">
        <v>108027</v>
      </c>
      <c r="E31" s="16">
        <v>100825</v>
      </c>
      <c r="F31" s="16">
        <v>88822</v>
      </c>
      <c r="G31" s="16">
        <v>60015</v>
      </c>
      <c r="H31" s="16">
        <v>57614</v>
      </c>
      <c r="I31" s="23">
        <v>55214</v>
      </c>
      <c r="J31" s="23">
        <v>52813</v>
      </c>
    </row>
    <row r="32" spans="1:10" ht="12.75">
      <c r="A32" s="15" t="s">
        <v>24</v>
      </c>
      <c r="B32" s="16"/>
      <c r="C32" s="16"/>
      <c r="D32" s="16"/>
      <c r="E32" s="16"/>
      <c r="F32" s="16"/>
      <c r="G32" s="16"/>
      <c r="H32" s="16">
        <v>16435</v>
      </c>
      <c r="I32" s="23">
        <v>30224</v>
      </c>
      <c r="J32" s="23">
        <v>44258</v>
      </c>
    </row>
    <row r="33" spans="1:10" ht="12.75">
      <c r="A33" s="15" t="s">
        <v>25</v>
      </c>
      <c r="B33" s="16">
        <v>44291</v>
      </c>
      <c r="C33" s="16">
        <v>52277</v>
      </c>
      <c r="D33" s="16">
        <v>54358</v>
      </c>
      <c r="E33" s="16">
        <v>52483</v>
      </c>
      <c r="F33" s="16">
        <v>50609</v>
      </c>
      <c r="G33" s="16">
        <v>62792</v>
      </c>
      <c r="H33" s="16">
        <v>74976</v>
      </c>
      <c r="I33" s="23">
        <v>83411</v>
      </c>
      <c r="J33" s="23">
        <v>80599</v>
      </c>
    </row>
    <row r="34" spans="1:10" ht="12.75">
      <c r="A34" s="15" t="s">
        <v>26</v>
      </c>
      <c r="B34" s="16">
        <v>76502</v>
      </c>
      <c r="C34" s="16">
        <v>72193</v>
      </c>
      <c r="D34" s="16">
        <v>85285</v>
      </c>
      <c r="E34" s="16">
        <v>82474</v>
      </c>
      <c r="F34" s="16">
        <v>84348</v>
      </c>
      <c r="G34" s="16">
        <v>94657</v>
      </c>
      <c r="H34" s="16">
        <v>84348</v>
      </c>
      <c r="I34" s="23">
        <v>80599</v>
      </c>
      <c r="J34" s="23">
        <v>76850</v>
      </c>
    </row>
    <row r="35" spans="1:10" ht="12.75">
      <c r="A35" s="25" t="s">
        <v>27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2.75">
      <c r="A36" s="12" t="s">
        <v>28</v>
      </c>
      <c r="B36" s="12" t="s">
        <v>16</v>
      </c>
      <c r="C36" s="12" t="s">
        <v>16</v>
      </c>
      <c r="D36" s="13">
        <v>277064.98</v>
      </c>
      <c r="E36" s="13">
        <v>279070.77</v>
      </c>
      <c r="F36" s="13">
        <v>287900</v>
      </c>
      <c r="G36" s="13">
        <v>292300</v>
      </c>
      <c r="H36" s="13">
        <v>301100</v>
      </c>
      <c r="I36" s="27">
        <v>306000</v>
      </c>
      <c r="J36" s="27">
        <v>306000</v>
      </c>
    </row>
    <row r="37" spans="1:10" ht="12.75">
      <c r="A37" s="26" t="s">
        <v>29</v>
      </c>
      <c r="B37" s="26"/>
      <c r="C37" s="26"/>
      <c r="D37" s="18"/>
      <c r="E37" s="18"/>
      <c r="F37" s="18"/>
      <c r="G37" s="18"/>
      <c r="H37" s="18"/>
      <c r="I37" s="26"/>
      <c r="J37" s="26"/>
    </row>
    <row r="38" spans="1:10" ht="12.75">
      <c r="A38" s="12" t="s">
        <v>28</v>
      </c>
      <c r="B38" s="12"/>
      <c r="C38" s="12"/>
      <c r="D38" s="13"/>
      <c r="E38" s="13"/>
      <c r="F38" s="13"/>
      <c r="G38" s="13">
        <v>42800</v>
      </c>
      <c r="H38" s="13">
        <v>44100</v>
      </c>
      <c r="I38" s="13">
        <v>45100</v>
      </c>
      <c r="J38" s="13">
        <v>44600</v>
      </c>
    </row>
    <row r="39" spans="1:10" ht="12.75">
      <c r="A39" s="26" t="s">
        <v>30</v>
      </c>
      <c r="B39" s="28" t="s">
        <v>31</v>
      </c>
      <c r="C39" s="28" t="s">
        <v>31</v>
      </c>
      <c r="D39" s="28" t="s">
        <v>31</v>
      </c>
      <c r="E39" s="28" t="s">
        <v>31</v>
      </c>
      <c r="F39" s="28" t="s">
        <v>31</v>
      </c>
      <c r="G39" s="28" t="s">
        <v>31</v>
      </c>
      <c r="H39" s="28" t="s">
        <v>31</v>
      </c>
      <c r="I39" s="28" t="s">
        <v>31</v>
      </c>
      <c r="J39" s="28" t="s">
        <v>31</v>
      </c>
    </row>
    <row r="40" spans="1:10" ht="12.75">
      <c r="A40" s="25"/>
      <c r="B40" s="29">
        <v>8165</v>
      </c>
      <c r="C40" s="29">
        <v>7574.47</v>
      </c>
      <c r="D40" s="29">
        <v>7827.67</v>
      </c>
      <c r="E40" s="29">
        <v>7988</v>
      </c>
      <c r="F40" s="29">
        <v>10532</v>
      </c>
      <c r="G40" s="29">
        <v>11015</v>
      </c>
      <c r="H40" s="29">
        <v>9166</v>
      </c>
      <c r="I40" s="29">
        <v>8442</v>
      </c>
      <c r="J40" s="29">
        <v>9326</v>
      </c>
    </row>
    <row r="41" spans="1:10" ht="12.75">
      <c r="A41" s="30" t="s">
        <v>32</v>
      </c>
      <c r="B41" s="13"/>
      <c r="C41" s="13"/>
      <c r="D41" s="13"/>
      <c r="E41" s="13"/>
      <c r="F41" s="13"/>
      <c r="G41" s="13">
        <v>12071.6</v>
      </c>
      <c r="H41" s="13">
        <v>12072</v>
      </c>
      <c r="I41" s="13">
        <v>12071.6</v>
      </c>
      <c r="J41" s="13">
        <v>12071.6</v>
      </c>
    </row>
    <row r="42" spans="1:10" ht="12.75">
      <c r="A42" s="26" t="s">
        <v>33</v>
      </c>
      <c r="B42" s="28" t="s">
        <v>31</v>
      </c>
      <c r="C42" s="28" t="s">
        <v>31</v>
      </c>
      <c r="D42" s="28" t="s">
        <v>31</v>
      </c>
      <c r="E42" s="28" t="s">
        <v>31</v>
      </c>
      <c r="F42" s="28" t="s">
        <v>31</v>
      </c>
      <c r="G42" s="28" t="s">
        <v>31</v>
      </c>
      <c r="H42" s="28" t="s">
        <v>31</v>
      </c>
      <c r="I42" s="28" t="s">
        <v>31</v>
      </c>
      <c r="J42" s="28" t="s">
        <v>31</v>
      </c>
    </row>
    <row r="43" spans="1:10" ht="12.75">
      <c r="A43" s="25"/>
      <c r="B43" s="29">
        <v>23879</v>
      </c>
      <c r="C43" s="29">
        <v>23371</v>
      </c>
      <c r="D43" s="29">
        <v>32301</v>
      </c>
      <c r="E43" s="29">
        <v>30293</v>
      </c>
      <c r="F43" s="29">
        <v>32999</v>
      </c>
      <c r="G43" s="29">
        <v>30468</v>
      </c>
      <c r="H43" s="29">
        <v>31952</v>
      </c>
      <c r="I43" s="29">
        <v>32738</v>
      </c>
      <c r="J43" s="29">
        <v>27674</v>
      </c>
    </row>
    <row r="44" spans="1:10" ht="12.75">
      <c r="A44" s="30" t="s">
        <v>32</v>
      </c>
      <c r="B44" s="13"/>
      <c r="C44" s="13"/>
      <c r="D44" s="13"/>
      <c r="E44" s="13"/>
      <c r="F44" s="13"/>
      <c r="G44" s="13">
        <v>102077</v>
      </c>
      <c r="H44" s="13">
        <v>100481</v>
      </c>
      <c r="I44" s="13">
        <v>100481</v>
      </c>
      <c r="J44" s="13">
        <v>96552</v>
      </c>
    </row>
    <row r="45" spans="1:10" ht="12.75">
      <c r="A45" s="25" t="s">
        <v>34</v>
      </c>
      <c r="B45" s="29"/>
      <c r="C45" s="29"/>
      <c r="D45" s="29"/>
      <c r="E45" s="29"/>
      <c r="F45" s="31" t="s">
        <v>31</v>
      </c>
      <c r="G45" s="31" t="s">
        <v>31</v>
      </c>
      <c r="H45" s="31" t="s">
        <v>31</v>
      </c>
      <c r="I45" s="28" t="s">
        <v>31</v>
      </c>
      <c r="J45" s="28" t="s">
        <v>31</v>
      </c>
    </row>
    <row r="46" spans="1:10" ht="12.75">
      <c r="A46" s="12" t="s">
        <v>35</v>
      </c>
      <c r="B46" s="13"/>
      <c r="C46" s="13"/>
      <c r="D46" s="13"/>
      <c r="E46" s="13"/>
      <c r="F46" s="13">
        <v>1310</v>
      </c>
      <c r="G46" s="13">
        <v>2444</v>
      </c>
      <c r="H46" s="13">
        <v>2183</v>
      </c>
      <c r="I46" s="13">
        <v>1746</v>
      </c>
      <c r="J46" s="13">
        <v>1310</v>
      </c>
    </row>
    <row r="47" spans="1:11" s="2" customFormat="1" ht="12.75">
      <c r="A47" s="32" t="s">
        <v>36</v>
      </c>
      <c r="B47" s="33">
        <f>SUM(B12:B20,B22:B23,B25,B27,B29:B34,B40,B43)</f>
        <v>2166885</v>
      </c>
      <c r="C47" s="33">
        <f>SUM(C12:C20,C22:C23,C25,C27,C29:C34,C40,C43)</f>
        <v>2196346.47</v>
      </c>
      <c r="D47" s="33">
        <f>SUM(D12:D20,D22:D23,D25,D27,D29:D34,D40,D43)</f>
        <v>2397113.67</v>
      </c>
      <c r="E47" s="33">
        <f>SUM(E12:E20,E22:E23,E25,E27,E29:E34,E40,E43)</f>
        <v>2427186</v>
      </c>
      <c r="F47" s="33">
        <f>SUM(F12:F20,F22:F23,F25,F27,F29:F34,F40,F43,F46)</f>
        <v>2430682</v>
      </c>
      <c r="G47" s="33">
        <f>SUM(G12:G20,G22:G23,G25,G27,G29:G34,G40,G43,G46)</f>
        <v>2497277</v>
      </c>
      <c r="H47" s="33">
        <f>SUM(H12:H20,H22:H23,H25,H27,H29:H34,H40,H43,H46)</f>
        <v>2481455</v>
      </c>
      <c r="I47" s="33">
        <f>SUM(I11,I12:I20,I22:I23,I25,I27,I29:I34,I40,I43,I46)</f>
        <v>2536334</v>
      </c>
      <c r="J47" s="33">
        <f>SUM(J11,J12:J20,J22:J23,J25,J27,J29:J34,J40,J43,J46)</f>
        <v>2545578</v>
      </c>
      <c r="K47" s="34"/>
    </row>
    <row r="48" spans="1:10" s="2" customFormat="1" ht="12.75">
      <c r="A48" s="35" t="s">
        <v>37</v>
      </c>
      <c r="B48" s="36">
        <v>777828</v>
      </c>
      <c r="C48" s="36">
        <v>789600</v>
      </c>
      <c r="D48" s="36">
        <v>797652</v>
      </c>
      <c r="E48" s="36">
        <f aca="true" t="shared" si="0" ref="E48:J48">SUM(E21,E24,E26,E28,E36,E38)</f>
        <v>798113.31</v>
      </c>
      <c r="F48" s="36">
        <f t="shared" si="0"/>
        <v>602600</v>
      </c>
      <c r="G48" s="36">
        <f t="shared" si="0"/>
        <v>550500</v>
      </c>
      <c r="H48" s="36">
        <f t="shared" si="0"/>
        <v>569300</v>
      </c>
      <c r="I48" s="36">
        <f t="shared" si="0"/>
        <v>581200</v>
      </c>
      <c r="J48" s="36">
        <f t="shared" si="0"/>
        <v>500000</v>
      </c>
    </row>
    <row r="49" spans="1:10" s="2" customFormat="1" ht="12.75">
      <c r="A49" s="35" t="s">
        <v>38</v>
      </c>
      <c r="B49" s="36">
        <f aca="true" t="shared" si="1" ref="B49:J49">B41+B44</f>
        <v>0</v>
      </c>
      <c r="C49" s="36">
        <f t="shared" si="1"/>
        <v>0</v>
      </c>
      <c r="D49" s="36">
        <f t="shared" si="1"/>
        <v>0</v>
      </c>
      <c r="E49" s="36">
        <f t="shared" si="1"/>
        <v>0</v>
      </c>
      <c r="F49" s="36">
        <f t="shared" si="1"/>
        <v>0</v>
      </c>
      <c r="G49" s="36">
        <f t="shared" si="1"/>
        <v>114148.6</v>
      </c>
      <c r="H49" s="36">
        <f t="shared" si="1"/>
        <v>112553</v>
      </c>
      <c r="I49" s="36">
        <f t="shared" si="1"/>
        <v>112552.6</v>
      </c>
      <c r="J49" s="36">
        <f t="shared" si="1"/>
        <v>108623.6</v>
      </c>
    </row>
    <row r="50" spans="1:10" s="2" customFormat="1" ht="12.75">
      <c r="A50" s="35" t="s">
        <v>39</v>
      </c>
      <c r="B50" s="36">
        <f aca="true" t="shared" si="2" ref="B50:J50">SUM(B48:B49)</f>
        <v>777828</v>
      </c>
      <c r="C50" s="36">
        <f t="shared" si="2"/>
        <v>789600</v>
      </c>
      <c r="D50" s="36">
        <f t="shared" si="2"/>
        <v>797652</v>
      </c>
      <c r="E50" s="36">
        <f t="shared" si="2"/>
        <v>798113.31</v>
      </c>
      <c r="F50" s="36">
        <f t="shared" si="2"/>
        <v>602600</v>
      </c>
      <c r="G50" s="36">
        <f t="shared" si="2"/>
        <v>664648.6</v>
      </c>
      <c r="H50" s="36">
        <f t="shared" si="2"/>
        <v>681853</v>
      </c>
      <c r="I50" s="36">
        <f t="shared" si="2"/>
        <v>693752.6</v>
      </c>
      <c r="J50" s="36">
        <f t="shared" si="2"/>
        <v>608623.6</v>
      </c>
    </row>
    <row r="51" spans="1:10" s="2" customFormat="1" ht="12.75">
      <c r="A51" s="35" t="s">
        <v>40</v>
      </c>
      <c r="B51" s="36">
        <f aca="true" t="shared" si="3" ref="B51:J51">B47+B50</f>
        <v>2944713</v>
      </c>
      <c r="C51" s="36">
        <f t="shared" si="3"/>
        <v>2985946.47</v>
      </c>
      <c r="D51" s="36">
        <f t="shared" si="3"/>
        <v>3194765.67</v>
      </c>
      <c r="E51" s="36">
        <f t="shared" si="3"/>
        <v>3225299.31</v>
      </c>
      <c r="F51" s="36">
        <f t="shared" si="3"/>
        <v>3033282</v>
      </c>
      <c r="G51" s="36">
        <f t="shared" si="3"/>
        <v>3161925.6</v>
      </c>
      <c r="H51" s="36">
        <f t="shared" si="3"/>
        <v>3163308</v>
      </c>
      <c r="I51" s="36">
        <f t="shared" si="3"/>
        <v>3230086.6</v>
      </c>
      <c r="J51" s="36">
        <f t="shared" si="3"/>
        <v>3154201.6</v>
      </c>
    </row>
    <row r="53" ht="12.75">
      <c r="A53" t="s">
        <v>41</v>
      </c>
    </row>
    <row r="54" ht="12.75">
      <c r="A54" s="37" t="s">
        <v>43</v>
      </c>
    </row>
    <row r="62" ht="12.75">
      <c r="A62" s="2"/>
    </row>
  </sheetData>
  <printOptions/>
  <pageMargins left="0.75" right="0.75" top="1" bottom="1" header="0.4921259845" footer="0.4921259845"/>
  <pageSetup horizontalDpi="600" verticalDpi="600" orientation="landscape" paperSize="9" scale="84" r:id="rId1"/>
  <headerFooter alignWithMargins="0">
    <oddHeader>&amp;RAnlage 2 zur GRDrs. 1417/2009</oddHeader>
    <oddFooter>&amp;R&amp;8&amp;P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u400121</dc:creator>
  <cp:keywords/>
  <dc:description/>
  <cp:lastModifiedBy>u400121</cp:lastModifiedBy>
  <cp:lastPrinted>2009-12-11T10:34:28Z</cp:lastPrinted>
  <dcterms:created xsi:type="dcterms:W3CDTF">2009-12-08T10:30:33Z</dcterms:created>
  <dcterms:modified xsi:type="dcterms:W3CDTF">2009-12-11T10:34:29Z</dcterms:modified>
  <cp:category/>
  <cp:version/>
  <cp:contentType/>
  <cp:contentStatus/>
</cp:coreProperties>
</file>