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05" windowHeight="11640" activeTab="0"/>
  </bookViews>
  <sheets>
    <sheet name="WuLiSpielplätze" sheetId="1" r:id="rId1"/>
  </sheets>
  <definedNames>
    <definedName name="_xlnm.Print_Area" localSheetId="0">'WuLiSpielplätze'!$A$1:$L$53</definedName>
  </definedNames>
  <calcPr fullCalcOnLoad="1"/>
</workbook>
</file>

<file path=xl/sharedStrings.xml><?xml version="1.0" encoding="utf-8"?>
<sst xmlns="http://schemas.openxmlformats.org/spreadsheetml/2006/main" count="142" uniqueCount="76">
  <si>
    <t>Dring-</t>
  </si>
  <si>
    <t>Jahr</t>
  </si>
  <si>
    <t>Summe</t>
  </si>
  <si>
    <t>F i n a n z i e r u n g</t>
  </si>
  <si>
    <t>PRC-</t>
  </si>
  <si>
    <t>lich-</t>
  </si>
  <si>
    <t>Möglicher</t>
  </si>
  <si>
    <t>Geplante</t>
  </si>
  <si>
    <t>Ein-/Aus-</t>
  </si>
  <si>
    <t>Gruppe</t>
  </si>
  <si>
    <t>Vorhaben</t>
  </si>
  <si>
    <t>keit/
67</t>
  </si>
  <si>
    <t>Baubeginn</t>
  </si>
  <si>
    <t>Inbetrieb-</t>
  </si>
  <si>
    <t>zahlungen</t>
  </si>
  <si>
    <t>Grüne Liste/ Rote Liste</t>
  </si>
  <si>
    <t>Fraktionen/Anträge</t>
  </si>
  <si>
    <t>Lfd. Nr.</t>
  </si>
  <si>
    <t>nahme</t>
  </si>
  <si>
    <t>TEUR</t>
  </si>
  <si>
    <t>Technisches Referat</t>
  </si>
  <si>
    <t>Garten-, Friedhofs- und Forstamt</t>
  </si>
  <si>
    <t>investiv: geplante Vorhaben Kinderspielplätze</t>
  </si>
  <si>
    <t>Infrastrukturpauschale</t>
  </si>
  <si>
    <t>Honigwiesenstraße</t>
  </si>
  <si>
    <t>Gesamtaufwand</t>
  </si>
  <si>
    <t>Grüne Liste</t>
  </si>
  <si>
    <t>CDU 442/2009, SPD 459/2009</t>
  </si>
  <si>
    <t>Im Köpfert</t>
  </si>
  <si>
    <t>Grüne  Liste</t>
  </si>
  <si>
    <t>Gesamtsumme Infrastrukturpauschale</t>
  </si>
  <si>
    <r>
      <t xml:space="preserve">Stadtentwicklungspauschale
</t>
    </r>
    <r>
      <rPr>
        <sz val="9"/>
        <rFont val="Arial"/>
        <family val="2"/>
      </rPr>
      <t>Mitteilungsvorlage GRDrs. 642/2009 Projektliste und Fortschreibung STEP Ref. STU</t>
    </r>
  </si>
  <si>
    <t>STEP</t>
  </si>
  <si>
    <t>SPD 459/2009</t>
  </si>
  <si>
    <t>Schwarenbergstr./Bussenstr./Libanonstraße</t>
  </si>
  <si>
    <t>Urbansplatz, S-Mitte</t>
  </si>
  <si>
    <t>Dreiecksplatz Falbenhennenstraße</t>
  </si>
  <si>
    <t>Gesamtsumme STEP-Pauschale</t>
  </si>
  <si>
    <t>Investitionpauschale Kinderspielplätze</t>
  </si>
  <si>
    <t>Amtsbudget Spielgeräteersatz</t>
  </si>
  <si>
    <t>neuveranschlagte Haushaltsreste aus 2008</t>
  </si>
  <si>
    <t>Summe lt. HHPlan</t>
  </si>
  <si>
    <t xml:space="preserve">Erhöhung Investitionspauschale </t>
  </si>
  <si>
    <t>Spielflächen</t>
  </si>
  <si>
    <t>SP Leipziger Platz, S-West</t>
  </si>
  <si>
    <t>Rote Liste</t>
  </si>
  <si>
    <t>Bündnis 90/DIE GRÜNEN 376/2009, SPD 459/2009</t>
  </si>
  <si>
    <t>SP Burtenbachstraße, S-Stam.</t>
  </si>
  <si>
    <t>SP Hamletstraße, S-Vaih.</t>
  </si>
  <si>
    <t>SP Bopser, S-Süd</t>
  </si>
  <si>
    <t>SPD 459/2009 über 120 T€</t>
  </si>
  <si>
    <t>SP Gäublick, S-Weil</t>
  </si>
  <si>
    <t>Rote Liste &lt; 50 T€</t>
  </si>
  <si>
    <t xml:space="preserve">Freie Wähler 530/2009 über 90 T€ </t>
  </si>
  <si>
    <t>SP Uhlbacher Str. / Asangstr., S- Obertürkheim</t>
  </si>
  <si>
    <t>SP Beethovenstr.,
Skateranlage, S-Botn.</t>
  </si>
  <si>
    <t>SP Kaiserslauterer-/Landauer Straße, S-Weil</t>
  </si>
  <si>
    <t>SP Hermann-Kopp-Weg mit Bolzplatz, S-Plien.</t>
  </si>
  <si>
    <t>SP Am Hoppenlaufriedhof 1.BA, S-Mitte</t>
  </si>
  <si>
    <t>SP Grazer Straße/Rathausgarten, S-Feu</t>
  </si>
  <si>
    <t>SP Mainzer Straße Wasserspiel und Pavillon, S-Weil</t>
  </si>
  <si>
    <t>SP Falchstraße, S- Bad Ca.</t>
  </si>
  <si>
    <t>SP Karlshöhe/ Steinbruch, S-Süd</t>
  </si>
  <si>
    <t>Zwischensumme Spielplätze für die Anträge vorliegen</t>
  </si>
  <si>
    <t>von 67 angemeldete Maßnahmen für die  keine Anträge vorliegen</t>
  </si>
  <si>
    <t>Gesamtsumme Wuli 67 Spielplätze</t>
  </si>
  <si>
    <t>SP Am Süßner/Unterer Waim, S-Untertürk</t>
  </si>
  <si>
    <t>Rote Liste 
&lt; 50 T€</t>
  </si>
  <si>
    <t>SP Siriusweg, S-Vaih.</t>
  </si>
  <si>
    <t>SP Taubenheimstr. Ganzhorn, S-Bad Ca.</t>
  </si>
  <si>
    <t>SP Gasteiner Straße, S-Bad Ca.</t>
  </si>
  <si>
    <t>SP Am Feldrand 2, S_Vaih.</t>
  </si>
  <si>
    <t>SP Grüneisen-/Breitlingstr. ,S-Ost</t>
  </si>
  <si>
    <t>SP Im Birkhof, S-Vaih.</t>
  </si>
  <si>
    <t>Zwischensumme Spielplätze Prio 1-21</t>
  </si>
  <si>
    <t>Mehrgenerationenplatz Hauptmannsreute, S-West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</si>
</sst>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8">
    <font>
      <sz val="11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3" fontId="1" fillId="0" borderId="1" xfId="0" applyNumberFormat="1" applyFont="1" applyBorder="1" applyAlignment="1" applyProtection="1">
      <alignment vertical="top" wrapText="1"/>
      <protection/>
    </xf>
    <xf numFmtId="3" fontId="1" fillId="0" borderId="1" xfId="0" applyNumberFormat="1" applyFont="1" applyBorder="1" applyAlignment="1" applyProtection="1">
      <alignment horizontal="center" vertical="top" wrapText="1"/>
      <protection/>
    </xf>
    <xf numFmtId="3" fontId="1" fillId="0" borderId="2" xfId="0" applyNumberFormat="1" applyFont="1" applyBorder="1" applyAlignment="1" applyProtection="1">
      <alignment horizontal="center" vertical="top" wrapText="1"/>
      <protection/>
    </xf>
    <xf numFmtId="3" fontId="1" fillId="0" borderId="3" xfId="0" applyNumberFormat="1" applyFont="1" applyBorder="1" applyAlignment="1" applyProtection="1">
      <alignment horizontal="center" vertical="top" wrapText="1"/>
      <protection/>
    </xf>
    <xf numFmtId="3" fontId="1" fillId="0" borderId="4" xfId="0" applyNumberFormat="1" applyFont="1" applyBorder="1" applyAlignment="1" applyProtection="1">
      <alignment horizontal="centerContinuous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3" fontId="1" fillId="0" borderId="5" xfId="0" applyNumberFormat="1" applyFont="1" applyBorder="1" applyAlignment="1" applyProtection="1">
      <alignment vertical="top" wrapText="1"/>
      <protection/>
    </xf>
    <xf numFmtId="3" fontId="1" fillId="0" borderId="5" xfId="0" applyNumberFormat="1" applyFont="1" applyBorder="1" applyAlignment="1" applyProtection="1">
      <alignment horizontal="center" vertical="top" wrapText="1"/>
      <protection/>
    </xf>
    <xf numFmtId="3" fontId="1" fillId="0" borderId="6" xfId="0" applyNumberFormat="1" applyFont="1" applyBorder="1" applyAlignment="1" applyProtection="1">
      <alignment horizontal="center" vertical="top" wrapText="1"/>
      <protection/>
    </xf>
    <xf numFmtId="1" fontId="1" fillId="0" borderId="7" xfId="0" applyNumberFormat="1" applyFont="1" applyBorder="1" applyAlignment="1" applyProtection="1">
      <alignment vertical="top" wrapText="1"/>
      <protection/>
    </xf>
    <xf numFmtId="1" fontId="1" fillId="0" borderId="8" xfId="0" applyNumberFormat="1" applyFont="1" applyBorder="1" applyAlignment="1" applyProtection="1">
      <alignment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3" fontId="2" fillId="0" borderId="5" xfId="0" applyNumberFormat="1" applyFont="1" applyBorder="1" applyAlignment="1" applyProtection="1">
      <alignment horizontal="center" vertical="top" wrapText="1"/>
      <protection/>
    </xf>
    <xf numFmtId="49" fontId="1" fillId="0" borderId="6" xfId="0" applyNumberFormat="1" applyFont="1" applyBorder="1" applyAlignment="1" applyProtection="1">
      <alignment horizontal="center" vertical="top" wrapText="1"/>
      <protection/>
    </xf>
    <xf numFmtId="49" fontId="1" fillId="0" borderId="5" xfId="0" applyNumberFormat="1" applyFont="1" applyBorder="1" applyAlignment="1" applyProtection="1">
      <alignment horizontal="center" vertical="top" wrapText="1"/>
      <protection/>
    </xf>
    <xf numFmtId="1" fontId="1" fillId="0" borderId="9" xfId="0" applyNumberFormat="1" applyFont="1" applyBorder="1" applyAlignment="1" applyProtection="1">
      <alignment horizontal="center" vertical="top" wrapText="1"/>
      <protection/>
    </xf>
    <xf numFmtId="3" fontId="1" fillId="0" borderId="9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 locked="0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1" fontId="1" fillId="0" borderId="5" xfId="0" applyNumberFormat="1" applyFont="1" applyBorder="1" applyAlignment="1" applyProtection="1">
      <alignment horizontal="left" vertical="top" wrapText="1"/>
      <protection locked="0"/>
    </xf>
    <xf numFmtId="3" fontId="1" fillId="0" borderId="6" xfId="0" applyNumberFormat="1" applyFont="1" applyBorder="1" applyAlignment="1">
      <alignment vertical="top" wrapText="1"/>
    </xf>
    <xf numFmtId="3" fontId="1" fillId="0" borderId="6" xfId="0" applyNumberFormat="1" applyFont="1" applyBorder="1" applyAlignment="1" applyProtection="1">
      <alignment horizontal="right" vertical="top" wrapText="1"/>
      <protection locked="0"/>
    </xf>
    <xf numFmtId="3" fontId="1" fillId="0" borderId="5" xfId="0" applyNumberFormat="1" applyFont="1" applyBorder="1" applyAlignment="1" applyProtection="1">
      <alignment horizontal="right" vertical="top" wrapText="1"/>
      <protection locked="0"/>
    </xf>
    <xf numFmtId="3" fontId="3" fillId="0" borderId="5" xfId="0" applyNumberFormat="1" applyFont="1" applyBorder="1" applyAlignment="1" applyProtection="1">
      <alignment vertical="top" wrapText="1"/>
      <protection locked="0"/>
    </xf>
    <xf numFmtId="3" fontId="1" fillId="0" borderId="5" xfId="0" applyNumberFormat="1" applyFont="1" applyFill="1" applyBorder="1" applyAlignment="1" applyProtection="1">
      <alignment vertical="top" wrapText="1"/>
      <protection/>
    </xf>
    <xf numFmtId="3" fontId="3" fillId="0" borderId="5" xfId="0" applyNumberFormat="1" applyFont="1" applyFill="1" applyBorder="1" applyAlignment="1" applyProtection="1">
      <alignment vertical="top" wrapText="1"/>
      <protection/>
    </xf>
    <xf numFmtId="3" fontId="1" fillId="0" borderId="6" xfId="0" applyNumberFormat="1" applyFont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>
      <alignment vertical="top"/>
    </xf>
    <xf numFmtId="164" fontId="1" fillId="0" borderId="5" xfId="0" applyNumberFormat="1" applyFont="1" applyBorder="1" applyAlignment="1" applyProtection="1">
      <alignment horizontal="right" vertical="top" wrapText="1"/>
      <protection locked="0"/>
    </xf>
    <xf numFmtId="3" fontId="4" fillId="0" borderId="6" xfId="0" applyNumberFormat="1" applyFont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/>
    </xf>
    <xf numFmtId="3" fontId="6" fillId="0" borderId="5" xfId="0" applyNumberFormat="1" applyFont="1" applyBorder="1" applyAlignment="1">
      <alignment vertical="top" wrapText="1"/>
    </xf>
    <xf numFmtId="3" fontId="1" fillId="0" borderId="6" xfId="0" applyNumberFormat="1" applyFont="1" applyBorder="1" applyAlignment="1" applyProtection="1" quotePrefix="1">
      <alignment horizontal="right" vertical="top" wrapText="1"/>
      <protection locked="0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4" fillId="0" borderId="5" xfId="0" applyNumberFormat="1" applyFont="1" applyBorder="1" applyAlignment="1" applyProtection="1">
      <alignment horizontal="center" vertical="top" wrapText="1"/>
      <protection locked="0"/>
    </xf>
    <xf numFmtId="3" fontId="4" fillId="0" borderId="5" xfId="0" applyNumberFormat="1" applyFont="1" applyBorder="1" applyAlignment="1" applyProtection="1">
      <alignment vertical="top" wrapText="1"/>
      <protection locked="0"/>
    </xf>
    <xf numFmtId="3" fontId="4" fillId="0" borderId="5" xfId="0" applyNumberFormat="1" applyFont="1" applyBorder="1" applyAlignment="1" applyProtection="1">
      <alignment horizontal="center" vertical="top" wrapText="1"/>
      <protection locked="0"/>
    </xf>
    <xf numFmtId="1" fontId="4" fillId="0" borderId="5" xfId="0" applyNumberFormat="1" applyFont="1" applyBorder="1" applyAlignment="1" applyProtection="1">
      <alignment horizontal="left" vertical="top" wrapText="1"/>
      <protection locked="0"/>
    </xf>
    <xf numFmtId="3" fontId="4" fillId="0" borderId="5" xfId="0" applyNumberFormat="1" applyFont="1" applyBorder="1" applyAlignment="1" applyProtection="1">
      <alignment horizontal="right" vertical="top" wrapText="1"/>
      <protection locked="0"/>
    </xf>
    <xf numFmtId="1" fontId="1" fillId="0" borderId="9" xfId="0" applyNumberFormat="1" applyFont="1" applyBorder="1" applyAlignment="1" applyProtection="1">
      <alignment horizontal="center" vertical="top" wrapText="1"/>
      <protection locked="0"/>
    </xf>
    <xf numFmtId="3" fontId="4" fillId="0" borderId="9" xfId="0" applyNumberFormat="1" applyFont="1" applyFill="1" applyBorder="1" applyAlignment="1" applyProtection="1">
      <alignment vertical="top" wrapText="1"/>
      <protection/>
    </xf>
    <xf numFmtId="3" fontId="1" fillId="0" borderId="9" xfId="0" applyNumberFormat="1" applyFont="1" applyBorder="1" applyAlignment="1" applyProtection="1">
      <alignment horizontal="center" vertical="top" wrapText="1"/>
      <protection locked="0"/>
    </xf>
    <xf numFmtId="1" fontId="1" fillId="0" borderId="9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3" fontId="1" fillId="0" borderId="9" xfId="0" applyNumberFormat="1" applyFont="1" applyBorder="1" applyAlignment="1" applyProtection="1">
      <alignment horizontal="right" vertical="top" wrapText="1"/>
      <protection locked="0"/>
    </xf>
    <xf numFmtId="0" fontId="4" fillId="0" borderId="9" xfId="0" applyFont="1" applyFill="1" applyBorder="1" applyAlignment="1">
      <alignment vertical="top"/>
    </xf>
    <xf numFmtId="3" fontId="4" fillId="0" borderId="9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/>
    </xf>
    <xf numFmtId="3" fontId="1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>
      <alignment vertical="center" wrapText="1"/>
    </xf>
    <xf numFmtId="164" fontId="1" fillId="0" borderId="9" xfId="0" applyNumberFormat="1" applyFont="1" applyBorder="1" applyAlignment="1" applyProtection="1">
      <alignment horizontal="right" vertical="top" wrapText="1"/>
      <protection locked="0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vertical="top" wrapText="1"/>
    </xf>
    <xf numFmtId="1" fontId="1" fillId="0" borderId="14" xfId="0" applyNumberFormat="1" applyFont="1" applyBorder="1" applyAlignment="1" applyProtection="1">
      <alignment horizontal="center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3" fontId="1" fillId="0" borderId="14" xfId="0" applyNumberFormat="1" applyFont="1" applyBorder="1" applyAlignment="1" applyProtection="1">
      <alignment horizontal="center" vertical="top" wrapText="1"/>
      <protection/>
    </xf>
    <xf numFmtId="3" fontId="1" fillId="0" borderId="15" xfId="0" applyNumberFormat="1" applyFont="1" applyBorder="1" applyAlignment="1" applyProtection="1">
      <alignment horizontal="center" vertical="top" wrapText="1"/>
      <protection/>
    </xf>
    <xf numFmtId="3" fontId="1" fillId="0" borderId="3" xfId="0" applyNumberFormat="1" applyFont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workbookViewId="0" topLeftCell="A1">
      <pane ySplit="1950" topLeftCell="BM1" activePane="bottomLeft" state="split"/>
      <selection pane="topLeft" activeCell="K7" sqref="K7"/>
      <selection pane="bottomLeft" activeCell="I52" sqref="I52"/>
    </sheetView>
  </sheetViews>
  <sheetFormatPr defaultColWidth="11.00390625" defaultRowHeight="14.25"/>
  <cols>
    <col min="1" max="1" width="7.125" style="0" customWidth="1"/>
    <col min="2" max="2" width="28.50390625" style="0" customWidth="1"/>
    <col min="3" max="3" width="5.75390625" style="0" customWidth="1"/>
    <col min="4" max="4" width="7.625" style="0" customWidth="1"/>
    <col min="5" max="6" width="7.50390625" style="0" customWidth="1"/>
    <col min="7" max="7" width="7.625" style="0" customWidth="1"/>
    <col min="8" max="8" width="6.25390625" style="0" customWidth="1"/>
    <col min="9" max="9" width="6.375" style="0" customWidth="1"/>
    <col min="10" max="10" width="6.00390625" style="0" customWidth="1"/>
    <col min="11" max="11" width="9.125" style="0" customWidth="1"/>
    <col min="12" max="12" width="14.25390625" style="0" customWidth="1"/>
  </cols>
  <sheetData>
    <row r="2" spans="1:12" ht="14.25">
      <c r="A2" s="1"/>
      <c r="B2" s="2"/>
      <c r="C2" s="3" t="s">
        <v>0</v>
      </c>
      <c r="D2" s="64" t="s">
        <v>1</v>
      </c>
      <c r="E2" s="65"/>
      <c r="F2" s="4"/>
      <c r="G2" s="4" t="s">
        <v>2</v>
      </c>
      <c r="H2" s="66" t="s">
        <v>3</v>
      </c>
      <c r="I2" s="67"/>
      <c r="J2" s="68"/>
      <c r="K2" s="5"/>
      <c r="L2" s="6"/>
    </row>
    <row r="3" spans="1:12" ht="14.25">
      <c r="A3" s="7" t="s">
        <v>4</v>
      </c>
      <c r="B3" s="8"/>
      <c r="C3" s="9" t="s">
        <v>5</v>
      </c>
      <c r="D3" s="7" t="s">
        <v>6</v>
      </c>
      <c r="E3" s="7" t="s">
        <v>7</v>
      </c>
      <c r="F3" s="10"/>
      <c r="G3" s="10" t="s">
        <v>8</v>
      </c>
      <c r="H3" s="11"/>
      <c r="I3" s="12"/>
      <c r="J3" s="12"/>
      <c r="K3" s="12"/>
      <c r="L3" s="13"/>
    </row>
    <row r="4" spans="1:12" ht="36">
      <c r="A4" s="7" t="s">
        <v>9</v>
      </c>
      <c r="B4" s="14" t="s">
        <v>10</v>
      </c>
      <c r="C4" s="9" t="s">
        <v>11</v>
      </c>
      <c r="D4" s="7" t="s">
        <v>12</v>
      </c>
      <c r="E4" s="7" t="s">
        <v>13</v>
      </c>
      <c r="F4" s="10"/>
      <c r="G4" s="10" t="s">
        <v>14</v>
      </c>
      <c r="H4" s="15">
        <v>2010</v>
      </c>
      <c r="I4" s="16">
        <v>2011</v>
      </c>
      <c r="J4" s="16">
        <v>2012</v>
      </c>
      <c r="K4" s="16" t="s">
        <v>15</v>
      </c>
      <c r="L4" s="9" t="s">
        <v>16</v>
      </c>
    </row>
    <row r="5" spans="1:12" ht="14.25">
      <c r="A5" s="17"/>
      <c r="B5" s="18"/>
      <c r="C5" s="18" t="s">
        <v>17</v>
      </c>
      <c r="D5" s="18"/>
      <c r="E5" s="19" t="s">
        <v>18</v>
      </c>
      <c r="F5" s="20"/>
      <c r="G5" s="20" t="s">
        <v>19</v>
      </c>
      <c r="H5" s="20" t="s">
        <v>19</v>
      </c>
      <c r="I5" s="18" t="s">
        <v>19</v>
      </c>
      <c r="J5" s="18" t="s">
        <v>19</v>
      </c>
      <c r="K5" s="18"/>
      <c r="L5" s="18"/>
    </row>
    <row r="6" spans="1:12" ht="14.25">
      <c r="A6" s="21"/>
      <c r="B6" s="27" t="s">
        <v>20</v>
      </c>
      <c r="C6" s="22"/>
      <c r="D6" s="23"/>
      <c r="E6" s="23"/>
      <c r="F6" s="24"/>
      <c r="G6" s="24"/>
      <c r="H6" s="25"/>
      <c r="I6" s="26"/>
      <c r="J6" s="26"/>
      <c r="K6" s="26"/>
      <c r="L6" s="26"/>
    </row>
    <row r="7" spans="1:12" ht="14.25">
      <c r="A7" s="21"/>
      <c r="B7" s="27" t="s">
        <v>21</v>
      </c>
      <c r="C7" s="22"/>
      <c r="D7" s="23"/>
      <c r="E7" s="23"/>
      <c r="F7" s="24"/>
      <c r="G7" s="24"/>
      <c r="H7" s="25"/>
      <c r="I7" s="26"/>
      <c r="J7" s="26"/>
      <c r="K7" s="26"/>
      <c r="L7" s="26"/>
    </row>
    <row r="8" spans="1:12" ht="8.25" customHeight="1">
      <c r="A8" s="21"/>
      <c r="B8" s="27"/>
      <c r="C8" s="22"/>
      <c r="D8" s="23"/>
      <c r="E8" s="23"/>
      <c r="F8" s="24"/>
      <c r="G8" s="24"/>
      <c r="H8" s="25"/>
      <c r="I8" s="26"/>
      <c r="J8" s="26"/>
      <c r="K8" s="26"/>
      <c r="L8" s="26"/>
    </row>
    <row r="9" spans="1:12" ht="24">
      <c r="A9" s="21"/>
      <c r="B9" s="27" t="s">
        <v>22</v>
      </c>
      <c r="C9" s="22"/>
      <c r="D9" s="23"/>
      <c r="E9" s="23"/>
      <c r="F9" s="24"/>
      <c r="G9" s="24"/>
      <c r="H9" s="25"/>
      <c r="I9" s="26"/>
      <c r="J9" s="26"/>
      <c r="K9" s="26"/>
      <c r="L9" s="26"/>
    </row>
    <row r="10" spans="1:12" ht="9" customHeight="1">
      <c r="A10" s="21"/>
      <c r="B10" s="28"/>
      <c r="C10" s="22"/>
      <c r="D10" s="23"/>
      <c r="E10" s="23"/>
      <c r="F10" s="24"/>
      <c r="G10" s="24"/>
      <c r="H10" s="25"/>
      <c r="I10" s="26"/>
      <c r="J10" s="26"/>
      <c r="K10" s="26"/>
      <c r="L10" s="26"/>
    </row>
    <row r="11" spans="1:12" ht="14.25">
      <c r="A11" s="21"/>
      <c r="B11" s="29" t="s">
        <v>23</v>
      </c>
      <c r="C11" s="30"/>
      <c r="D11" s="23"/>
      <c r="E11" s="23"/>
      <c r="F11" s="24"/>
      <c r="G11" s="24"/>
      <c r="H11" s="25"/>
      <c r="I11" s="26"/>
      <c r="J11" s="26"/>
      <c r="K11" s="26"/>
      <c r="L11" s="26"/>
    </row>
    <row r="12" spans="1:12" ht="24">
      <c r="A12" s="21">
        <v>6707010</v>
      </c>
      <c r="B12" s="31" t="s">
        <v>24</v>
      </c>
      <c r="C12" s="30"/>
      <c r="D12" s="23">
        <v>2010</v>
      </c>
      <c r="E12" s="23">
        <v>2013</v>
      </c>
      <c r="F12" s="24" t="s">
        <v>25</v>
      </c>
      <c r="G12" s="24">
        <f>H12+I12+J12</f>
        <v>310</v>
      </c>
      <c r="H12" s="25">
        <v>30</v>
      </c>
      <c r="I12" s="26">
        <v>120</v>
      </c>
      <c r="J12" s="26">
        <v>160</v>
      </c>
      <c r="K12" s="26" t="s">
        <v>26</v>
      </c>
      <c r="L12" s="32" t="s">
        <v>27</v>
      </c>
    </row>
    <row r="13" spans="1:12" ht="26.25" customHeight="1">
      <c r="A13" s="21">
        <v>6707010</v>
      </c>
      <c r="B13" s="31" t="s">
        <v>28</v>
      </c>
      <c r="C13" s="30"/>
      <c r="D13" s="23">
        <v>2010</v>
      </c>
      <c r="E13" s="23">
        <v>2012</v>
      </c>
      <c r="F13" s="24" t="s">
        <v>25</v>
      </c>
      <c r="G13" s="24">
        <f>H13+I13</f>
        <v>160</v>
      </c>
      <c r="H13" s="25">
        <v>100</v>
      </c>
      <c r="I13" s="26">
        <v>60</v>
      </c>
      <c r="J13" s="26"/>
      <c r="K13" s="26" t="s">
        <v>29</v>
      </c>
      <c r="L13" s="32" t="s">
        <v>27</v>
      </c>
    </row>
    <row r="14" spans="1:12" ht="31.5" customHeight="1">
      <c r="A14" s="48"/>
      <c r="B14" s="49" t="s">
        <v>30</v>
      </c>
      <c r="C14" s="50"/>
      <c r="D14" s="51"/>
      <c r="E14" s="51"/>
      <c r="F14" s="52" t="s">
        <v>25</v>
      </c>
      <c r="G14" s="52">
        <f>G12+G13</f>
        <v>470</v>
      </c>
      <c r="H14" s="52">
        <f>H12+H13</f>
        <v>130</v>
      </c>
      <c r="I14" s="52">
        <f>I12+I13</f>
        <v>180</v>
      </c>
      <c r="J14" s="52">
        <f>J12+J13</f>
        <v>160</v>
      </c>
      <c r="K14" s="53"/>
      <c r="L14" s="54"/>
    </row>
    <row r="15" spans="1:12" ht="48">
      <c r="A15" s="21"/>
      <c r="B15" s="29" t="s">
        <v>31</v>
      </c>
      <c r="C15" s="22"/>
      <c r="D15" s="23"/>
      <c r="E15" s="23"/>
      <c r="F15" s="24"/>
      <c r="G15" s="24"/>
      <c r="H15" s="25"/>
      <c r="I15" s="26"/>
      <c r="J15" s="26"/>
      <c r="K15" s="26"/>
      <c r="L15" s="26"/>
    </row>
    <row r="16" spans="1:12" ht="24">
      <c r="A16" s="21">
        <v>6707010</v>
      </c>
      <c r="B16" s="28" t="s">
        <v>75</v>
      </c>
      <c r="C16" s="22"/>
      <c r="D16" s="23">
        <v>2010</v>
      </c>
      <c r="E16" s="23">
        <v>2012</v>
      </c>
      <c r="F16" s="24" t="s">
        <v>25</v>
      </c>
      <c r="G16" s="24">
        <f>SUM(H16:J16)</f>
        <v>255</v>
      </c>
      <c r="H16" s="25">
        <v>105</v>
      </c>
      <c r="I16" s="26">
        <v>150</v>
      </c>
      <c r="J16" s="26"/>
      <c r="K16" s="26" t="s">
        <v>32</v>
      </c>
      <c r="L16" s="26" t="s">
        <v>33</v>
      </c>
    </row>
    <row r="17" spans="1:12" ht="24">
      <c r="A17" s="21">
        <v>6707010</v>
      </c>
      <c r="B17" s="34" t="s">
        <v>34</v>
      </c>
      <c r="C17" s="22"/>
      <c r="D17" s="23">
        <v>2011</v>
      </c>
      <c r="E17" s="23">
        <v>2012</v>
      </c>
      <c r="F17" s="24" t="s">
        <v>25</v>
      </c>
      <c r="G17" s="24">
        <f>SUM(H17:J17)</f>
        <v>100</v>
      </c>
      <c r="H17" s="25">
        <v>0</v>
      </c>
      <c r="I17" s="26">
        <v>100</v>
      </c>
      <c r="J17" s="26"/>
      <c r="K17" s="26" t="s">
        <v>32</v>
      </c>
      <c r="L17" s="26"/>
    </row>
    <row r="18" spans="1:12" ht="24">
      <c r="A18" s="21">
        <v>6707010</v>
      </c>
      <c r="B18" s="34" t="s">
        <v>35</v>
      </c>
      <c r="C18" s="22"/>
      <c r="D18" s="23">
        <v>2010</v>
      </c>
      <c r="E18" s="23">
        <v>2012</v>
      </c>
      <c r="F18" s="24" t="s">
        <v>25</v>
      </c>
      <c r="G18" s="24">
        <f>SUM(H18:J18)</f>
        <v>100</v>
      </c>
      <c r="H18" s="25">
        <v>50</v>
      </c>
      <c r="I18" s="26">
        <v>50</v>
      </c>
      <c r="J18" s="26"/>
      <c r="K18" s="26" t="s">
        <v>32</v>
      </c>
      <c r="L18" s="26" t="s">
        <v>33</v>
      </c>
    </row>
    <row r="19" spans="1:12" ht="24">
      <c r="A19" s="21">
        <v>6707010</v>
      </c>
      <c r="B19" s="34" t="s">
        <v>36</v>
      </c>
      <c r="C19" s="22"/>
      <c r="D19" s="23">
        <v>2010</v>
      </c>
      <c r="E19" s="23">
        <v>2012</v>
      </c>
      <c r="F19" s="24" t="s">
        <v>25</v>
      </c>
      <c r="G19" s="24">
        <f>SUM(H19:J19)</f>
        <v>80</v>
      </c>
      <c r="H19" s="25">
        <v>50</v>
      </c>
      <c r="I19" s="26">
        <v>30</v>
      </c>
      <c r="J19" s="26"/>
      <c r="K19" s="26" t="s">
        <v>32</v>
      </c>
      <c r="L19" s="26"/>
    </row>
    <row r="20" spans="1:12" ht="24">
      <c r="A20" s="48"/>
      <c r="B20" s="55" t="s">
        <v>37</v>
      </c>
      <c r="C20" s="50"/>
      <c r="D20" s="51"/>
      <c r="E20" s="51"/>
      <c r="F20" s="52" t="s">
        <v>25</v>
      </c>
      <c r="G20" s="52">
        <f>SUM(G16:G19)</f>
        <v>535</v>
      </c>
      <c r="H20" s="52">
        <f>SUM(H16:H19)</f>
        <v>205</v>
      </c>
      <c r="I20" s="52">
        <f>SUM(I16:I19)</f>
        <v>330</v>
      </c>
      <c r="J20" s="56">
        <f>SUM(J17:J19)</f>
        <v>0</v>
      </c>
      <c r="K20" s="56"/>
      <c r="L20" s="54"/>
    </row>
    <row r="21" spans="1:12" ht="14.25">
      <c r="A21" s="21"/>
      <c r="B21" s="35"/>
      <c r="C21" s="22"/>
      <c r="D21" s="23"/>
      <c r="E21" s="23"/>
      <c r="F21" s="24"/>
      <c r="G21" s="24"/>
      <c r="H21" s="25"/>
      <c r="I21" s="26"/>
      <c r="J21" s="26"/>
      <c r="K21" s="26"/>
      <c r="L21" s="26"/>
    </row>
    <row r="22" spans="1:12" ht="24">
      <c r="A22" s="21"/>
      <c r="B22" s="36" t="s">
        <v>38</v>
      </c>
      <c r="C22" s="22"/>
      <c r="D22" s="23"/>
      <c r="E22" s="23"/>
      <c r="F22" s="24"/>
      <c r="G22" s="24">
        <f>H22+I22</f>
        <v>1400</v>
      </c>
      <c r="H22" s="25">
        <v>700</v>
      </c>
      <c r="I22" s="26">
        <v>700</v>
      </c>
      <c r="J22" s="26"/>
      <c r="K22" s="26"/>
      <c r="L22" s="26" t="s">
        <v>39</v>
      </c>
    </row>
    <row r="23" spans="1:12" ht="36">
      <c r="A23" s="21"/>
      <c r="B23" s="35"/>
      <c r="C23" s="22"/>
      <c r="D23" s="23"/>
      <c r="E23" s="23"/>
      <c r="F23" s="24"/>
      <c r="G23" s="24"/>
      <c r="H23" s="25">
        <v>853.5</v>
      </c>
      <c r="I23" s="26"/>
      <c r="J23" s="26"/>
      <c r="K23" s="26"/>
      <c r="L23" s="26" t="s">
        <v>40</v>
      </c>
    </row>
    <row r="24" spans="1:12" ht="14.25">
      <c r="A24" s="48"/>
      <c r="B24" s="57" t="s">
        <v>41</v>
      </c>
      <c r="C24" s="50"/>
      <c r="D24" s="51"/>
      <c r="E24" s="51"/>
      <c r="F24" s="58"/>
      <c r="G24" s="52">
        <f>H24+I24</f>
        <v>2253.5</v>
      </c>
      <c r="H24" s="59">
        <f>H22+H23</f>
        <v>1553.5</v>
      </c>
      <c r="I24" s="59">
        <f>I22+I23</f>
        <v>700</v>
      </c>
      <c r="J24" s="54"/>
      <c r="K24" s="54"/>
      <c r="L24" s="54"/>
    </row>
    <row r="25" spans="1:12" ht="14.25">
      <c r="A25" s="21"/>
      <c r="B25" s="37" t="s">
        <v>42</v>
      </c>
      <c r="C25" s="22"/>
      <c r="D25" s="23"/>
      <c r="E25" s="23"/>
      <c r="F25" s="24"/>
      <c r="G25" s="24"/>
      <c r="H25" s="25">
        <v>300</v>
      </c>
      <c r="I25" s="26">
        <v>300</v>
      </c>
      <c r="J25" s="26"/>
      <c r="K25" s="26"/>
      <c r="L25" s="26" t="s">
        <v>33</v>
      </c>
    </row>
    <row r="26" spans="1:12" ht="14.25">
      <c r="A26" s="21"/>
      <c r="B26" s="28"/>
      <c r="C26" s="22"/>
      <c r="D26" s="23"/>
      <c r="E26" s="23"/>
      <c r="F26" s="24"/>
      <c r="G26" s="24"/>
      <c r="H26" s="25"/>
      <c r="I26" s="26"/>
      <c r="J26" s="26"/>
      <c r="K26" s="26"/>
      <c r="L26" s="38"/>
    </row>
    <row r="27" spans="1:12" ht="14.25">
      <c r="A27" s="21"/>
      <c r="B27" s="27" t="s">
        <v>43</v>
      </c>
      <c r="C27" s="22"/>
      <c r="D27" s="23"/>
      <c r="E27" s="23"/>
      <c r="F27" s="24"/>
      <c r="G27" s="24"/>
      <c r="H27" s="39"/>
      <c r="I27" s="26"/>
      <c r="J27" s="26"/>
      <c r="K27" s="26"/>
      <c r="L27" s="26"/>
    </row>
    <row r="28" spans="1:12" ht="14.25">
      <c r="A28" s="21"/>
      <c r="B28" s="38"/>
      <c r="C28" s="22"/>
      <c r="D28" s="23"/>
      <c r="E28" s="23"/>
      <c r="F28" s="24"/>
      <c r="G28" s="24"/>
      <c r="H28" s="39"/>
      <c r="I28" s="26"/>
      <c r="J28" s="26"/>
      <c r="K28" s="26"/>
      <c r="L28" s="38"/>
    </row>
    <row r="29" spans="1:12" ht="49.5" customHeight="1">
      <c r="A29" s="21">
        <v>6707010</v>
      </c>
      <c r="B29" s="40" t="s">
        <v>44</v>
      </c>
      <c r="C29" s="22">
        <v>1</v>
      </c>
      <c r="D29" s="23">
        <v>2010</v>
      </c>
      <c r="E29" s="23">
        <v>2012</v>
      </c>
      <c r="F29" s="24" t="s">
        <v>25</v>
      </c>
      <c r="G29" s="24">
        <f aca="true" t="shared" si="0" ref="G29:G49">SUM(H29:J29)</f>
        <v>75</v>
      </c>
      <c r="H29" s="39">
        <v>50</v>
      </c>
      <c r="I29" s="26">
        <v>25</v>
      </c>
      <c r="J29" s="26"/>
      <c r="K29" s="26" t="s">
        <v>45</v>
      </c>
      <c r="L29" s="26" t="s">
        <v>46</v>
      </c>
    </row>
    <row r="30" spans="1:12" ht="24">
      <c r="A30" s="21">
        <v>6707010</v>
      </c>
      <c r="B30" s="41" t="s">
        <v>47</v>
      </c>
      <c r="C30" s="22">
        <v>2</v>
      </c>
      <c r="D30" s="23">
        <v>2010</v>
      </c>
      <c r="E30" s="23">
        <v>2011</v>
      </c>
      <c r="F30" s="24" t="s">
        <v>25</v>
      </c>
      <c r="G30" s="24">
        <f t="shared" si="0"/>
        <v>60</v>
      </c>
      <c r="H30" s="25">
        <v>60</v>
      </c>
      <c r="I30" s="26"/>
      <c r="J30" s="26"/>
      <c r="K30" s="26" t="s">
        <v>45</v>
      </c>
      <c r="L30" s="26" t="s">
        <v>33</v>
      </c>
    </row>
    <row r="31" spans="1:12" ht="24">
      <c r="A31" s="21">
        <v>6707010</v>
      </c>
      <c r="B31" s="41" t="s">
        <v>66</v>
      </c>
      <c r="C31" s="22">
        <v>3</v>
      </c>
      <c r="D31" s="23">
        <v>2010</v>
      </c>
      <c r="E31" s="23">
        <v>2012</v>
      </c>
      <c r="F31" s="24" t="s">
        <v>25</v>
      </c>
      <c r="G31" s="24">
        <v>30</v>
      </c>
      <c r="H31" s="25">
        <v>10</v>
      </c>
      <c r="I31" s="26">
        <v>20</v>
      </c>
      <c r="J31" s="26"/>
      <c r="K31" s="26" t="s">
        <v>67</v>
      </c>
      <c r="L31" s="26"/>
    </row>
    <row r="32" spans="1:12" ht="24">
      <c r="A32" s="21">
        <v>6707010</v>
      </c>
      <c r="B32" s="41" t="s">
        <v>48</v>
      </c>
      <c r="C32" s="22">
        <v>4</v>
      </c>
      <c r="D32" s="23">
        <v>2010</v>
      </c>
      <c r="E32" s="23">
        <v>2012</v>
      </c>
      <c r="F32" s="24" t="s">
        <v>25</v>
      </c>
      <c r="G32" s="24">
        <f t="shared" si="0"/>
        <v>83</v>
      </c>
      <c r="H32" s="25">
        <v>50</v>
      </c>
      <c r="I32" s="26">
        <v>33</v>
      </c>
      <c r="J32" s="26"/>
      <c r="K32" s="26" t="s">
        <v>45</v>
      </c>
      <c r="L32" s="26" t="s">
        <v>33</v>
      </c>
    </row>
    <row r="33" spans="1:12" ht="24">
      <c r="A33" s="21">
        <v>6707010</v>
      </c>
      <c r="B33" s="41" t="s">
        <v>49</v>
      </c>
      <c r="C33" s="22">
        <v>5</v>
      </c>
      <c r="D33" s="23">
        <v>2010</v>
      </c>
      <c r="E33" s="23">
        <v>2013</v>
      </c>
      <c r="F33" s="24" t="s">
        <v>25</v>
      </c>
      <c r="G33" s="24">
        <f t="shared" si="0"/>
        <v>150</v>
      </c>
      <c r="H33" s="39">
        <v>20</v>
      </c>
      <c r="I33" s="26">
        <v>100</v>
      </c>
      <c r="J33" s="26">
        <v>30</v>
      </c>
      <c r="K33" s="26" t="s">
        <v>45</v>
      </c>
      <c r="L33" s="26" t="s">
        <v>50</v>
      </c>
    </row>
    <row r="34" spans="1:12" ht="30.75" customHeight="1">
      <c r="A34" s="21">
        <v>6707010</v>
      </c>
      <c r="B34" s="40" t="s">
        <v>51</v>
      </c>
      <c r="C34" s="22">
        <v>6</v>
      </c>
      <c r="D34" s="23">
        <v>2010</v>
      </c>
      <c r="E34" s="23">
        <v>2012</v>
      </c>
      <c r="F34" s="24" t="s">
        <v>25</v>
      </c>
      <c r="G34" s="24">
        <f t="shared" si="0"/>
        <v>30</v>
      </c>
      <c r="H34" s="25">
        <v>20</v>
      </c>
      <c r="I34" s="26">
        <v>10</v>
      </c>
      <c r="J34" s="26"/>
      <c r="K34" s="26" t="s">
        <v>52</v>
      </c>
      <c r="L34" s="26" t="s">
        <v>53</v>
      </c>
    </row>
    <row r="35" spans="1:12" ht="24">
      <c r="A35" s="21">
        <v>6707010</v>
      </c>
      <c r="B35" s="41" t="s">
        <v>54</v>
      </c>
      <c r="C35" s="22">
        <v>7</v>
      </c>
      <c r="D35" s="23">
        <v>2010</v>
      </c>
      <c r="E35" s="23">
        <v>2012</v>
      </c>
      <c r="F35" s="24" t="s">
        <v>25</v>
      </c>
      <c r="G35" s="24">
        <f t="shared" si="0"/>
        <v>63</v>
      </c>
      <c r="H35" s="25">
        <v>23</v>
      </c>
      <c r="I35" s="26">
        <v>40</v>
      </c>
      <c r="J35" s="26"/>
      <c r="K35" s="26" t="s">
        <v>45</v>
      </c>
      <c r="L35" s="26" t="s">
        <v>33</v>
      </c>
    </row>
    <row r="36" spans="1:12" ht="24">
      <c r="A36" s="21">
        <v>6707010</v>
      </c>
      <c r="B36" s="41" t="s">
        <v>68</v>
      </c>
      <c r="C36" s="22">
        <v>8</v>
      </c>
      <c r="D36" s="23">
        <v>2010</v>
      </c>
      <c r="E36" s="23">
        <v>2012</v>
      </c>
      <c r="F36" s="24" t="s">
        <v>25</v>
      </c>
      <c r="G36" s="24">
        <v>30</v>
      </c>
      <c r="H36" s="25">
        <v>15</v>
      </c>
      <c r="I36" s="26">
        <v>15</v>
      </c>
      <c r="J36" s="26"/>
      <c r="K36" s="26" t="s">
        <v>52</v>
      </c>
      <c r="L36" s="26"/>
    </row>
    <row r="37" spans="1:12" ht="28.5" customHeight="1">
      <c r="A37" s="21">
        <v>6707010</v>
      </c>
      <c r="B37" s="41" t="s">
        <v>55</v>
      </c>
      <c r="C37" s="22">
        <v>9</v>
      </c>
      <c r="D37" s="23">
        <v>2010</v>
      </c>
      <c r="E37" s="23">
        <v>2012</v>
      </c>
      <c r="F37" s="24" t="s">
        <v>25</v>
      </c>
      <c r="G37" s="24">
        <f t="shared" si="0"/>
        <v>60</v>
      </c>
      <c r="H37" s="39">
        <v>40</v>
      </c>
      <c r="I37" s="26">
        <v>20</v>
      </c>
      <c r="J37" s="26"/>
      <c r="K37" s="26" t="s">
        <v>45</v>
      </c>
      <c r="L37" s="26" t="s">
        <v>33</v>
      </c>
    </row>
    <row r="38" spans="1:12" ht="24">
      <c r="A38" s="21">
        <v>6707010</v>
      </c>
      <c r="B38" s="41" t="s">
        <v>56</v>
      </c>
      <c r="C38" s="22">
        <v>10</v>
      </c>
      <c r="D38" s="23">
        <v>2010</v>
      </c>
      <c r="E38" s="23">
        <v>2012</v>
      </c>
      <c r="F38" s="24" t="s">
        <v>25</v>
      </c>
      <c r="G38" s="24">
        <f t="shared" si="0"/>
        <v>70</v>
      </c>
      <c r="H38" s="25">
        <v>40</v>
      </c>
      <c r="I38" s="26">
        <v>30</v>
      </c>
      <c r="J38" s="26"/>
      <c r="K38" s="26" t="s">
        <v>45</v>
      </c>
      <c r="L38" s="26" t="s">
        <v>33</v>
      </c>
    </row>
    <row r="39" spans="1:12" ht="24">
      <c r="A39" s="21">
        <v>6707010</v>
      </c>
      <c r="B39" s="41" t="s">
        <v>69</v>
      </c>
      <c r="C39" s="22">
        <v>11</v>
      </c>
      <c r="D39" s="23">
        <v>2010</v>
      </c>
      <c r="E39" s="23">
        <v>2012</v>
      </c>
      <c r="F39" s="24" t="s">
        <v>25</v>
      </c>
      <c r="G39" s="24">
        <v>40</v>
      </c>
      <c r="H39" s="25">
        <v>15</v>
      </c>
      <c r="I39" s="26">
        <v>25</v>
      </c>
      <c r="J39" s="26"/>
      <c r="K39" s="26" t="s">
        <v>52</v>
      </c>
      <c r="L39" s="26"/>
    </row>
    <row r="40" spans="1:12" ht="24">
      <c r="A40" s="21">
        <v>6707010</v>
      </c>
      <c r="B40" s="41" t="s">
        <v>57</v>
      </c>
      <c r="C40" s="22">
        <v>12</v>
      </c>
      <c r="D40" s="23">
        <v>2010</v>
      </c>
      <c r="E40" s="23">
        <v>2012</v>
      </c>
      <c r="F40" s="24" t="s">
        <v>25</v>
      </c>
      <c r="G40" s="24">
        <f t="shared" si="0"/>
        <v>200</v>
      </c>
      <c r="H40" s="25">
        <v>100</v>
      </c>
      <c r="I40" s="26">
        <v>100</v>
      </c>
      <c r="J40" s="26"/>
      <c r="K40" s="26" t="s">
        <v>45</v>
      </c>
      <c r="L40" s="26" t="s">
        <v>33</v>
      </c>
    </row>
    <row r="41" spans="1:12" ht="41.25" customHeight="1">
      <c r="A41" s="21">
        <v>6707010</v>
      </c>
      <c r="B41" s="40" t="s">
        <v>58</v>
      </c>
      <c r="C41" s="22">
        <v>13</v>
      </c>
      <c r="D41" s="23">
        <v>2010</v>
      </c>
      <c r="E41" s="23">
        <v>2012</v>
      </c>
      <c r="F41" s="24" t="s">
        <v>25</v>
      </c>
      <c r="G41" s="24">
        <f t="shared" si="0"/>
        <v>50</v>
      </c>
      <c r="H41" s="39">
        <v>10</v>
      </c>
      <c r="I41" s="26">
        <v>40</v>
      </c>
      <c r="J41" s="26"/>
      <c r="K41" s="26" t="s">
        <v>45</v>
      </c>
      <c r="L41" s="26" t="s">
        <v>46</v>
      </c>
    </row>
    <row r="42" spans="1:12" ht="24">
      <c r="A42" s="21">
        <v>6707010</v>
      </c>
      <c r="B42" s="41" t="s">
        <v>59</v>
      </c>
      <c r="C42" s="22">
        <v>14</v>
      </c>
      <c r="D42" s="23">
        <v>2011</v>
      </c>
      <c r="E42" s="23">
        <v>2012</v>
      </c>
      <c r="F42" s="24" t="s">
        <v>25</v>
      </c>
      <c r="G42" s="24">
        <f t="shared" si="0"/>
        <v>70</v>
      </c>
      <c r="H42" s="25"/>
      <c r="I42" s="26">
        <v>70</v>
      </c>
      <c r="J42" s="26"/>
      <c r="K42" s="26" t="s">
        <v>45</v>
      </c>
      <c r="L42" s="26" t="s">
        <v>33</v>
      </c>
    </row>
    <row r="43" spans="1:12" ht="24">
      <c r="A43" s="21">
        <v>6707010</v>
      </c>
      <c r="B43" s="41" t="s">
        <v>70</v>
      </c>
      <c r="C43" s="22">
        <v>15</v>
      </c>
      <c r="D43" s="23">
        <v>2010</v>
      </c>
      <c r="E43" s="23">
        <v>2012</v>
      </c>
      <c r="F43" s="24" t="s">
        <v>25</v>
      </c>
      <c r="G43" s="24">
        <v>30</v>
      </c>
      <c r="H43" s="25">
        <v>25</v>
      </c>
      <c r="I43" s="26">
        <v>5</v>
      </c>
      <c r="J43" s="26"/>
      <c r="K43" s="26" t="s">
        <v>52</v>
      </c>
      <c r="L43" s="26"/>
    </row>
    <row r="44" spans="1:12" ht="24">
      <c r="A44" s="21">
        <v>6707010</v>
      </c>
      <c r="B44" s="41" t="s">
        <v>71</v>
      </c>
      <c r="C44" s="22">
        <v>16</v>
      </c>
      <c r="D44" s="23">
        <v>2010</v>
      </c>
      <c r="E44" s="23">
        <v>2011</v>
      </c>
      <c r="F44" s="24" t="s">
        <v>25</v>
      </c>
      <c r="G44" s="24">
        <v>45</v>
      </c>
      <c r="H44" s="25">
        <v>45</v>
      </c>
      <c r="I44" s="26"/>
      <c r="J44" s="26"/>
      <c r="K44" s="26" t="s">
        <v>52</v>
      </c>
      <c r="L44" s="26"/>
    </row>
    <row r="45" spans="1:12" ht="24">
      <c r="A45" s="21">
        <v>6707010</v>
      </c>
      <c r="B45" s="41" t="s">
        <v>72</v>
      </c>
      <c r="C45" s="22">
        <v>17</v>
      </c>
      <c r="D45" s="23">
        <v>2010</v>
      </c>
      <c r="E45" s="23">
        <v>2012</v>
      </c>
      <c r="F45" s="24" t="s">
        <v>25</v>
      </c>
      <c r="G45" s="24">
        <v>80</v>
      </c>
      <c r="H45" s="25">
        <v>50</v>
      </c>
      <c r="I45" s="26">
        <v>30</v>
      </c>
      <c r="J45" s="26"/>
      <c r="K45" s="26" t="s">
        <v>45</v>
      </c>
      <c r="L45" s="26"/>
    </row>
    <row r="46" spans="1:12" ht="24">
      <c r="A46" s="21">
        <v>6707010</v>
      </c>
      <c r="B46" s="41" t="s">
        <v>60</v>
      </c>
      <c r="C46" s="22">
        <v>18</v>
      </c>
      <c r="D46" s="23">
        <v>2010</v>
      </c>
      <c r="E46" s="23">
        <v>2012</v>
      </c>
      <c r="F46" s="24" t="s">
        <v>25</v>
      </c>
      <c r="G46" s="24">
        <f t="shared" si="0"/>
        <v>95</v>
      </c>
      <c r="H46" s="25">
        <v>60</v>
      </c>
      <c r="I46" s="26">
        <v>35</v>
      </c>
      <c r="J46" s="26"/>
      <c r="K46" s="26" t="s">
        <v>45</v>
      </c>
      <c r="L46" s="26" t="s">
        <v>33</v>
      </c>
    </row>
    <row r="47" spans="1:12" ht="24">
      <c r="A47" s="21">
        <v>6707010</v>
      </c>
      <c r="B47" s="41" t="s">
        <v>61</v>
      </c>
      <c r="C47" s="22">
        <v>19</v>
      </c>
      <c r="D47" s="23">
        <v>2010</v>
      </c>
      <c r="E47" s="23">
        <v>2012</v>
      </c>
      <c r="F47" s="24" t="s">
        <v>25</v>
      </c>
      <c r="G47" s="24">
        <f t="shared" si="0"/>
        <v>85</v>
      </c>
      <c r="H47" s="25">
        <v>45</v>
      </c>
      <c r="I47" s="26">
        <v>40</v>
      </c>
      <c r="J47" s="26"/>
      <c r="K47" s="26" t="s">
        <v>45</v>
      </c>
      <c r="L47" s="26" t="s">
        <v>33</v>
      </c>
    </row>
    <row r="48" spans="1:12" ht="24">
      <c r="A48" s="21">
        <v>6707010</v>
      </c>
      <c r="B48" s="41" t="s">
        <v>73</v>
      </c>
      <c r="C48" s="22">
        <v>20</v>
      </c>
      <c r="D48" s="23">
        <v>2010</v>
      </c>
      <c r="E48" s="23">
        <v>2012</v>
      </c>
      <c r="F48" s="24" t="s">
        <v>25</v>
      </c>
      <c r="G48" s="24">
        <v>160</v>
      </c>
      <c r="H48" s="25">
        <v>80</v>
      </c>
      <c r="I48" s="26">
        <v>80</v>
      </c>
      <c r="J48" s="26"/>
      <c r="K48" s="26" t="s">
        <v>45</v>
      </c>
      <c r="L48" s="26"/>
    </row>
    <row r="49" spans="1:12" ht="42.75" customHeight="1">
      <c r="A49" s="21">
        <v>6707010</v>
      </c>
      <c r="B49" s="40" t="s">
        <v>62</v>
      </c>
      <c r="C49" s="22">
        <v>21</v>
      </c>
      <c r="D49" s="23">
        <v>2010</v>
      </c>
      <c r="E49" s="23">
        <v>2012</v>
      </c>
      <c r="F49" s="24" t="s">
        <v>25</v>
      </c>
      <c r="G49" s="24">
        <f t="shared" si="0"/>
        <v>60</v>
      </c>
      <c r="H49" s="39">
        <v>10</v>
      </c>
      <c r="I49" s="26">
        <v>50</v>
      </c>
      <c r="J49" s="26"/>
      <c r="K49" s="26" t="s">
        <v>45</v>
      </c>
      <c r="L49" s="26" t="s">
        <v>46</v>
      </c>
    </row>
    <row r="50" spans="1:12" ht="42.75" customHeight="1">
      <c r="A50" s="21"/>
      <c r="B50" s="63" t="s">
        <v>74</v>
      </c>
      <c r="C50" s="22"/>
      <c r="D50" s="23"/>
      <c r="E50" s="23"/>
      <c r="F50" s="24"/>
      <c r="G50" s="33">
        <f>SUM(G28:G49)</f>
        <v>1566</v>
      </c>
      <c r="H50" s="33">
        <f>SUM(H28:H49)</f>
        <v>768</v>
      </c>
      <c r="I50" s="33">
        <f>SUM(I28:I49)</f>
        <v>768</v>
      </c>
      <c r="J50" s="25"/>
      <c r="K50" s="26"/>
      <c r="L50" s="26"/>
    </row>
    <row r="51" spans="1:12" s="62" customFormat="1" ht="24">
      <c r="A51" s="48"/>
      <c r="B51" s="60" t="s">
        <v>63</v>
      </c>
      <c r="C51" s="50"/>
      <c r="D51" s="51"/>
      <c r="E51" s="51"/>
      <c r="F51" s="58"/>
      <c r="G51" s="56">
        <f>H51+I51+J51</f>
        <v>1976</v>
      </c>
      <c r="H51" s="52">
        <f>SUM(H29:H49)-H31-H36-H39-H43-H44-H45-H48+H14+H18+H16</f>
        <v>813</v>
      </c>
      <c r="I51" s="52">
        <f>SUM(I29:I49)-I31-I36-I39-I43-I44-I45-I48+I14+I18+I16</f>
        <v>973</v>
      </c>
      <c r="J51" s="52">
        <f>SUM(J29:J49)-J31-J36-J39-J43-J44-J45-J48+J14+J18</f>
        <v>190</v>
      </c>
      <c r="K51" s="61"/>
      <c r="L51" s="61"/>
    </row>
    <row r="52" spans="1:12" ht="24">
      <c r="A52" s="21"/>
      <c r="B52" s="42" t="s">
        <v>64</v>
      </c>
      <c r="C52" s="22"/>
      <c r="D52" s="23"/>
      <c r="E52" s="23"/>
      <c r="F52" s="24"/>
      <c r="G52" s="33">
        <f>H52+I52</f>
        <v>2459</v>
      </c>
      <c r="H52" s="33">
        <f>H53-H51</f>
        <v>962</v>
      </c>
      <c r="I52" s="33">
        <f>I53-I51</f>
        <v>1497</v>
      </c>
      <c r="J52" s="33">
        <f>J53-J51</f>
        <v>0</v>
      </c>
      <c r="K52" s="32"/>
      <c r="L52" s="32"/>
    </row>
    <row r="53" spans="1:12" ht="14.25">
      <c r="A53" s="43"/>
      <c r="B53" s="44" t="s">
        <v>65</v>
      </c>
      <c r="C53" s="45"/>
      <c r="D53" s="46"/>
      <c r="E53" s="46"/>
      <c r="F53" s="33"/>
      <c r="G53" s="33">
        <f>G52+G51</f>
        <v>4435</v>
      </c>
      <c r="H53" s="33">
        <v>1775</v>
      </c>
      <c r="I53" s="33">
        <v>2470</v>
      </c>
      <c r="J53" s="47">
        <v>190</v>
      </c>
      <c r="K53" s="47"/>
      <c r="L53" s="47"/>
    </row>
  </sheetData>
  <mergeCells count="2">
    <mergeCell ref="D2:E2"/>
    <mergeCell ref="H2:J2"/>
  </mergeCells>
  <printOptions gridLines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u670097</dc:creator>
  <cp:keywords/>
  <dc:description/>
  <cp:lastModifiedBy>u670017</cp:lastModifiedBy>
  <cp:lastPrinted>2009-11-19T16:49:57Z</cp:lastPrinted>
  <dcterms:created xsi:type="dcterms:W3CDTF">2009-11-03T11:02:59Z</dcterms:created>
  <dcterms:modified xsi:type="dcterms:W3CDTF">2009-11-19T16:50:05Z</dcterms:modified>
  <cp:category/>
  <cp:version/>
  <cp:contentType/>
  <cp:contentStatus/>
</cp:coreProperties>
</file>