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810" windowHeight="12225" activeTab="0"/>
  </bookViews>
  <sheets>
    <sheet name="GuV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<sst xmlns="http://schemas.openxmlformats.org/spreadsheetml/2006/main" count="57" uniqueCount="50">
  <si>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Eigenbetrieb Stadtentwässerung Stuttgart (SES), Stuttgart</t>
  </si>
  <si>
    <t xml:space="preserve"> </t>
  </si>
  <si>
    <t>EUR</t>
  </si>
  <si>
    <t>TEUR</t>
  </si>
  <si>
    <t>1.</t>
  </si>
  <si>
    <t>Umsatzerlöse</t>
  </si>
  <si>
    <t>2.</t>
  </si>
  <si>
    <t>Andere aktivierte Eigenleistungen</t>
  </si>
  <si>
    <t>3.</t>
  </si>
  <si>
    <t>Sonstige betriebliche Erträge</t>
  </si>
  <si>
    <t>4.</t>
  </si>
  <si>
    <t>Materialaufwand</t>
  </si>
  <si>
    <t>a)</t>
  </si>
  <si>
    <t>Aufwendungen für Roh-, Hilfs- und Betriebsstoffe</t>
  </si>
  <si>
    <t>b)</t>
  </si>
  <si>
    <t>Aufwendungen für bezogene Leistungen</t>
  </si>
  <si>
    <t>c)</t>
  </si>
  <si>
    <t>Abwasserabgabe</t>
  </si>
  <si>
    <t>5.</t>
  </si>
  <si>
    <t>Personalaufwand</t>
  </si>
  <si>
    <t>Löhne und Gehälter</t>
  </si>
  <si>
    <t>Soziale Abgaben und Aufwendungen für Alters-</t>
  </si>
  <si>
    <t>versorgung und für Unterstützung</t>
  </si>
  <si>
    <t>davon für Altersversorgung</t>
  </si>
  <si>
    <t>6.</t>
  </si>
  <si>
    <t>Abschreibungen auf immaterielle Vermögens-</t>
  </si>
  <si>
    <t>gegenstände des Anlagevermögens und Sachanlagen</t>
  </si>
  <si>
    <t>7.</t>
  </si>
  <si>
    <t>Sonstige betriebliche Aufwendungen</t>
  </si>
  <si>
    <t>8.</t>
  </si>
  <si>
    <t>Zinsen und ähnliche Aufwendungen</t>
  </si>
  <si>
    <t>9.</t>
  </si>
  <si>
    <t>Ergebnis der gewöhnlichen Geschäftstätigkeit</t>
  </si>
  <si>
    <t>10.</t>
  </si>
  <si>
    <t>Außerordentliche Aufwendungen</t>
  </si>
  <si>
    <t>11.</t>
  </si>
  <si>
    <t>Sonstige Steuern</t>
  </si>
  <si>
    <t>12.</t>
  </si>
  <si>
    <t>Nachrichtlich:</t>
  </si>
  <si>
    <t>Verwendung des Jahresgewinns</t>
  </si>
  <si>
    <t>zur Einstellung in die allgemeine Rücklage</t>
  </si>
  <si>
    <t>Sonstige Zinsen und ähnliche Erträge</t>
  </si>
  <si>
    <t>13.</t>
  </si>
  <si>
    <t>Jahresgewinn</t>
  </si>
  <si>
    <t>Gewinn- und Verlustrechnung für das Wirtschaftsjahr 2011</t>
  </si>
  <si>
    <t>(1.386)</t>
  </si>
  <si>
    <t>(1.418.253,22)</t>
  </si>
  <si>
    <t>davon für Abwasserabgabe</t>
  </si>
  <si>
    <t>(9.806,46)</t>
  </si>
  <si>
    <t>(0)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</si>
</sst>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51" applyAlignment="1">
      <alignment horizontal="left"/>
      <protection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Fill="1">
      <alignment/>
      <protection/>
    </xf>
    <xf numFmtId="0" fontId="0" fillId="0" borderId="0" xfId="51" applyFill="1">
      <alignment/>
      <protection/>
    </xf>
    <xf numFmtId="0" fontId="0" fillId="0" borderId="0" xfId="51" applyAlignment="1">
      <alignment horizontal="centerContinuous"/>
      <protection/>
    </xf>
    <xf numFmtId="49" fontId="0" fillId="0" borderId="0" xfId="0" applyNumberFormat="1" applyFill="1" applyBorder="1" applyAlignment="1">
      <alignment horizontal="right"/>
    </xf>
    <xf numFmtId="0" fontId="5" fillId="0" borderId="0" xfId="51" applyFont="1" applyFill="1">
      <alignment/>
      <protection/>
    </xf>
    <xf numFmtId="0" fontId="0" fillId="0" borderId="0" xfId="51" applyFill="1" applyAlignment="1">
      <alignment horizontal="right"/>
      <protection/>
    </xf>
    <xf numFmtId="0" fontId="0" fillId="0" borderId="0" xfId="5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4" fontId="0" fillId="0" borderId="0" xfId="51" applyNumberFormat="1">
      <alignment/>
      <protection/>
    </xf>
    <xf numFmtId="0" fontId="0" fillId="0" borderId="0" xfId="51" applyFont="1" applyAlignment="1">
      <alignment horizontal="left"/>
      <protection/>
    </xf>
    <xf numFmtId="4" fontId="0" fillId="0" borderId="0" xfId="51" applyNumberFormat="1" applyFill="1">
      <alignment/>
      <protection/>
    </xf>
    <xf numFmtId="3" fontId="0" fillId="0" borderId="0" xfId="51" applyNumberFormat="1">
      <alignment/>
      <protection/>
    </xf>
    <xf numFmtId="0" fontId="0" fillId="0" borderId="0" xfId="51" applyFont="1">
      <alignment/>
      <protection/>
    </xf>
    <xf numFmtId="4" fontId="0" fillId="0" borderId="10" xfId="51" applyNumberFormat="1" applyFill="1" applyBorder="1">
      <alignment/>
      <protection/>
    </xf>
    <xf numFmtId="3" fontId="0" fillId="0" borderId="10" xfId="51" applyNumberFormat="1" applyBorder="1">
      <alignment/>
      <protection/>
    </xf>
    <xf numFmtId="4" fontId="0" fillId="0" borderId="0" xfId="51" applyNumberFormat="1" applyFill="1" applyBorder="1">
      <alignment/>
      <protection/>
    </xf>
    <xf numFmtId="3" fontId="0" fillId="0" borderId="0" xfId="51" applyNumberFormat="1" applyBorder="1">
      <alignment/>
      <protection/>
    </xf>
    <xf numFmtId="4" fontId="6" fillId="0" borderId="0" xfId="51" applyNumberFormat="1" applyFont="1" applyFill="1" applyAlignment="1">
      <alignment horizontal="right"/>
      <protection/>
    </xf>
    <xf numFmtId="0" fontId="0" fillId="0" borderId="0" xfId="51" applyFont="1" applyAlignment="1">
      <alignment horizontal="center"/>
      <protection/>
    </xf>
    <xf numFmtId="49" fontId="0" fillId="0" borderId="10" xfId="51" applyNumberFormat="1" applyFont="1" applyFill="1" applyBorder="1" applyAlignment="1">
      <alignment horizontal="right"/>
      <protection/>
    </xf>
    <xf numFmtId="49" fontId="0" fillId="0" borderId="0" xfId="51" applyNumberFormat="1" applyFill="1">
      <alignment/>
      <protection/>
    </xf>
    <xf numFmtId="49" fontId="0" fillId="0" borderId="10" xfId="51" applyNumberFormat="1" applyFont="1" applyBorder="1" applyAlignment="1">
      <alignment horizontal="right"/>
      <protection/>
    </xf>
    <xf numFmtId="49" fontId="0" fillId="0" borderId="0" xfId="51" applyNumberFormat="1" applyFill="1" applyBorder="1" applyAlignment="1">
      <alignment horizontal="right"/>
      <protection/>
    </xf>
    <xf numFmtId="49" fontId="0" fillId="0" borderId="0" xfId="51" applyNumberFormat="1" applyBorder="1" applyAlignment="1">
      <alignment horizontal="right"/>
      <protection/>
    </xf>
    <xf numFmtId="0" fontId="6" fillId="0" borderId="0" xfId="51" applyFont="1" applyFill="1" applyAlignment="1">
      <alignment horizontal="right"/>
      <protection/>
    </xf>
    <xf numFmtId="4" fontId="7" fillId="0" borderId="0" xfId="51" applyNumberFormat="1" applyFont="1" applyFill="1">
      <alignment/>
      <protection/>
    </xf>
    <xf numFmtId="4" fontId="0" fillId="0" borderId="11" xfId="51" applyNumberFormat="1" applyFill="1" applyBorder="1">
      <alignment/>
      <protection/>
    </xf>
    <xf numFmtId="3" fontId="0" fillId="0" borderId="0" xfId="51" applyNumberFormat="1" applyFill="1">
      <alignment/>
      <protection/>
    </xf>
    <xf numFmtId="3" fontId="0" fillId="0" borderId="11" xfId="51" applyNumberFormat="1" applyBorder="1">
      <alignment/>
      <protection/>
    </xf>
    <xf numFmtId="0" fontId="8" fillId="0" borderId="0" xfId="51" applyFont="1" applyFill="1">
      <alignment/>
      <protection/>
    </xf>
    <xf numFmtId="0" fontId="9" fillId="0" borderId="0" xfId="51" applyFont="1" applyAlignment="1">
      <alignment horizontal="left"/>
      <protection/>
    </xf>
    <xf numFmtId="3" fontId="0" fillId="0" borderId="0" xfId="51" applyNumberFormat="1" applyFont="1" applyBorder="1">
      <alignment/>
      <protection/>
    </xf>
    <xf numFmtId="4" fontId="0" fillId="0" borderId="0" xfId="51" applyNumberFormat="1" applyFont="1" applyFill="1">
      <alignment/>
      <protection/>
    </xf>
    <xf numFmtId="0" fontId="4" fillId="0" borderId="0" xfId="5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view="pageLayout" workbookViewId="0" topLeftCell="A1">
      <selection activeCell="C50" sqref="C50"/>
    </sheetView>
  </sheetViews>
  <sheetFormatPr defaultColWidth="11.421875" defaultRowHeight="12.75"/>
  <cols>
    <col min="1" max="1" width="3.57421875" style="1" customWidth="1"/>
    <col min="2" max="2" width="2.57421875" style="2" bestFit="1" customWidth="1"/>
    <col min="3" max="3" width="49.57421875" style="3" customWidth="1"/>
    <col min="4" max="4" width="13.421875" style="3" customWidth="1"/>
    <col min="5" max="5" width="13.8515625" style="3" customWidth="1"/>
    <col min="6" max="6" width="10.7109375" style="3" customWidth="1"/>
    <col min="7" max="7" width="7.57421875" style="3" customWidth="1"/>
    <col min="8" max="8" width="5.00390625" style="3" hidden="1" customWidth="1"/>
    <col min="9" max="9" width="6.00390625" style="3" customWidth="1"/>
    <col min="10" max="10" width="42.57421875" style="3" customWidth="1"/>
    <col min="11" max="14" width="18.7109375" style="3" customWidth="1"/>
    <col min="15" max="15" width="2.421875" style="3" customWidth="1"/>
    <col min="16" max="16384" width="11.421875" style="3" customWidth="1"/>
  </cols>
  <sheetData>
    <row r="1" ht="14.25">
      <c r="G1" s="4"/>
    </row>
    <row r="2" ht="12.75"/>
    <row r="3" ht="12.75"/>
    <row r="4" ht="12.75"/>
    <row r="5" spans="4:9" ht="20.25">
      <c r="D5" s="5"/>
      <c r="E5" s="6"/>
      <c r="F5" s="6"/>
      <c r="G5" s="6"/>
      <c r="H5" s="6"/>
      <c r="I5" s="6"/>
    </row>
    <row r="7" spans="1:10" ht="15.75">
      <c r="A7" s="38" t="s">
        <v>0</v>
      </c>
      <c r="B7" s="38"/>
      <c r="C7" s="38"/>
      <c r="D7" s="38"/>
      <c r="E7" s="38"/>
      <c r="F7" s="38"/>
      <c r="G7" s="38"/>
      <c r="H7" s="7"/>
      <c r="I7" s="2"/>
      <c r="J7" s="8"/>
    </row>
    <row r="8" spans="1:9" ht="15.75">
      <c r="A8" s="38" t="s">
        <v>44</v>
      </c>
      <c r="B8" s="38"/>
      <c r="C8" s="38"/>
      <c r="D8" s="38"/>
      <c r="E8" s="38"/>
      <c r="F8" s="38"/>
      <c r="G8" s="38"/>
      <c r="H8" s="7"/>
      <c r="I8" s="2"/>
    </row>
    <row r="9" spans="3:9" ht="53.25" customHeight="1">
      <c r="C9" s="9"/>
      <c r="D9" s="10">
        <v>2011</v>
      </c>
      <c r="E9" s="11"/>
      <c r="F9" s="11">
        <v>2010</v>
      </c>
      <c r="G9" s="11"/>
      <c r="I9" s="2"/>
    </row>
    <row r="10" spans="3:9" ht="12.75">
      <c r="C10" s="3" t="s">
        <v>1</v>
      </c>
      <c r="D10" s="12" t="s">
        <v>2</v>
      </c>
      <c r="E10" s="12" t="s">
        <v>2</v>
      </c>
      <c r="F10" s="12" t="s">
        <v>3</v>
      </c>
      <c r="G10" s="12" t="s">
        <v>3</v>
      </c>
      <c r="I10" s="2"/>
    </row>
    <row r="11" spans="3:9" ht="12.75">
      <c r="C11" s="3" t="s">
        <v>1</v>
      </c>
      <c r="D11" s="13"/>
      <c r="E11" s="13"/>
      <c r="F11" s="13"/>
      <c r="G11" s="13"/>
      <c r="I11" s="2"/>
    </row>
    <row r="12" spans="1:9" ht="12.75">
      <c r="A12" s="14" t="s">
        <v>4</v>
      </c>
      <c r="B12" s="3" t="s">
        <v>5</v>
      </c>
      <c r="D12" s="37">
        <v>105745946.21</v>
      </c>
      <c r="E12" s="15"/>
      <c r="F12" s="16">
        <v>101802</v>
      </c>
      <c r="G12" s="16"/>
      <c r="I12" s="2"/>
    </row>
    <row r="13" spans="1:9" ht="12.75">
      <c r="A13" s="14" t="s">
        <v>6</v>
      </c>
      <c r="B13" s="17" t="s">
        <v>7</v>
      </c>
      <c r="D13" s="15">
        <v>1848137.19</v>
      </c>
      <c r="E13" s="15"/>
      <c r="F13" s="16">
        <v>1559</v>
      </c>
      <c r="G13" s="16"/>
      <c r="I13" s="2"/>
    </row>
    <row r="14" spans="1:9" ht="12.75">
      <c r="A14" s="14" t="s">
        <v>8</v>
      </c>
      <c r="B14" s="17" t="s">
        <v>9</v>
      </c>
      <c r="D14" s="18">
        <v>1995628.85</v>
      </c>
      <c r="E14" s="6"/>
      <c r="F14" s="19">
        <v>1583</v>
      </c>
      <c r="I14" s="2"/>
    </row>
    <row r="15" spans="2:9" ht="12.75">
      <c r="B15" s="3"/>
      <c r="D15" s="20"/>
      <c r="E15" s="6"/>
      <c r="F15" s="21"/>
      <c r="I15" s="2"/>
    </row>
    <row r="16" spans="2:9" ht="14.25" customHeight="1">
      <c r="B16" s="3" t="s">
        <v>1</v>
      </c>
      <c r="D16" s="22"/>
      <c r="E16" s="15">
        <f>SUM(D12:D14)</f>
        <v>109589712.24999999</v>
      </c>
      <c r="F16" s="16"/>
      <c r="G16" s="16">
        <f>SUM(F12:F14)</f>
        <v>104944</v>
      </c>
      <c r="I16" s="2"/>
    </row>
    <row r="17" spans="1:9" ht="12.75">
      <c r="A17" s="14" t="s">
        <v>10</v>
      </c>
      <c r="B17" s="3" t="s">
        <v>11</v>
      </c>
      <c r="D17" s="6"/>
      <c r="E17" s="15"/>
      <c r="F17" s="16"/>
      <c r="G17" s="16"/>
      <c r="I17" s="2"/>
    </row>
    <row r="18" spans="2:9" ht="14.25" customHeight="1">
      <c r="B18" s="2" t="s">
        <v>12</v>
      </c>
      <c r="C18" s="3" t="s">
        <v>13</v>
      </c>
      <c r="D18" s="15">
        <v>10888891.06</v>
      </c>
      <c r="E18" s="15"/>
      <c r="F18" s="16">
        <v>9540</v>
      </c>
      <c r="G18" s="16"/>
      <c r="I18" s="2"/>
    </row>
    <row r="19" spans="2:9" ht="14.25" customHeight="1">
      <c r="B19" s="2" t="s">
        <v>14</v>
      </c>
      <c r="C19" s="3" t="s">
        <v>15</v>
      </c>
      <c r="D19" s="20">
        <f>10933341.7+9806.46</f>
        <v>10943148.16</v>
      </c>
      <c r="E19" s="15"/>
      <c r="F19" s="36">
        <v>9448</v>
      </c>
      <c r="G19" s="16"/>
      <c r="I19" s="2"/>
    </row>
    <row r="20" spans="2:9" ht="14.25" customHeight="1" hidden="1">
      <c r="B20" s="23" t="s">
        <v>16</v>
      </c>
      <c r="C20" s="17" t="s">
        <v>17</v>
      </c>
      <c r="D20" s="20">
        <v>0</v>
      </c>
      <c r="E20" s="15"/>
      <c r="F20" s="21">
        <v>0</v>
      </c>
      <c r="G20" s="16"/>
      <c r="I20" s="2"/>
    </row>
    <row r="21" spans="2:9" ht="14.25" customHeight="1">
      <c r="B21" s="23"/>
      <c r="C21" s="17" t="s">
        <v>47</v>
      </c>
      <c r="D21" s="24" t="s">
        <v>48</v>
      </c>
      <c r="E21" s="6"/>
      <c r="F21" s="26" t="s">
        <v>49</v>
      </c>
      <c r="I21" s="2"/>
    </row>
    <row r="22" spans="3:9" ht="14.25" customHeight="1">
      <c r="C22" s="3" t="s">
        <v>1</v>
      </c>
      <c r="D22" s="15"/>
      <c r="E22" s="15">
        <f>SUM(D18:D20)</f>
        <v>21832039.22</v>
      </c>
      <c r="F22" s="16"/>
      <c r="G22" s="16">
        <f>SUM(F18:F21)</f>
        <v>18988</v>
      </c>
      <c r="I22" s="2"/>
    </row>
    <row r="23" spans="1:9" ht="12.75">
      <c r="A23" s="14" t="s">
        <v>18</v>
      </c>
      <c r="B23" s="3" t="s">
        <v>19</v>
      </c>
      <c r="D23" s="15"/>
      <c r="E23" s="15"/>
      <c r="F23" s="16"/>
      <c r="G23" s="16"/>
      <c r="I23" s="2"/>
    </row>
    <row r="24" spans="2:9" ht="14.25" customHeight="1">
      <c r="B24" s="2" t="s">
        <v>12</v>
      </c>
      <c r="C24" s="3" t="s">
        <v>20</v>
      </c>
      <c r="D24" s="15">
        <v>13788979.46</v>
      </c>
      <c r="E24" s="15"/>
      <c r="F24" s="16">
        <v>13488</v>
      </c>
      <c r="G24" s="16"/>
      <c r="I24" s="2"/>
    </row>
    <row r="25" spans="2:9" ht="14.25" customHeight="1">
      <c r="B25" s="2" t="s">
        <v>14</v>
      </c>
      <c r="C25" s="17" t="s">
        <v>21</v>
      </c>
      <c r="D25" s="15"/>
      <c r="E25" s="15"/>
      <c r="G25" s="16"/>
      <c r="I25" s="2"/>
    </row>
    <row r="26" spans="3:9" ht="14.25" customHeight="1">
      <c r="C26" s="3" t="s">
        <v>22</v>
      </c>
      <c r="D26" s="20">
        <v>4369518.73</v>
      </c>
      <c r="E26" s="6"/>
      <c r="F26" s="21">
        <v>4187</v>
      </c>
      <c r="I26" s="2"/>
    </row>
    <row r="27" spans="3:9" ht="14.25" customHeight="1">
      <c r="C27" s="17" t="s">
        <v>23</v>
      </c>
      <c r="D27" s="24" t="s">
        <v>46</v>
      </c>
      <c r="E27" s="25"/>
      <c r="F27" s="26" t="s">
        <v>45</v>
      </c>
      <c r="G27" s="13"/>
      <c r="I27" s="2"/>
    </row>
    <row r="28" spans="3:9" ht="14.25" customHeight="1">
      <c r="C28" s="17"/>
      <c r="D28" s="27"/>
      <c r="E28" s="25"/>
      <c r="F28" s="28"/>
      <c r="G28" s="13"/>
      <c r="I28" s="2"/>
    </row>
    <row r="29" spans="4:9" ht="14.25" customHeight="1">
      <c r="D29" s="27"/>
      <c r="E29" s="15">
        <f>SUM(D24:D26)</f>
        <v>18158498.19</v>
      </c>
      <c r="F29" s="28"/>
      <c r="G29" s="16">
        <f>SUM(F24:F26)</f>
        <v>17675</v>
      </c>
      <c r="I29" s="2"/>
    </row>
    <row r="30" spans="1:9" ht="18" customHeight="1">
      <c r="A30" s="14" t="s">
        <v>24</v>
      </c>
      <c r="B30" s="3" t="s">
        <v>25</v>
      </c>
      <c r="D30" s="15"/>
      <c r="E30" s="15"/>
      <c r="F30" s="16"/>
      <c r="G30" s="16"/>
      <c r="I30" s="2"/>
    </row>
    <row r="31" spans="2:9" ht="12.75">
      <c r="B31" s="17" t="s">
        <v>26</v>
      </c>
      <c r="D31" s="6"/>
      <c r="E31" s="15">
        <v>34638521.26</v>
      </c>
      <c r="F31" s="16"/>
      <c r="G31" s="16">
        <v>34529</v>
      </c>
      <c r="I31" s="2"/>
    </row>
    <row r="32" spans="2:9" ht="12.75">
      <c r="B32" s="3"/>
      <c r="D32" s="6"/>
      <c r="E32" s="15"/>
      <c r="F32" s="16"/>
      <c r="G32" s="16"/>
      <c r="I32" s="2"/>
    </row>
    <row r="33" spans="1:9" ht="12.75">
      <c r="A33" s="14" t="s">
        <v>27</v>
      </c>
      <c r="B33" s="3" t="s">
        <v>28</v>
      </c>
      <c r="D33" s="29"/>
      <c r="E33" s="15">
        <v>9380705.29</v>
      </c>
      <c r="F33" s="16"/>
      <c r="G33" s="16">
        <v>9966</v>
      </c>
      <c r="I33" s="2"/>
    </row>
    <row r="34" spans="2:9" ht="12.75">
      <c r="B34" s="3"/>
      <c r="D34" s="6"/>
      <c r="E34" s="15"/>
      <c r="F34" s="16"/>
      <c r="G34" s="16"/>
      <c r="I34" s="2"/>
    </row>
    <row r="35" spans="1:9" ht="12.75">
      <c r="A35" s="14" t="s">
        <v>29</v>
      </c>
      <c r="B35" s="17" t="s">
        <v>41</v>
      </c>
      <c r="D35" s="15">
        <v>63598.65</v>
      </c>
      <c r="F35" s="16"/>
      <c r="G35" s="16">
        <v>43</v>
      </c>
      <c r="I35" s="2"/>
    </row>
    <row r="36" spans="2:9" ht="12.75">
      <c r="B36" s="3"/>
      <c r="D36" s="6"/>
      <c r="E36" s="15"/>
      <c r="F36" s="16"/>
      <c r="G36" s="16"/>
      <c r="I36" s="2"/>
    </row>
    <row r="37" spans="1:7" ht="12.75">
      <c r="A37" s="14" t="s">
        <v>31</v>
      </c>
      <c r="B37" s="17" t="s">
        <v>30</v>
      </c>
      <c r="D37" s="18">
        <v>21134453.58</v>
      </c>
      <c r="E37" s="18">
        <f>D37-D35</f>
        <v>21070854.93</v>
      </c>
      <c r="F37" s="16"/>
      <c r="G37" s="19">
        <v>20543</v>
      </c>
    </row>
    <row r="38" spans="2:7" ht="12.75">
      <c r="B38" s="3"/>
      <c r="D38" s="15"/>
      <c r="E38" s="15"/>
      <c r="F38" s="16"/>
      <c r="G38" s="16"/>
    </row>
    <row r="39" spans="1:7" ht="12.75">
      <c r="A39" s="14" t="s">
        <v>33</v>
      </c>
      <c r="B39" s="3" t="s">
        <v>32</v>
      </c>
      <c r="D39" s="15"/>
      <c r="E39" s="15">
        <f>E16-E22-E29-E31-E33-E37</f>
        <v>4509093.359999992</v>
      </c>
      <c r="F39" s="13"/>
      <c r="G39" s="16">
        <v>3286</v>
      </c>
    </row>
    <row r="40" spans="2:7" ht="12.75">
      <c r="B40" s="3"/>
      <c r="D40" s="15"/>
      <c r="E40" s="15"/>
      <c r="F40" s="16"/>
      <c r="G40" s="16"/>
    </row>
    <row r="41" spans="1:7" ht="12.75">
      <c r="A41" s="14" t="s">
        <v>35</v>
      </c>
      <c r="B41" s="17" t="s">
        <v>34</v>
      </c>
      <c r="D41" s="15"/>
      <c r="E41" s="15">
        <v>0</v>
      </c>
      <c r="F41" s="16"/>
      <c r="G41" s="16">
        <v>2139</v>
      </c>
    </row>
    <row r="42" spans="2:7" ht="12.75">
      <c r="B42" s="3"/>
      <c r="D42" s="15"/>
      <c r="E42" s="15"/>
      <c r="F42" s="16"/>
      <c r="G42" s="16"/>
    </row>
    <row r="43" spans="1:7" ht="12.75">
      <c r="A43" s="14" t="s">
        <v>37</v>
      </c>
      <c r="B43" s="17" t="s">
        <v>36</v>
      </c>
      <c r="D43" s="6"/>
      <c r="E43" s="18">
        <v>6911.36</v>
      </c>
      <c r="F43" s="16"/>
      <c r="G43" s="19">
        <v>5.6</v>
      </c>
    </row>
    <row r="44" spans="2:7" ht="12.75">
      <c r="B44" s="3"/>
      <c r="D44" s="30"/>
      <c r="E44" s="30"/>
      <c r="F44" s="16"/>
      <c r="G44" s="16"/>
    </row>
    <row r="45" spans="1:7" ht="13.5" thickBot="1">
      <c r="A45" s="14" t="s">
        <v>42</v>
      </c>
      <c r="B45" s="17" t="s">
        <v>43</v>
      </c>
      <c r="D45" s="15"/>
      <c r="E45" s="31">
        <f>E39-E43-E41</f>
        <v>4502181.999999992</v>
      </c>
      <c r="F45" s="32"/>
      <c r="G45" s="33">
        <f>G39-G43-G41</f>
        <v>1141.4</v>
      </c>
    </row>
    <row r="46" spans="1:7" ht="13.5" thickTop="1">
      <c r="A46" s="14"/>
      <c r="B46" s="17"/>
      <c r="D46" s="15"/>
      <c r="E46" s="20"/>
      <c r="F46" s="32"/>
      <c r="G46" s="21"/>
    </row>
    <row r="47" spans="4:7" ht="12.75">
      <c r="D47" s="15"/>
      <c r="E47" s="34"/>
      <c r="F47" s="32"/>
      <c r="G47" s="16"/>
    </row>
    <row r="48" spans="1:7" ht="12.75">
      <c r="A48" s="35" t="s">
        <v>38</v>
      </c>
      <c r="D48" s="15"/>
      <c r="E48" s="6"/>
      <c r="F48" s="32"/>
      <c r="G48" s="16"/>
    </row>
    <row r="49" spans="1:7" ht="12.75">
      <c r="A49" s="14" t="s">
        <v>39</v>
      </c>
      <c r="D49" s="15"/>
      <c r="E49" s="6"/>
      <c r="F49" s="16"/>
      <c r="G49" s="16"/>
    </row>
    <row r="50" spans="3:7" ht="12.75">
      <c r="C50" s="17" t="s">
        <v>40</v>
      </c>
      <c r="D50" s="15"/>
      <c r="E50" s="18">
        <f>E45</f>
        <v>4502181.999999992</v>
      </c>
      <c r="F50" s="16"/>
      <c r="G50" s="16"/>
    </row>
    <row r="51" spans="6:7" ht="12.75">
      <c r="F51" s="16"/>
      <c r="G51" s="16"/>
    </row>
    <row r="52" spans="6:7" ht="12.75">
      <c r="F52" s="16"/>
      <c r="G52" s="16"/>
    </row>
    <row r="53" spans="6:7" ht="12.75">
      <c r="F53" s="16"/>
      <c r="G53" s="16"/>
    </row>
    <row r="54" spans="6:7" ht="12.75">
      <c r="F54" s="16"/>
      <c r="G54" s="16"/>
    </row>
    <row r="78" spans="6:7" ht="12.75">
      <c r="F78" s="13"/>
      <c r="G78" s="13"/>
    </row>
    <row r="88" spans="6:7" ht="12.75">
      <c r="F88" s="13"/>
      <c r="G88" s="13"/>
    </row>
  </sheetData>
  <sheetProtection/>
  <mergeCells count="2">
    <mergeCell ref="A7:G7"/>
    <mergeCell ref="A8:G8"/>
  </mergeCells>
  <printOptions/>
  <pageMargins left="0.7480314960629921" right="0.7874015748031497" top="0.7874015748031497" bottom="0.7874015748031497" header="0.5118110236220472" footer="0.7086614173228347"/>
  <pageSetup fitToHeight="1" fitToWidth="1" horizontalDpi="600" verticalDpi="600" orientation="portrait" paperSize="9" scale="86" r:id="rId3"/>
  <headerFooter alignWithMargins="0">
    <oddHeader>&amp;RAnlage 4 zur GRDrs 785/2012</oddHeader>
  </headerFooter>
  <legacyDrawing r:id="rId2"/>
  <oleObjects>
    <oleObject progId="MSPhotoEd.3" shapeId="792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2012-10-04T13:08:02Z</cp:lastPrinted>
  <dcterms:created xsi:type="dcterms:W3CDTF">2011-05-16T09:50:51Z</dcterms:created>
  <dcterms:modified xsi:type="dcterms:W3CDTF">2012-10-04T13:08:59Z</dcterms:modified>
  <cp:category/>
  <cp:version/>
  <cp:contentType/>
  <cp:contentStatus/>
</cp:coreProperties>
</file>