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810" windowHeight="124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'Tabelle1'!$A$1:$G$53</definedName>
  </definedNames>
  <calcPr fullCalcOnLoad="1"/>
</workbook>
</file>

<file path=xl/sharedStrings.xml><?xml version="1.0" encoding="utf-8"?>
<sst xmlns="http://schemas.openxmlformats.org/spreadsheetml/2006/main" count="65" uniqueCount="27">
  <si>
    <t>Tage</t>
  </si>
  <si>
    <t>Stunden</t>
  </si>
  <si>
    <t>max. Teil-nehmerzahl</t>
  </si>
  <si>
    <t xml:space="preserve">Honorare für ReferentInnen: 700€ pro Tag </t>
  </si>
  <si>
    <t>Modul</t>
  </si>
  <si>
    <t>Modul 1</t>
  </si>
  <si>
    <t>Modul 2</t>
  </si>
  <si>
    <t>Modul 3</t>
  </si>
  <si>
    <t>Modul 5</t>
  </si>
  <si>
    <t>Modul 4</t>
  </si>
  <si>
    <t>Summe</t>
  </si>
  <si>
    <t>Mehrarbeit: 14,50€ pro Stunde zu 50%</t>
  </si>
  <si>
    <t>Kalkulation der Kosten für die Nachqualifzierung von Betreuungskräfte im Rahmen der Verlässlichen Grundschule, die an Schülerhäuser übergehen</t>
  </si>
  <si>
    <t xml:space="preserve">Gruppe 1 </t>
  </si>
  <si>
    <t>15 TN</t>
  </si>
  <si>
    <t>Gruppe 2</t>
  </si>
  <si>
    <t>Gruppe 3</t>
  </si>
  <si>
    <t>20 TN</t>
  </si>
  <si>
    <t>Gruppe 4</t>
  </si>
  <si>
    <t>Gruppe 5</t>
  </si>
  <si>
    <t>Gruppe 6</t>
  </si>
  <si>
    <t>Gruppe 7</t>
  </si>
  <si>
    <t>Start 2013</t>
  </si>
  <si>
    <t>Start 2014</t>
  </si>
  <si>
    <t>Start 2015</t>
  </si>
  <si>
    <t>Start 2016</t>
  </si>
  <si>
    <t xml:space="preserve">Anlage 2 zu GRDrs 583/2012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</si>
</sst>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"/>
      <color indexed="52"/>
      <name val="Arial"/>
      <family val="0"/>
    </font>
    <font>
      <sz val="10"/>
      <color indexed="50"/>
      <name val="Arial"/>
      <family val="0"/>
    </font>
    <font>
      <sz val="10"/>
      <color indexed="57"/>
      <name val="Arial"/>
      <family val="0"/>
    </font>
    <font>
      <sz val="10"/>
      <color indexed="49"/>
      <name val="Arial"/>
      <family val="0"/>
    </font>
    <font>
      <sz val="10"/>
      <color indexed="48"/>
      <name val="Arial"/>
      <family val="0"/>
    </font>
    <font>
      <sz val="10"/>
      <color indexed="20"/>
      <name val="Arial"/>
      <family val="0"/>
    </font>
    <font>
      <sz val="10"/>
      <color indexed="5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K5" sqref="K5"/>
    </sheetView>
  </sheetViews>
  <sheetFormatPr defaultColWidth="11.421875" defaultRowHeight="12.75"/>
  <cols>
    <col min="1" max="1" width="11.7109375" style="1" customWidth="1"/>
    <col min="2" max="5" width="11.7109375" style="6" customWidth="1"/>
    <col min="6" max="7" width="14.7109375" style="3" customWidth="1"/>
    <col min="8" max="8" width="0.13671875" style="0" customWidth="1"/>
    <col min="10" max="13" width="11.7109375" style="0" customWidth="1"/>
    <col min="14" max="15" width="14.7109375" style="0" customWidth="1"/>
  </cols>
  <sheetData>
    <row r="1" spans="1:9" ht="15.75">
      <c r="A1" s="8" t="s">
        <v>26</v>
      </c>
      <c r="B1" s="9"/>
      <c r="C1" s="9"/>
      <c r="D1" s="9"/>
      <c r="E1" s="9"/>
      <c r="F1" s="9"/>
      <c r="G1" s="9"/>
      <c r="H1" s="9"/>
      <c r="I1" s="2"/>
    </row>
    <row r="2" spans="1:15" ht="12.75">
      <c r="A2" s="38" t="s">
        <v>12</v>
      </c>
      <c r="B2" s="39"/>
      <c r="C2" s="39"/>
      <c r="D2" s="39"/>
      <c r="E2" s="39"/>
      <c r="F2" s="39"/>
      <c r="G2" s="39"/>
      <c r="I2" s="40"/>
      <c r="J2" s="40"/>
      <c r="K2" s="40"/>
      <c r="L2" s="40"/>
      <c r="M2" s="40"/>
      <c r="N2" s="40"/>
      <c r="O2" s="40"/>
    </row>
    <row r="3" spans="1:15" ht="18.75" customHeight="1">
      <c r="A3" s="39"/>
      <c r="B3" s="39"/>
      <c r="C3" s="39"/>
      <c r="D3" s="39"/>
      <c r="E3" s="39"/>
      <c r="F3" s="39"/>
      <c r="G3" s="39"/>
      <c r="H3" s="9"/>
      <c r="I3" s="40"/>
      <c r="J3" s="40"/>
      <c r="K3" s="40"/>
      <c r="L3" s="40"/>
      <c r="M3" s="40"/>
      <c r="N3" s="40"/>
      <c r="O3" s="40"/>
    </row>
    <row r="4" ht="12.75">
      <c r="A4" s="9"/>
    </row>
    <row r="5" spans="2:7" ht="38.25">
      <c r="B5" s="5" t="s">
        <v>4</v>
      </c>
      <c r="C5" s="5" t="s">
        <v>0</v>
      </c>
      <c r="D5" s="5" t="s">
        <v>1</v>
      </c>
      <c r="E5" s="7" t="s">
        <v>2</v>
      </c>
      <c r="F5" s="4" t="s">
        <v>11</v>
      </c>
      <c r="G5" s="4" t="s">
        <v>3</v>
      </c>
    </row>
    <row r="6" spans="1:7" ht="12.75">
      <c r="A6" s="11">
        <v>2013</v>
      </c>
      <c r="B6" s="14" t="s">
        <v>5</v>
      </c>
      <c r="C6" s="14">
        <v>10</v>
      </c>
      <c r="D6" s="14">
        <f>C6*6.5</f>
        <v>65</v>
      </c>
      <c r="E6" s="14">
        <v>15</v>
      </c>
      <c r="F6" s="23">
        <f>(E6*D6*14.5)/2</f>
        <v>7068.75</v>
      </c>
      <c r="G6" s="23">
        <f>C6*700</f>
        <v>7000</v>
      </c>
    </row>
    <row r="7" spans="1:7" ht="12.75">
      <c r="A7"/>
      <c r="B7" s="14" t="s">
        <v>6</v>
      </c>
      <c r="C7" s="14">
        <v>15</v>
      </c>
      <c r="D7" s="14">
        <f>C7*6.5</f>
        <v>97.5</v>
      </c>
      <c r="E7" s="14">
        <v>15</v>
      </c>
      <c r="F7" s="23">
        <f>(E7*D7*14.5)/2</f>
        <v>10603.125</v>
      </c>
      <c r="G7" s="23">
        <f>C7*700</f>
        <v>10500</v>
      </c>
    </row>
    <row r="8" spans="1:7" ht="12.75">
      <c r="A8"/>
      <c r="B8" s="15" t="s">
        <v>5</v>
      </c>
      <c r="C8" s="15">
        <v>10</v>
      </c>
      <c r="D8" s="15">
        <f>C8*6.5</f>
        <v>65</v>
      </c>
      <c r="E8" s="15">
        <v>15</v>
      </c>
      <c r="F8" s="24">
        <f>(E8*D8*14.5)/2</f>
        <v>7068.75</v>
      </c>
      <c r="G8" s="24">
        <f>C8*700</f>
        <v>7000</v>
      </c>
    </row>
    <row r="9" spans="1:7" ht="12.75">
      <c r="A9"/>
      <c r="B9" t="s">
        <v>8</v>
      </c>
      <c r="C9">
        <v>15</v>
      </c>
      <c r="D9">
        <f>C9*6.5</f>
        <v>97.5</v>
      </c>
      <c r="E9">
        <v>20</v>
      </c>
      <c r="F9" s="12">
        <f>(E9*D9*14.5)/2</f>
        <v>14137.5</v>
      </c>
      <c r="G9" s="12">
        <f>C9*700</f>
        <v>10500</v>
      </c>
    </row>
    <row r="10" spans="1:7" ht="12.75">
      <c r="A10"/>
      <c r="B10"/>
      <c r="C10"/>
      <c r="D10"/>
      <c r="E10" s="11" t="s">
        <v>10</v>
      </c>
      <c r="F10" s="13">
        <f>SUM(F6:F9)</f>
        <v>38878.125</v>
      </c>
      <c r="G10" s="13">
        <f>SUM(G6:G9)</f>
        <v>35000</v>
      </c>
    </row>
    <row r="11" spans="1:7" ht="12.75">
      <c r="A11"/>
      <c r="B11"/>
      <c r="C11"/>
      <c r="D11"/>
      <c r="E11"/>
      <c r="F11"/>
      <c r="G11"/>
    </row>
    <row r="12" spans="1:7" ht="12.75">
      <c r="A12" s="11">
        <v>2014</v>
      </c>
      <c r="B12" s="15" t="s">
        <v>6</v>
      </c>
      <c r="C12" s="15">
        <v>15</v>
      </c>
      <c r="D12" s="15">
        <f aca="true" t="shared" si="0" ref="D12:D20">C12*6.5</f>
        <v>97.5</v>
      </c>
      <c r="E12" s="15">
        <v>15</v>
      </c>
      <c r="F12" s="24">
        <f aca="true" t="shared" si="1" ref="F12:F20">(E12*D12*14.5)/2</f>
        <v>10603.125</v>
      </c>
      <c r="G12" s="24">
        <f aca="true" t="shared" si="2" ref="G12:G20">C12*700</f>
        <v>10500</v>
      </c>
    </row>
    <row r="13" spans="1:7" ht="12.75">
      <c r="A13"/>
      <c r="B13" s="14" t="s">
        <v>7</v>
      </c>
      <c r="C13" s="14">
        <v>10</v>
      </c>
      <c r="D13" s="14">
        <f t="shared" si="0"/>
        <v>65</v>
      </c>
      <c r="E13" s="14">
        <v>15</v>
      </c>
      <c r="F13" s="23">
        <f t="shared" si="1"/>
        <v>7068.75</v>
      </c>
      <c r="G13" s="23">
        <f t="shared" si="2"/>
        <v>7000</v>
      </c>
    </row>
    <row r="14" spans="1:7" ht="12.75">
      <c r="A14"/>
      <c r="B14" s="15" t="s">
        <v>7</v>
      </c>
      <c r="C14" s="15">
        <v>10</v>
      </c>
      <c r="D14" s="15">
        <f t="shared" si="0"/>
        <v>65</v>
      </c>
      <c r="E14" s="15">
        <v>15</v>
      </c>
      <c r="F14" s="24">
        <f t="shared" si="1"/>
        <v>7068.75</v>
      </c>
      <c r="G14" s="24">
        <f t="shared" si="2"/>
        <v>7000</v>
      </c>
    </row>
    <row r="15" spans="1:7" ht="12.75">
      <c r="A15"/>
      <c r="B15" s="14" t="s">
        <v>9</v>
      </c>
      <c r="C15" s="14">
        <v>10</v>
      </c>
      <c r="D15" s="14">
        <f t="shared" si="0"/>
        <v>65</v>
      </c>
      <c r="E15" s="14">
        <v>15</v>
      </c>
      <c r="F15" s="23">
        <f t="shared" si="1"/>
        <v>7068.75</v>
      </c>
      <c r="G15" s="23">
        <f t="shared" si="2"/>
        <v>7000</v>
      </c>
    </row>
    <row r="16" spans="1:7" ht="12.75">
      <c r="A16"/>
      <c r="B16" t="s">
        <v>8</v>
      </c>
      <c r="C16">
        <v>15</v>
      </c>
      <c r="D16">
        <f t="shared" si="0"/>
        <v>97.5</v>
      </c>
      <c r="E16">
        <v>20</v>
      </c>
      <c r="F16" s="12">
        <f t="shared" si="1"/>
        <v>14137.5</v>
      </c>
      <c r="G16" s="12">
        <f t="shared" si="2"/>
        <v>10500</v>
      </c>
    </row>
    <row r="17" spans="1:7" ht="12.75">
      <c r="A17"/>
      <c r="B17" s="16" t="s">
        <v>5</v>
      </c>
      <c r="C17" s="16">
        <v>10</v>
      </c>
      <c r="D17" s="16">
        <f t="shared" si="0"/>
        <v>65</v>
      </c>
      <c r="E17" s="16">
        <v>20</v>
      </c>
      <c r="F17" s="25">
        <f t="shared" si="1"/>
        <v>9425</v>
      </c>
      <c r="G17" s="25">
        <f t="shared" si="2"/>
        <v>7000</v>
      </c>
    </row>
    <row r="18" spans="1:7" ht="12.75">
      <c r="A18"/>
      <c r="B18" s="17" t="s">
        <v>5</v>
      </c>
      <c r="C18" s="17">
        <v>10</v>
      </c>
      <c r="D18" s="17">
        <f t="shared" si="0"/>
        <v>65</v>
      </c>
      <c r="E18" s="17">
        <v>20</v>
      </c>
      <c r="F18" s="26">
        <f t="shared" si="1"/>
        <v>9425</v>
      </c>
      <c r="G18" s="26">
        <f t="shared" si="2"/>
        <v>7000</v>
      </c>
    </row>
    <row r="19" spans="1:7" ht="12.75">
      <c r="A19"/>
      <c r="B19" s="16" t="s">
        <v>6</v>
      </c>
      <c r="C19" s="16">
        <v>15</v>
      </c>
      <c r="D19" s="16">
        <f t="shared" si="0"/>
        <v>97.5</v>
      </c>
      <c r="E19" s="16">
        <v>20</v>
      </c>
      <c r="F19" s="25">
        <f t="shared" si="1"/>
        <v>14137.5</v>
      </c>
      <c r="G19" s="25">
        <f t="shared" si="2"/>
        <v>10500</v>
      </c>
    </row>
    <row r="20" spans="1:7" ht="12.75">
      <c r="A20"/>
      <c r="B20" t="s">
        <v>8</v>
      </c>
      <c r="C20">
        <v>15</v>
      </c>
      <c r="D20">
        <f t="shared" si="0"/>
        <v>97.5</v>
      </c>
      <c r="E20">
        <v>20</v>
      </c>
      <c r="F20" s="12">
        <f t="shared" si="1"/>
        <v>14137.5</v>
      </c>
      <c r="G20" s="12">
        <f t="shared" si="2"/>
        <v>10500</v>
      </c>
    </row>
    <row r="21" spans="1:7" ht="12.75">
      <c r="A21" s="10"/>
      <c r="B21"/>
      <c r="C21"/>
      <c r="D21"/>
      <c r="E21" s="11" t="s">
        <v>10</v>
      </c>
      <c r="F21" s="13">
        <f>SUM(F12:F20)</f>
        <v>93071.875</v>
      </c>
      <c r="G21" s="13">
        <f>SUM(G12:G20)</f>
        <v>77000</v>
      </c>
    </row>
    <row r="22" spans="1:7" ht="12.75">
      <c r="A22"/>
      <c r="B22"/>
      <c r="C22"/>
      <c r="D22"/>
      <c r="E22"/>
      <c r="F22"/>
      <c r="G22"/>
    </row>
    <row r="23" spans="1:7" ht="12.75">
      <c r="A23" s="18">
        <v>2015</v>
      </c>
      <c r="B23" s="15" t="s">
        <v>9</v>
      </c>
      <c r="C23" s="15">
        <v>10</v>
      </c>
      <c r="D23" s="15">
        <f aca="true" t="shared" si="3" ref="D23:D32">C23*6.5</f>
        <v>65</v>
      </c>
      <c r="E23" s="15">
        <v>20</v>
      </c>
      <c r="F23" s="24">
        <f aca="true" t="shared" si="4" ref="F23:F32">(E23*D23*14.5)/2</f>
        <v>9425</v>
      </c>
      <c r="G23" s="24">
        <f aca="true" t="shared" si="5" ref="G23:G32">C23*700</f>
        <v>7000</v>
      </c>
    </row>
    <row r="24" spans="1:7" ht="12.75">
      <c r="A24" s="10"/>
      <c r="B24" s="19" t="s">
        <v>5</v>
      </c>
      <c r="C24" s="19">
        <v>10</v>
      </c>
      <c r="D24" s="19">
        <f t="shared" si="3"/>
        <v>65</v>
      </c>
      <c r="E24" s="19">
        <v>20</v>
      </c>
      <c r="F24" s="27">
        <f t="shared" si="4"/>
        <v>9425</v>
      </c>
      <c r="G24" s="27">
        <f t="shared" si="5"/>
        <v>7000</v>
      </c>
    </row>
    <row r="25" spans="1:7" ht="12.75">
      <c r="A25" s="10"/>
      <c r="B25" s="16" t="s">
        <v>7</v>
      </c>
      <c r="C25" s="16">
        <v>10</v>
      </c>
      <c r="D25" s="16">
        <f t="shared" si="3"/>
        <v>65</v>
      </c>
      <c r="E25" s="16">
        <v>20</v>
      </c>
      <c r="F25" s="25">
        <f t="shared" si="4"/>
        <v>9425</v>
      </c>
      <c r="G25" s="25">
        <f t="shared" si="5"/>
        <v>7000</v>
      </c>
    </row>
    <row r="26" spans="1:7" ht="12.75">
      <c r="A26" s="10"/>
      <c r="B26" s="16" t="s">
        <v>9</v>
      </c>
      <c r="C26" s="16">
        <v>10</v>
      </c>
      <c r="D26" s="16">
        <f t="shared" si="3"/>
        <v>65</v>
      </c>
      <c r="E26" s="16">
        <v>20</v>
      </c>
      <c r="F26" s="25">
        <f t="shared" si="4"/>
        <v>9425</v>
      </c>
      <c r="G26" s="25">
        <f t="shared" si="5"/>
        <v>7000</v>
      </c>
    </row>
    <row r="27" spans="1:7" ht="12.75">
      <c r="A27"/>
      <c r="B27" t="s">
        <v>8</v>
      </c>
      <c r="C27">
        <v>15</v>
      </c>
      <c r="D27">
        <f t="shared" si="3"/>
        <v>97.5</v>
      </c>
      <c r="E27">
        <v>20</v>
      </c>
      <c r="F27" s="12">
        <f t="shared" si="4"/>
        <v>14137.5</v>
      </c>
      <c r="G27" s="12">
        <f t="shared" si="5"/>
        <v>10500</v>
      </c>
    </row>
    <row r="28" spans="1:7" ht="12.75">
      <c r="A28"/>
      <c r="B28" s="20" t="s">
        <v>5</v>
      </c>
      <c r="C28" s="20">
        <v>10</v>
      </c>
      <c r="D28" s="20">
        <f t="shared" si="3"/>
        <v>65</v>
      </c>
      <c r="E28" s="20">
        <v>20</v>
      </c>
      <c r="F28" s="28">
        <f t="shared" si="4"/>
        <v>9425</v>
      </c>
      <c r="G28" s="28">
        <f t="shared" si="5"/>
        <v>7000</v>
      </c>
    </row>
    <row r="29" spans="1:7" ht="12.75">
      <c r="A29"/>
      <c r="B29" s="17" t="s">
        <v>6</v>
      </c>
      <c r="C29" s="17">
        <v>15</v>
      </c>
      <c r="D29" s="17">
        <f t="shared" si="3"/>
        <v>97.5</v>
      </c>
      <c r="E29" s="17">
        <v>20</v>
      </c>
      <c r="F29" s="26">
        <f t="shared" si="4"/>
        <v>14137.5</v>
      </c>
      <c r="G29" s="26">
        <f t="shared" si="5"/>
        <v>10500</v>
      </c>
    </row>
    <row r="30" spans="1:7" ht="12.75">
      <c r="A30"/>
      <c r="B30" s="17" t="s">
        <v>7</v>
      </c>
      <c r="C30" s="17">
        <v>10</v>
      </c>
      <c r="D30" s="17">
        <f t="shared" si="3"/>
        <v>65</v>
      </c>
      <c r="E30" s="17">
        <v>20</v>
      </c>
      <c r="F30" s="26">
        <f t="shared" si="4"/>
        <v>9425</v>
      </c>
      <c r="G30" s="26">
        <f t="shared" si="5"/>
        <v>7000</v>
      </c>
    </row>
    <row r="31" spans="1:7" ht="12.75">
      <c r="A31"/>
      <c r="B31" s="19" t="s">
        <v>6</v>
      </c>
      <c r="C31" s="19">
        <v>15</v>
      </c>
      <c r="D31" s="19">
        <f t="shared" si="3"/>
        <v>97.5</v>
      </c>
      <c r="E31" s="19">
        <v>20</v>
      </c>
      <c r="F31" s="27">
        <f t="shared" si="4"/>
        <v>14137.5</v>
      </c>
      <c r="G31" s="27">
        <f t="shared" si="5"/>
        <v>10500</v>
      </c>
    </row>
    <row r="32" spans="1:7" ht="12.75">
      <c r="A32"/>
      <c r="B32" t="s">
        <v>8</v>
      </c>
      <c r="C32">
        <v>15</v>
      </c>
      <c r="D32">
        <f t="shared" si="3"/>
        <v>97.5</v>
      </c>
      <c r="E32">
        <v>20</v>
      </c>
      <c r="F32" s="12">
        <f t="shared" si="4"/>
        <v>14137.5</v>
      </c>
      <c r="G32" s="12">
        <f t="shared" si="5"/>
        <v>10500</v>
      </c>
    </row>
    <row r="33" spans="1:7" ht="12.75">
      <c r="A33"/>
      <c r="B33"/>
      <c r="C33"/>
      <c r="D33"/>
      <c r="E33" s="11" t="s">
        <v>10</v>
      </c>
      <c r="F33" s="13">
        <f>SUM(F23:F32)</f>
        <v>113100</v>
      </c>
      <c r="G33" s="13">
        <f>SUM(G23:G32)</f>
        <v>84000</v>
      </c>
    </row>
    <row r="34" spans="1:7" ht="12.75">
      <c r="A34"/>
      <c r="B34"/>
      <c r="C34"/>
      <c r="D34"/>
      <c r="E34"/>
      <c r="F34"/>
      <c r="G34"/>
    </row>
    <row r="35" spans="1:7" ht="12.75">
      <c r="A35" s="11">
        <v>2016</v>
      </c>
      <c r="B35" s="20" t="s">
        <v>6</v>
      </c>
      <c r="C35" s="20">
        <v>10</v>
      </c>
      <c r="D35" s="20">
        <f aca="true" t="shared" si="6" ref="D35:D43">C35*6.5</f>
        <v>65</v>
      </c>
      <c r="E35" s="20">
        <v>20</v>
      </c>
      <c r="F35" s="28">
        <f aca="true" t="shared" si="7" ref="F35:F43">(E35*D35*14.5)/2</f>
        <v>9425</v>
      </c>
      <c r="G35" s="28">
        <f aca="true" t="shared" si="8" ref="G35:G43">C35*700</f>
        <v>7000</v>
      </c>
    </row>
    <row r="36" spans="1:7" ht="12.75">
      <c r="A36"/>
      <c r="B36" s="17" t="s">
        <v>9</v>
      </c>
      <c r="C36" s="17">
        <v>15</v>
      </c>
      <c r="D36" s="17">
        <f t="shared" si="6"/>
        <v>97.5</v>
      </c>
      <c r="E36" s="17">
        <v>20</v>
      </c>
      <c r="F36" s="26">
        <f t="shared" si="7"/>
        <v>14137.5</v>
      </c>
      <c r="G36" s="26">
        <f t="shared" si="8"/>
        <v>10500</v>
      </c>
    </row>
    <row r="37" spans="1:7" ht="12.75">
      <c r="A37"/>
      <c r="B37" t="s">
        <v>8</v>
      </c>
      <c r="C37">
        <v>15</v>
      </c>
      <c r="D37">
        <f t="shared" si="6"/>
        <v>97.5</v>
      </c>
      <c r="E37">
        <v>20</v>
      </c>
      <c r="F37" s="12">
        <f t="shared" si="7"/>
        <v>14137.5</v>
      </c>
      <c r="G37" s="12">
        <f t="shared" si="8"/>
        <v>10500</v>
      </c>
    </row>
    <row r="38" spans="1:7" ht="12.75">
      <c r="A38"/>
      <c r="B38" s="21" t="s">
        <v>5</v>
      </c>
      <c r="C38" s="21">
        <v>10</v>
      </c>
      <c r="D38" s="21">
        <f t="shared" si="6"/>
        <v>65</v>
      </c>
      <c r="E38" s="21">
        <v>20</v>
      </c>
      <c r="F38" s="29">
        <f t="shared" si="7"/>
        <v>9425</v>
      </c>
      <c r="G38" s="29">
        <f t="shared" si="8"/>
        <v>7000</v>
      </c>
    </row>
    <row r="39" spans="1:7" ht="12.75">
      <c r="A39"/>
      <c r="B39" s="19" t="s">
        <v>7</v>
      </c>
      <c r="C39" s="19">
        <v>10</v>
      </c>
      <c r="D39" s="19">
        <f t="shared" si="6"/>
        <v>65</v>
      </c>
      <c r="E39" s="19">
        <v>20</v>
      </c>
      <c r="F39" s="27">
        <f t="shared" si="7"/>
        <v>9425</v>
      </c>
      <c r="G39" s="27">
        <f t="shared" si="8"/>
        <v>7000</v>
      </c>
    </row>
    <row r="40" spans="1:7" ht="12.75">
      <c r="A40"/>
      <c r="B40" s="20" t="s">
        <v>7</v>
      </c>
      <c r="C40" s="20">
        <v>10</v>
      </c>
      <c r="D40" s="20">
        <f t="shared" si="6"/>
        <v>65</v>
      </c>
      <c r="E40" s="20">
        <v>20</v>
      </c>
      <c r="F40" s="28">
        <f t="shared" si="7"/>
        <v>9425</v>
      </c>
      <c r="G40" s="28">
        <f t="shared" si="8"/>
        <v>7000</v>
      </c>
    </row>
    <row r="41" spans="1:7" ht="12.75">
      <c r="A41"/>
      <c r="B41" s="19" t="s">
        <v>9</v>
      </c>
      <c r="C41" s="19">
        <v>10</v>
      </c>
      <c r="D41" s="19">
        <f t="shared" si="6"/>
        <v>65</v>
      </c>
      <c r="E41" s="19">
        <v>20</v>
      </c>
      <c r="F41" s="27">
        <f t="shared" si="7"/>
        <v>9425</v>
      </c>
      <c r="G41" s="27">
        <f t="shared" si="8"/>
        <v>7000</v>
      </c>
    </row>
    <row r="42" spans="1:7" ht="12.75">
      <c r="A42"/>
      <c r="B42" s="22" t="s">
        <v>8</v>
      </c>
      <c r="C42">
        <v>15</v>
      </c>
      <c r="D42">
        <f t="shared" si="6"/>
        <v>97.5</v>
      </c>
      <c r="E42">
        <v>20</v>
      </c>
      <c r="F42" s="12">
        <f t="shared" si="7"/>
        <v>14137.5</v>
      </c>
      <c r="G42" s="12">
        <f t="shared" si="8"/>
        <v>10500</v>
      </c>
    </row>
    <row r="43" spans="1:7" ht="12.75">
      <c r="A43"/>
      <c r="B43" s="21" t="s">
        <v>6</v>
      </c>
      <c r="C43" s="21">
        <v>15</v>
      </c>
      <c r="D43" s="21">
        <f t="shared" si="6"/>
        <v>97.5</v>
      </c>
      <c r="E43" s="21">
        <v>20</v>
      </c>
      <c r="F43" s="29">
        <f t="shared" si="7"/>
        <v>14137.5</v>
      </c>
      <c r="G43" s="29">
        <f t="shared" si="8"/>
        <v>10500</v>
      </c>
    </row>
    <row r="44" spans="1:7" ht="12.75">
      <c r="A44"/>
      <c r="B44"/>
      <c r="C44"/>
      <c r="D44"/>
      <c r="E44" s="11" t="s">
        <v>10</v>
      </c>
      <c r="F44" s="13">
        <f>SUM(F35:F43)</f>
        <v>103675</v>
      </c>
      <c r="G44" s="13">
        <f>SUM(G35:G43)</f>
        <v>77000</v>
      </c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 s="37" t="s">
        <v>22</v>
      </c>
      <c r="B47" s="30" t="s">
        <v>13</v>
      </c>
      <c r="C47" s="30" t="s">
        <v>14</v>
      </c>
      <c r="D47"/>
      <c r="E47"/>
      <c r="F47"/>
      <c r="G47"/>
    </row>
    <row r="48" spans="1:7" ht="12.75">
      <c r="A48" s="37" t="s">
        <v>22</v>
      </c>
      <c r="B48" s="31" t="s">
        <v>15</v>
      </c>
      <c r="C48" s="31" t="s">
        <v>14</v>
      </c>
      <c r="D48"/>
      <c r="E48"/>
      <c r="F48"/>
      <c r="G48"/>
    </row>
    <row r="49" spans="1:3" ht="12.75">
      <c r="A49" s="37" t="s">
        <v>23</v>
      </c>
      <c r="B49" s="32" t="s">
        <v>16</v>
      </c>
      <c r="C49" s="32" t="s">
        <v>17</v>
      </c>
    </row>
    <row r="50" spans="1:3" ht="12.75">
      <c r="A50" s="37" t="s">
        <v>23</v>
      </c>
      <c r="B50" s="33" t="s">
        <v>18</v>
      </c>
      <c r="C50" s="33" t="s">
        <v>17</v>
      </c>
    </row>
    <row r="51" spans="1:3" ht="12.75">
      <c r="A51" s="37" t="s">
        <v>24</v>
      </c>
      <c r="B51" s="34" t="s">
        <v>19</v>
      </c>
      <c r="C51" s="34" t="s">
        <v>17</v>
      </c>
    </row>
    <row r="52" spans="1:3" ht="12.75">
      <c r="A52" s="37" t="s">
        <v>24</v>
      </c>
      <c r="B52" s="35" t="s">
        <v>20</v>
      </c>
      <c r="C52" s="35" t="s">
        <v>17</v>
      </c>
    </row>
    <row r="53" spans="1:3" ht="12.75">
      <c r="A53" s="37" t="s">
        <v>25</v>
      </c>
      <c r="B53" s="36" t="s">
        <v>21</v>
      </c>
      <c r="C53" s="36" t="s">
        <v>17</v>
      </c>
    </row>
  </sheetData>
  <mergeCells count="2">
    <mergeCell ref="A2:G3"/>
    <mergeCell ref="I2:O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&amp;LSchulverwaltungsamt
GZ: 40-2.4&amp;RStand: 23.07.2012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u400247</dc:creator>
  <cp:keywords/>
  <dc:description/>
  <cp:lastModifiedBy>u400240</cp:lastModifiedBy>
  <cp:lastPrinted>2012-07-24T17:08:53Z</cp:lastPrinted>
  <dcterms:created xsi:type="dcterms:W3CDTF">2012-07-23T10:08:24Z</dcterms:created>
  <dcterms:modified xsi:type="dcterms:W3CDTF">2012-07-24T17:10:10Z</dcterms:modified>
  <cp:category/>
  <cp:version/>
  <cp:contentType/>
  <cp:contentStatus/>
</cp:coreProperties>
</file>