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6" windowWidth="21180" windowHeight="12660" activeTab="0"/>
  </bookViews>
  <sheets>
    <sheet name="Übersicht" sheetId="1" r:id="rId1"/>
  </sheets>
  <definedNames/>
  <calcPr fullCalcOnLoad="1"/>
</workbook>
</file>

<file path=xl/comments1.xml><?xml version="1.0" encoding="utf-8"?>
<comments xmlns="http://schemas.openxmlformats.org/spreadsheetml/2006/main">
  <authors>
    <author>u660k08</author>
  </authors>
  <commentList>
    <comment ref="D16" authorId="0">
      <text>
        <r>
          <rPr>
            <b/>
            <sz val="9"/>
            <rFont val="Segoe UI"/>
            <family val="2"/>
          </rPr>
          <t>u660k08:</t>
        </r>
        <r>
          <rPr>
            <sz val="9"/>
            <rFont val="Segoe UI"/>
            <family val="2"/>
          </rPr>
          <t xml:space="preserve">
inkl. 2,0 Mio. Euro wg. Nachtrag B10/Rosensteintunnel</t>
        </r>
      </text>
    </comment>
  </commentList>
</comments>
</file>

<file path=xl/sharedStrings.xml><?xml version="1.0" encoding="utf-8"?>
<sst xmlns="http://schemas.openxmlformats.org/spreadsheetml/2006/main" count="18" uniqueCount="15">
  <si>
    <t>Eigenbetrieb Stadtentwässerung Stuttgart</t>
  </si>
  <si>
    <t>Kreditübersicht</t>
  </si>
  <si>
    <t>in TEUR</t>
  </si>
  <si>
    <t>Lfd.</t>
  </si>
  <si>
    <t>Nr.</t>
  </si>
  <si>
    <t>Stand am</t>
  </si>
  <si>
    <t>Voraussichtlicher</t>
  </si>
  <si>
    <t>1.</t>
  </si>
  <si>
    <t>Trägerdarlehen</t>
  </si>
  <si>
    <t>2.</t>
  </si>
  <si>
    <t>Städtische Kredite</t>
  </si>
  <si>
    <t>3.</t>
  </si>
  <si>
    <t>Darlehen gegenüber</t>
  </si>
  <si>
    <t>Kreditinstituten</t>
  </si>
  <si>
    <t>Summe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</si>
</sst>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49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9"/>
      <name val="Segoe UI"/>
      <family val="2"/>
    </font>
    <font>
      <b/>
      <sz val="9"/>
      <name val="Segoe UI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10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sz val="10"/>
      <color rgb="FFFF0000"/>
      <name val="Arial"/>
      <family val="2"/>
    </font>
    <font>
      <i/>
      <sz val="10"/>
      <color rgb="FFFF0000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3" tint="0.7999799847602844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164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34" fillId="28" borderId="0" applyNumberFormat="0" applyBorder="0" applyAlignment="0" applyProtection="0"/>
    <xf numFmtId="165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3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 horizontal="left"/>
    </xf>
    <xf numFmtId="14" fontId="0" fillId="0" borderId="15" xfId="0" applyNumberFormat="1" applyBorder="1" applyAlignment="1">
      <alignment horizontal="left"/>
    </xf>
    <xf numFmtId="0" fontId="0" fillId="0" borderId="16" xfId="0" applyBorder="1" applyAlignment="1">
      <alignment/>
    </xf>
    <xf numFmtId="0" fontId="1" fillId="0" borderId="17" xfId="0" applyFont="1" applyBorder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3" fontId="44" fillId="0" borderId="14" xfId="0" applyNumberFormat="1" applyFont="1" applyBorder="1" applyAlignment="1">
      <alignment horizontal="center"/>
    </xf>
    <xf numFmtId="3" fontId="44" fillId="0" borderId="11" xfId="0" applyNumberFormat="1" applyFont="1" applyBorder="1" applyAlignment="1">
      <alignment horizontal="center"/>
    </xf>
    <xf numFmtId="3" fontId="45" fillId="0" borderId="14" xfId="0" applyNumberFormat="1" applyFont="1" applyBorder="1" applyAlignment="1">
      <alignment horizontal="center"/>
    </xf>
    <xf numFmtId="3" fontId="45" fillId="0" borderId="11" xfId="0" applyNumberFormat="1" applyFont="1" applyBorder="1" applyAlignment="1">
      <alignment horizontal="center"/>
    </xf>
    <xf numFmtId="3" fontId="46" fillId="0" borderId="14" xfId="0" applyNumberFormat="1" applyFont="1" applyBorder="1" applyAlignment="1">
      <alignment horizontal="center"/>
    </xf>
    <xf numFmtId="3" fontId="47" fillId="0" borderId="14" xfId="0" applyNumberFormat="1" applyFont="1" applyBorder="1" applyAlignment="1">
      <alignment horizontal="center"/>
    </xf>
    <xf numFmtId="3" fontId="46" fillId="0" borderId="16" xfId="0" applyNumberFormat="1" applyFont="1" applyBorder="1" applyAlignment="1">
      <alignment horizontal="center"/>
    </xf>
    <xf numFmtId="3" fontId="46" fillId="0" borderId="11" xfId="0" applyNumberFormat="1" applyFont="1" applyBorder="1" applyAlignment="1">
      <alignment horizontal="center"/>
    </xf>
    <xf numFmtId="0" fontId="0" fillId="33" borderId="13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11" xfId="0" applyFill="1" applyBorder="1" applyAlignment="1">
      <alignment/>
    </xf>
    <xf numFmtId="14" fontId="0" fillId="33" borderId="15" xfId="0" applyNumberFormat="1" applyFill="1" applyBorder="1" applyAlignment="1">
      <alignment horizontal="left"/>
    </xf>
    <xf numFmtId="14" fontId="0" fillId="33" borderId="21" xfId="0" applyNumberFormat="1" applyFill="1" applyBorder="1" applyAlignment="1">
      <alignment horizontal="left"/>
    </xf>
    <xf numFmtId="14" fontId="0" fillId="33" borderId="22" xfId="0" applyNumberFormat="1" applyFill="1" applyBorder="1" applyAlignment="1">
      <alignment horizontal="left"/>
    </xf>
    <xf numFmtId="3" fontId="46" fillId="33" borderId="16" xfId="0" applyNumberFormat="1" applyFont="1" applyFill="1" applyBorder="1" applyAlignment="1">
      <alignment horizontal="center"/>
    </xf>
    <xf numFmtId="3" fontId="46" fillId="33" borderId="23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Euro" xfId="45"/>
    <cellStyle name="Gut" xfId="46"/>
    <cellStyle name="Comma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zoomScalePageLayoutView="0" workbookViewId="0" topLeftCell="A1">
      <selection activeCell="N26" sqref="N26"/>
    </sheetView>
  </sheetViews>
  <sheetFormatPr defaultColWidth="11.421875" defaultRowHeight="12.75"/>
  <cols>
    <col min="1" max="1" width="5.8515625" style="0" customWidth="1"/>
    <col min="2" max="2" width="21.421875" style="0" customWidth="1"/>
    <col min="3" max="6" width="12.7109375" style="0" customWidth="1"/>
    <col min="7" max="7" width="16.57421875" style="0" customWidth="1"/>
  </cols>
  <sheetData>
    <row r="1" ht="12.75">
      <c r="G1" s="13"/>
    </row>
    <row r="4" spans="2:6" ht="15.75">
      <c r="B4" s="33" t="s">
        <v>0</v>
      </c>
      <c r="C4" s="34"/>
      <c r="D4" s="34"/>
      <c r="E4" s="34"/>
      <c r="F4" s="12"/>
    </row>
    <row r="5" spans="2:6" ht="15.75">
      <c r="B5" s="33" t="s">
        <v>1</v>
      </c>
      <c r="C5" s="34"/>
      <c r="D5" s="34"/>
      <c r="E5" s="34"/>
      <c r="F5" s="12"/>
    </row>
    <row r="6" spans="2:6" ht="12.75">
      <c r="B6" s="34" t="s">
        <v>2</v>
      </c>
      <c r="C6" s="34"/>
      <c r="D6" s="34"/>
      <c r="E6" s="34"/>
      <c r="F6" s="12"/>
    </row>
    <row r="9" spans="1:6" ht="12.75">
      <c r="A9" s="5" t="s">
        <v>3</v>
      </c>
      <c r="B9" s="2"/>
      <c r="C9" s="5"/>
      <c r="D9" s="22"/>
      <c r="E9" s="23" t="s">
        <v>6</v>
      </c>
      <c r="F9" s="24"/>
    </row>
    <row r="10" spans="1:6" ht="12.75">
      <c r="A10" s="6" t="s">
        <v>4</v>
      </c>
      <c r="B10" s="1"/>
      <c r="C10" s="8" t="s">
        <v>5</v>
      </c>
      <c r="D10" s="25" t="s">
        <v>5</v>
      </c>
      <c r="E10" s="26" t="s">
        <v>5</v>
      </c>
      <c r="F10" s="27" t="s">
        <v>5</v>
      </c>
    </row>
    <row r="11" spans="1:6" ht="12.75">
      <c r="A11" s="7"/>
      <c r="B11" s="4"/>
      <c r="C11" s="9">
        <v>43466</v>
      </c>
      <c r="D11" s="28">
        <v>43831</v>
      </c>
      <c r="E11" s="29">
        <v>44197</v>
      </c>
      <c r="F11" s="30">
        <v>44561</v>
      </c>
    </row>
    <row r="12" spans="1:6" ht="12.75">
      <c r="A12" s="6"/>
      <c r="B12" s="1"/>
      <c r="C12" s="6"/>
      <c r="D12" s="6"/>
      <c r="E12" s="6"/>
      <c r="F12" s="3"/>
    </row>
    <row r="13" spans="1:6" ht="12.75">
      <c r="A13" s="6" t="s">
        <v>7</v>
      </c>
      <c r="B13" s="1" t="s">
        <v>8</v>
      </c>
      <c r="C13" s="18">
        <v>221382</v>
      </c>
      <c r="D13" s="18">
        <f>C13+16732</f>
        <v>238114</v>
      </c>
      <c r="E13" s="18">
        <f>D13</f>
        <v>238114</v>
      </c>
      <c r="F13" s="21">
        <f>E13</f>
        <v>238114</v>
      </c>
    </row>
    <row r="14" spans="1:6" ht="12.75">
      <c r="A14" s="6"/>
      <c r="B14" s="1"/>
      <c r="C14" s="19"/>
      <c r="D14" s="16"/>
      <c r="E14" s="16"/>
      <c r="F14" s="17"/>
    </row>
    <row r="15" spans="1:6" ht="12.75">
      <c r="A15" s="6"/>
      <c r="B15" s="1"/>
      <c r="C15" s="19"/>
      <c r="D15" s="16"/>
      <c r="E15" s="16"/>
      <c r="F15" s="17"/>
    </row>
    <row r="16" spans="1:6" ht="12.75">
      <c r="A16" s="6" t="s">
        <v>9</v>
      </c>
      <c r="B16" s="1" t="s">
        <v>10</v>
      </c>
      <c r="C16" s="18">
        <v>43118</v>
      </c>
      <c r="D16" s="18">
        <f>43118+21139-1089</f>
        <v>63168</v>
      </c>
      <c r="E16" s="18">
        <f>D16+44230-1568</f>
        <v>105830</v>
      </c>
      <c r="F16" s="21">
        <f>E16+54022-2673</f>
        <v>157179</v>
      </c>
    </row>
    <row r="17" spans="1:6" ht="12.75">
      <c r="A17" s="6"/>
      <c r="B17" s="1"/>
      <c r="C17" s="19"/>
      <c r="D17" s="14"/>
      <c r="E17" s="14"/>
      <c r="F17" s="15"/>
    </row>
    <row r="18" spans="1:6" ht="12.75">
      <c r="A18" s="6"/>
      <c r="B18" s="1"/>
      <c r="C18" s="19"/>
      <c r="D18" s="14"/>
      <c r="E18" s="14"/>
      <c r="F18" s="15"/>
    </row>
    <row r="19" spans="1:6" ht="12.75">
      <c r="A19" s="6" t="s">
        <v>11</v>
      </c>
      <c r="B19" s="1" t="s">
        <v>12</v>
      </c>
      <c r="C19" s="19"/>
      <c r="D19" s="14"/>
      <c r="E19" s="14"/>
      <c r="F19" s="15"/>
    </row>
    <row r="20" spans="1:6" ht="12.75">
      <c r="A20" s="6"/>
      <c r="B20" s="1" t="s">
        <v>13</v>
      </c>
      <c r="C20" s="18">
        <v>278706</v>
      </c>
      <c r="D20" s="18">
        <f>C20-13111</f>
        <v>265595</v>
      </c>
      <c r="E20" s="18">
        <f>D20-13110</f>
        <v>252485</v>
      </c>
      <c r="F20" s="18">
        <f>E20-13111</f>
        <v>239374</v>
      </c>
    </row>
    <row r="21" spans="1:6" ht="12.75">
      <c r="A21" s="6"/>
      <c r="B21" s="1"/>
      <c r="C21" s="18"/>
      <c r="D21" s="16"/>
      <c r="E21" s="16"/>
      <c r="F21" s="17"/>
    </row>
    <row r="22" spans="1:6" ht="12.75">
      <c r="A22" s="6"/>
      <c r="B22" s="1"/>
      <c r="C22" s="18"/>
      <c r="D22" s="16"/>
      <c r="E22" s="16"/>
      <c r="F22" s="17"/>
    </row>
    <row r="23" spans="1:6" ht="16.5" customHeight="1">
      <c r="A23" s="10"/>
      <c r="B23" s="11" t="s">
        <v>14</v>
      </c>
      <c r="C23" s="20">
        <f>SUM(C13:C22)</f>
        <v>543206</v>
      </c>
      <c r="D23" s="31">
        <f>SUM(D13:D22)</f>
        <v>566877</v>
      </c>
      <c r="E23" s="31">
        <f>SUM(E13:E22)</f>
        <v>596429</v>
      </c>
      <c r="F23" s="32">
        <f>SUM(F13:F22)</f>
        <v>634667</v>
      </c>
    </row>
  </sheetData>
  <sheetProtection/>
  <mergeCells count="3">
    <mergeCell ref="B4:E4"/>
    <mergeCell ref="B5:E5"/>
    <mergeCell ref="B6:E6"/>
  </mergeCells>
  <printOptions horizontalCentered="1"/>
  <pageMargins left="0.5511811023622047" right="0.35433070866141736" top="0.984251968503937" bottom="0.984251968503937" header="0.5118110236220472" footer="0.5118110236220472"/>
  <pageSetup horizontalDpi="600" verticalDpi="600" orientation="portrait" paperSize="9" r:id="rId3"/>
  <headerFooter alignWithMargins="0">
    <oddHeader>&amp;RAnlage 5 zur GRDrs 1005/2019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Landeshauptstadt Stuttgart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u66a059</dc:creator>
  <cp:keywords/>
  <dc:description/>
  <cp:lastModifiedBy>u660k04</cp:lastModifiedBy>
  <cp:lastPrinted>2019-09-24T07:57:09Z</cp:lastPrinted>
  <dcterms:created xsi:type="dcterms:W3CDTF">2009-09-29T10:47:28Z</dcterms:created>
  <dcterms:modified xsi:type="dcterms:W3CDTF">2019-09-24T07:57:17Z</dcterms:modified>
  <cp:category/>
  <cp:version/>
  <cp:contentType/>
  <cp:contentStatus/>
</cp:coreProperties>
</file>