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320" windowHeight="5970" activeTab="0"/>
  </bookViews>
  <sheets>
    <sheet name="SW Über- bzw. Unterdeckungen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<sst xmlns="http://schemas.openxmlformats.org/spreadsheetml/2006/main" count="64" uniqueCount="29">
  <si>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Rechnungsjahr</t>
  </si>
  <si>
    <t>Anfangsstand</t>
  </si>
  <si>
    <t>Verbrauch</t>
  </si>
  <si>
    <t>Zuführung</t>
  </si>
  <si>
    <t>Endstand</t>
  </si>
  <si>
    <t>Verbrauch bis</t>
  </si>
  <si>
    <t>Summe:</t>
  </si>
  <si>
    <t xml:space="preserve">Restbestand </t>
  </si>
  <si>
    <t xml:space="preserve">        Ist     2019</t>
  </si>
  <si>
    <t xml:space="preserve">     2024:     7.259.752</t>
  </si>
  <si>
    <t xml:space="preserve">        Ist     2020</t>
  </si>
  <si>
    <t xml:space="preserve">     2025:     1.152.075</t>
  </si>
  <si>
    <t>Kalkulation 2023</t>
  </si>
  <si>
    <t>(Plan)</t>
  </si>
  <si>
    <t xml:space="preserve">        Ist     2021</t>
  </si>
  <si>
    <t xml:space="preserve">     2026:     3.969.973</t>
  </si>
  <si>
    <t xml:space="preserve">        Ist     2022</t>
  </si>
  <si>
    <t>Probe:</t>
  </si>
  <si>
    <t>aus 2019</t>
  </si>
  <si>
    <t>aus 2019/2020/2021</t>
  </si>
  <si>
    <t>Kalkulation 2024</t>
  </si>
  <si>
    <t>aus 2019/2020</t>
  </si>
  <si>
    <t>aus 2020/2021</t>
  </si>
  <si>
    <t xml:space="preserve">Unterdeckung  (kein handelsrechtlicher Ausweis) </t>
  </si>
  <si>
    <t>Restbestand</t>
  </si>
  <si>
    <t>aus 2022</t>
  </si>
  <si>
    <t xml:space="preserve">     2027:     1.509.000</t>
  </si>
  <si>
    <r>
      <t>Fortschreibung der Kostenüberdeckungen Schmutzwassergebühr (Verbindlichkeiten)</t>
    </r>
    <r>
      <rPr>
        <sz val="10"/>
        <rFont val="Arial"/>
        <family val="2"/>
      </rPr>
      <t xml:space="preserve"> - in Euro</t>
    </r>
  </si>
  <si>
    <r>
      <t>Fortschreibung der Kostenunterdeckungen Schmutzwassergebühr</t>
    </r>
    <r>
      <rPr>
        <sz val="10"/>
        <rFont val="Arial"/>
        <family val="2"/>
      </rP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(Forderungen)</t>
    </r>
    <r>
      <rPr>
        <sz val="10"/>
        <rFont val="Arial"/>
        <family val="2"/>
      </rPr>
      <t xml:space="preserve"> - in Euro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</si>
</sst>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400019645690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dashed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3" fontId="42" fillId="0" borderId="14" xfId="0" applyNumberFormat="1" applyFont="1" applyBorder="1" applyAlignment="1">
      <alignment horizontal="right"/>
    </xf>
    <xf numFmtId="3" fontId="42" fillId="0" borderId="22" xfId="0" applyNumberFormat="1" applyFont="1" applyBorder="1" applyAlignment="1">
      <alignment horizontal="center"/>
    </xf>
    <xf numFmtId="0" fontId="42" fillId="0" borderId="14" xfId="0" applyFont="1" applyBorder="1" applyAlignment="1">
      <alignment horizontal="left"/>
    </xf>
    <xf numFmtId="3" fontId="42" fillId="0" borderId="23" xfId="0" applyNumberFormat="1" applyFont="1" applyBorder="1" applyAlignment="1">
      <alignment/>
    </xf>
    <xf numFmtId="0" fontId="42" fillId="33" borderId="15" xfId="0" applyFont="1" applyFill="1" applyBorder="1" applyAlignment="1">
      <alignment/>
    </xf>
    <xf numFmtId="3" fontId="43" fillId="33" borderId="23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24" xfId="0" applyNumberFormat="1" applyFont="1" applyBorder="1" applyAlignment="1">
      <alignment/>
    </xf>
    <xf numFmtId="3" fontId="4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43" fillId="2" borderId="23" xfId="0" applyNumberFormat="1" applyFont="1" applyFill="1" applyBorder="1" applyAlignment="1">
      <alignment/>
    </xf>
    <xf numFmtId="3" fontId="0" fillId="0" borderId="12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0" borderId="25" xfId="0" applyFont="1" applyBorder="1" applyAlignment="1" quotePrefix="1">
      <alignment horizontal="left"/>
    </xf>
    <xf numFmtId="3" fontId="1" fillId="0" borderId="2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3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0" fontId="0" fillId="0" borderId="34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left"/>
    </xf>
    <xf numFmtId="3" fontId="0" fillId="0" borderId="36" xfId="0" applyNumberFormat="1" applyBorder="1" applyAlignment="1">
      <alignment/>
    </xf>
    <xf numFmtId="3" fontId="1" fillId="0" borderId="36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left"/>
    </xf>
    <xf numFmtId="3" fontId="0" fillId="0" borderId="36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8" xfId="0" applyBorder="1" applyAlignment="1">
      <alignment horizontal="center"/>
    </xf>
    <xf numFmtId="3" fontId="0" fillId="0" borderId="36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1" fillId="0" borderId="28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22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3" fontId="0" fillId="0" borderId="23" xfId="0" applyNumberFormat="1" applyFont="1" applyBorder="1" applyAlignment="1">
      <alignment/>
    </xf>
    <xf numFmtId="0" fontId="0" fillId="0" borderId="38" xfId="0" applyFont="1" applyBorder="1" applyAlignment="1" quotePrefix="1">
      <alignment horizontal="left"/>
    </xf>
    <xf numFmtId="3" fontId="0" fillId="0" borderId="39" xfId="0" applyNumberFormat="1" applyBorder="1" applyAlignment="1">
      <alignment/>
    </xf>
    <xf numFmtId="0" fontId="0" fillId="0" borderId="10" xfId="0" applyBorder="1" applyAlignment="1">
      <alignment horizontal="left"/>
    </xf>
    <xf numFmtId="3" fontId="0" fillId="0" borderId="13" xfId="0" applyNumberFormat="1" applyBorder="1" applyAlignment="1">
      <alignment/>
    </xf>
    <xf numFmtId="3" fontId="1" fillId="2" borderId="23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9" xfId="0" applyFill="1" applyBorder="1" applyAlignment="1">
      <alignment/>
    </xf>
    <xf numFmtId="3" fontId="0" fillId="2" borderId="14" xfId="0" applyNumberForma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PageLayoutView="0" workbookViewId="0" topLeftCell="A1">
      <selection activeCell="D34" sqref="D34"/>
    </sheetView>
  </sheetViews>
  <sheetFormatPr defaultColWidth="11.421875" defaultRowHeight="12.75"/>
  <cols>
    <col min="1" max="1" width="20.140625" style="3" customWidth="1"/>
    <col min="2" max="3" width="15.7109375" style="1" customWidth="1"/>
    <col min="4" max="4" width="16.7109375" style="1" customWidth="1"/>
    <col min="5" max="5" width="19.8515625" style="1" customWidth="1"/>
    <col min="6" max="6" width="21.00390625" style="0" customWidth="1"/>
    <col min="7" max="7" width="16.7109375" style="0" customWidth="1"/>
  </cols>
  <sheetData>
    <row r="1" ht="13.5" thickBot="1"/>
    <row r="2" spans="1:8" ht="18">
      <c r="A2" s="35" t="s">
        <v>27</v>
      </c>
      <c r="B2" s="36"/>
      <c r="C2" s="36"/>
      <c r="D2" s="36"/>
      <c r="E2" s="37"/>
      <c r="F2" s="38"/>
      <c r="G2" s="38"/>
      <c r="H2" s="39"/>
    </row>
    <row r="3" spans="1:8" ht="12.75">
      <c r="A3" s="40"/>
      <c r="B3" s="2"/>
      <c r="C3" s="2"/>
      <c r="D3" s="34"/>
      <c r="E3" s="2"/>
      <c r="F3" s="41"/>
      <c r="G3" s="41"/>
      <c r="H3" s="42"/>
    </row>
    <row r="4" spans="1:8" ht="12.75">
      <c r="A4" s="73" t="s">
        <v>0</v>
      </c>
      <c r="B4" s="68" t="s">
        <v>1</v>
      </c>
      <c r="C4" s="69" t="s">
        <v>2</v>
      </c>
      <c r="D4" s="69" t="s">
        <v>3</v>
      </c>
      <c r="E4" s="70" t="s">
        <v>4</v>
      </c>
      <c r="F4" s="71" t="s">
        <v>5</v>
      </c>
      <c r="G4" s="72" t="s">
        <v>7</v>
      </c>
      <c r="H4" s="42"/>
    </row>
    <row r="5" spans="1:8" ht="12.75">
      <c r="A5" s="44"/>
      <c r="B5" s="29"/>
      <c r="C5" s="11"/>
      <c r="D5" s="11"/>
      <c r="E5" s="16"/>
      <c r="F5" s="9"/>
      <c r="G5" s="12"/>
      <c r="H5" s="42"/>
    </row>
    <row r="6" spans="1:8" ht="12.75">
      <c r="A6" s="46" t="s">
        <v>8</v>
      </c>
      <c r="B6" s="17">
        <v>7159574</v>
      </c>
      <c r="C6" s="10">
        <v>2000000</v>
      </c>
      <c r="D6" s="10">
        <v>7259752</v>
      </c>
      <c r="E6" s="79">
        <f>B6-C6+D6</f>
        <v>12419326</v>
      </c>
      <c r="F6" s="80" t="s">
        <v>9</v>
      </c>
      <c r="G6" s="81">
        <v>5319326</v>
      </c>
      <c r="H6" s="42"/>
    </row>
    <row r="7" spans="1:8" ht="12.75">
      <c r="A7" s="52"/>
      <c r="B7" s="29"/>
      <c r="C7" s="11"/>
      <c r="D7" s="11"/>
      <c r="E7" s="16"/>
      <c r="F7" s="9"/>
      <c r="G7" s="12"/>
      <c r="H7" s="42"/>
    </row>
    <row r="8" spans="1:8" ht="19.5" customHeight="1">
      <c r="A8" s="46" t="s">
        <v>10</v>
      </c>
      <c r="B8" s="17">
        <f>E6</f>
        <v>12419326</v>
      </c>
      <c r="C8" s="10">
        <v>2500000</v>
      </c>
      <c r="D8" s="21">
        <v>1152075</v>
      </c>
      <c r="E8" s="22">
        <f>B8-C8+D8</f>
        <v>11071401</v>
      </c>
      <c r="F8" s="23" t="s">
        <v>11</v>
      </c>
      <c r="G8" s="24">
        <v>1152075</v>
      </c>
      <c r="H8" s="42"/>
    </row>
    <row r="9" spans="1:8" ht="12.75" hidden="1">
      <c r="A9" s="44"/>
      <c r="B9" s="29"/>
      <c r="C9" s="11"/>
      <c r="D9" s="11"/>
      <c r="E9" s="16"/>
      <c r="F9" s="9"/>
      <c r="G9" s="12"/>
      <c r="H9" s="42"/>
    </row>
    <row r="10" spans="1:8" ht="12.75" hidden="1">
      <c r="A10" s="46" t="s">
        <v>14</v>
      </c>
      <c r="B10" s="17">
        <f>E8</f>
        <v>11071401</v>
      </c>
      <c r="C10" s="10">
        <v>2400000</v>
      </c>
      <c r="D10" s="21">
        <v>3969973</v>
      </c>
      <c r="E10" s="22">
        <f>B10-C10+D10</f>
        <v>12641374</v>
      </c>
      <c r="F10" s="23" t="s">
        <v>15</v>
      </c>
      <c r="G10" s="24">
        <v>3969973</v>
      </c>
      <c r="H10" s="42"/>
    </row>
    <row r="11" spans="1:8" ht="12.75" hidden="1">
      <c r="A11" s="44"/>
      <c r="B11" s="29"/>
      <c r="C11" s="11"/>
      <c r="D11" s="11"/>
      <c r="E11" s="16"/>
      <c r="F11" s="9"/>
      <c r="G11" s="12"/>
      <c r="H11" s="42"/>
    </row>
    <row r="12" spans="1:8" ht="12.75" hidden="1">
      <c r="A12" s="46" t="s">
        <v>16</v>
      </c>
      <c r="B12" s="17">
        <f>E10</f>
        <v>12641374</v>
      </c>
      <c r="C12" s="10">
        <v>2200000</v>
      </c>
      <c r="D12" s="21">
        <v>0</v>
      </c>
      <c r="E12" s="22">
        <f>B12-C12+D12</f>
        <v>10441374</v>
      </c>
      <c r="F12" s="23"/>
      <c r="G12" s="24"/>
      <c r="H12" s="42"/>
    </row>
    <row r="13" spans="1:8" ht="12.75" hidden="1">
      <c r="A13" s="47"/>
      <c r="B13" s="2"/>
      <c r="C13" s="48"/>
      <c r="D13" s="30"/>
      <c r="E13" s="30"/>
      <c r="F13" s="49"/>
      <c r="G13" s="25"/>
      <c r="H13" s="42"/>
    </row>
    <row r="14" spans="1:8" ht="12.75" hidden="1">
      <c r="A14" s="40" t="s">
        <v>6</v>
      </c>
      <c r="B14" s="2"/>
      <c r="C14" s="2">
        <f>SUM(C4:C13)</f>
        <v>9100000</v>
      </c>
      <c r="D14" s="50">
        <f>SUM(D6:D12)</f>
        <v>12381800</v>
      </c>
      <c r="E14" s="30"/>
      <c r="F14" s="51"/>
      <c r="G14" s="26">
        <f>B6-C14+D14</f>
        <v>10441374</v>
      </c>
      <c r="H14" s="42"/>
    </row>
    <row r="15" spans="1:8" ht="12.75" hidden="1">
      <c r="A15" s="47"/>
      <c r="B15" s="2"/>
      <c r="C15" s="48"/>
      <c r="D15" s="30"/>
      <c r="E15" s="30"/>
      <c r="F15" s="49"/>
      <c r="G15" s="74"/>
      <c r="H15" s="42"/>
    </row>
    <row r="16" spans="1:8" ht="12.75" hidden="1">
      <c r="A16" s="40"/>
      <c r="B16" s="2"/>
      <c r="C16" s="48"/>
      <c r="D16" s="30"/>
      <c r="E16" s="30"/>
      <c r="F16" s="49"/>
      <c r="G16" s="74" t="s">
        <v>17</v>
      </c>
      <c r="H16" s="42"/>
    </row>
    <row r="17" spans="1:8" ht="12.75" hidden="1">
      <c r="A17" s="47"/>
      <c r="B17" s="2"/>
      <c r="C17" s="2"/>
      <c r="D17" s="50"/>
      <c r="E17" s="30"/>
      <c r="F17" s="49"/>
      <c r="G17" s="50">
        <f>G6+G8+G10</f>
        <v>10441374</v>
      </c>
      <c r="H17" s="42"/>
    </row>
    <row r="18" spans="1:8" ht="12.75" hidden="1">
      <c r="A18" s="40"/>
      <c r="B18" s="2"/>
      <c r="C18" s="2"/>
      <c r="D18" s="4"/>
      <c r="E18" s="4"/>
      <c r="F18" s="56"/>
      <c r="G18" s="41"/>
      <c r="H18" s="42"/>
    </row>
    <row r="19" spans="1:8" ht="12.75" hidden="1">
      <c r="A19" s="75"/>
      <c r="B19" s="2"/>
      <c r="C19" s="15"/>
      <c r="D19" s="31"/>
      <c r="E19" s="4"/>
      <c r="F19" s="56"/>
      <c r="G19" s="41"/>
      <c r="H19" s="42"/>
    </row>
    <row r="20" spans="1:8" ht="12.75" hidden="1">
      <c r="A20" s="47" t="s">
        <v>12</v>
      </c>
      <c r="B20" s="48" t="s">
        <v>13</v>
      </c>
      <c r="C20" s="27">
        <v>4000000</v>
      </c>
      <c r="D20" s="28" t="s">
        <v>18</v>
      </c>
      <c r="E20" s="4"/>
      <c r="F20" s="56"/>
      <c r="G20" s="41"/>
      <c r="H20" s="42"/>
    </row>
    <row r="21" spans="1:8" ht="12.75" hidden="1">
      <c r="A21" s="40"/>
      <c r="B21" s="2"/>
      <c r="C21" s="34">
        <v>6441374</v>
      </c>
      <c r="D21" s="28" t="s">
        <v>19</v>
      </c>
      <c r="E21" s="2"/>
      <c r="F21" s="41"/>
      <c r="G21" s="41"/>
      <c r="H21" s="42"/>
    </row>
    <row r="22" spans="1:8" ht="12.75" hidden="1">
      <c r="A22" s="40"/>
      <c r="B22" s="2"/>
      <c r="C22" s="2"/>
      <c r="D22" s="4"/>
      <c r="E22" s="2"/>
      <c r="F22" s="41"/>
      <c r="G22" s="41"/>
      <c r="H22" s="42"/>
    </row>
    <row r="23" spans="1:8" ht="12.75" hidden="1">
      <c r="A23" s="47" t="s">
        <v>20</v>
      </c>
      <c r="B23" s="48" t="s">
        <v>13</v>
      </c>
      <c r="C23" s="27">
        <v>2100000</v>
      </c>
      <c r="D23" s="28" t="s">
        <v>21</v>
      </c>
      <c r="E23" s="2"/>
      <c r="F23" s="41"/>
      <c r="G23" s="41"/>
      <c r="H23" s="42"/>
    </row>
    <row r="24" spans="1:8" ht="9.75" customHeight="1" hidden="1">
      <c r="A24" s="40"/>
      <c r="B24" s="2"/>
      <c r="C24" s="34">
        <f>C21-C23</f>
        <v>4341374</v>
      </c>
      <c r="D24" s="28" t="s">
        <v>22</v>
      </c>
      <c r="E24" s="4"/>
      <c r="F24" s="41"/>
      <c r="G24" s="41"/>
      <c r="H24" s="42"/>
    </row>
    <row r="25" spans="1:8" ht="12.75" customHeight="1" hidden="1">
      <c r="A25" s="73" t="s">
        <v>0</v>
      </c>
      <c r="B25" s="68" t="s">
        <v>1</v>
      </c>
      <c r="C25" s="69" t="s">
        <v>2</v>
      </c>
      <c r="D25" s="69" t="s">
        <v>3</v>
      </c>
      <c r="E25" s="70" t="s">
        <v>4</v>
      </c>
      <c r="F25" s="71" t="s">
        <v>5</v>
      </c>
      <c r="G25" s="72" t="s">
        <v>7</v>
      </c>
      <c r="H25" s="42"/>
    </row>
    <row r="26" spans="1:8" ht="9.75" customHeight="1" hidden="1">
      <c r="A26" s="44"/>
      <c r="B26" s="29"/>
      <c r="C26" s="11"/>
      <c r="D26" s="11"/>
      <c r="E26" s="16"/>
      <c r="F26" s="9"/>
      <c r="G26" s="12"/>
      <c r="H26" s="42"/>
    </row>
    <row r="27" spans="1:8" ht="12.75" customHeight="1" hidden="1">
      <c r="A27" s="45" t="s">
        <v>8</v>
      </c>
      <c r="B27" s="18">
        <v>7159574</v>
      </c>
      <c r="C27" s="13">
        <v>2000000</v>
      </c>
      <c r="D27" s="13">
        <v>7259752</v>
      </c>
      <c r="E27" s="19">
        <f>B27-C27+D27</f>
        <v>12419326</v>
      </c>
      <c r="F27" s="20" t="s">
        <v>9</v>
      </c>
      <c r="G27" s="14">
        <v>5319326</v>
      </c>
      <c r="H27" s="42"/>
    </row>
    <row r="28" spans="1:8" ht="9.75" customHeight="1" hidden="1">
      <c r="A28" s="44"/>
      <c r="B28" s="29"/>
      <c r="C28" s="11"/>
      <c r="D28" s="11"/>
      <c r="E28" s="16"/>
      <c r="F28" s="9"/>
      <c r="G28" s="12"/>
      <c r="H28" s="42"/>
    </row>
    <row r="29" spans="1:8" ht="12.75" customHeight="1" hidden="1">
      <c r="A29" s="46" t="s">
        <v>10</v>
      </c>
      <c r="B29" s="17">
        <f>E27</f>
        <v>12419326</v>
      </c>
      <c r="C29" s="10">
        <v>2500000</v>
      </c>
      <c r="D29" s="21">
        <v>1152075</v>
      </c>
      <c r="E29" s="22">
        <f>B29-C29+D29</f>
        <v>11071401</v>
      </c>
      <c r="F29" s="23" t="s">
        <v>11</v>
      </c>
      <c r="G29" s="24">
        <v>1152075</v>
      </c>
      <c r="H29" s="42"/>
    </row>
    <row r="30" spans="1:8" ht="9.75" customHeight="1">
      <c r="A30" s="44"/>
      <c r="B30" s="29"/>
      <c r="C30" s="11"/>
      <c r="D30" s="11"/>
      <c r="E30" s="16"/>
      <c r="F30" s="9"/>
      <c r="G30" s="12"/>
      <c r="H30" s="42"/>
    </row>
    <row r="31" spans="1:8" ht="14.25" customHeight="1">
      <c r="A31" s="46" t="s">
        <v>14</v>
      </c>
      <c r="B31" s="17">
        <f>E29</f>
        <v>11071401</v>
      </c>
      <c r="C31" s="10">
        <v>2400000</v>
      </c>
      <c r="D31" s="21">
        <v>3969973</v>
      </c>
      <c r="E31" s="22">
        <f>B31-C31+D31</f>
        <v>12641374</v>
      </c>
      <c r="F31" s="23" t="s">
        <v>15</v>
      </c>
      <c r="G31" s="24">
        <v>3969973</v>
      </c>
      <c r="H31" s="42"/>
    </row>
    <row r="32" spans="1:8" ht="9.75" customHeight="1">
      <c r="A32" s="44"/>
      <c r="B32" s="29"/>
      <c r="C32" s="11"/>
      <c r="D32" s="11"/>
      <c r="E32" s="16"/>
      <c r="F32" s="9"/>
      <c r="G32" s="12"/>
      <c r="H32" s="42"/>
    </row>
    <row r="33" spans="1:8" ht="14.25" customHeight="1">
      <c r="A33" s="46" t="s">
        <v>16</v>
      </c>
      <c r="B33" s="17">
        <f>E31</f>
        <v>12641374</v>
      </c>
      <c r="C33" s="10">
        <v>2200000</v>
      </c>
      <c r="D33" s="21">
        <v>0</v>
      </c>
      <c r="E33" s="22">
        <f>B33-C33+D33</f>
        <v>10441374</v>
      </c>
      <c r="F33" s="23"/>
      <c r="G33" s="24"/>
      <c r="H33" s="42"/>
    </row>
    <row r="34" spans="1:8" ht="14.25" customHeight="1">
      <c r="A34" s="53" t="s">
        <v>6</v>
      </c>
      <c r="B34" s="54"/>
      <c r="C34" s="54">
        <f>SUM(C25:C33)</f>
        <v>9100000</v>
      </c>
      <c r="D34" s="54">
        <f>SUM(D27:D33)</f>
        <v>12381800</v>
      </c>
      <c r="E34" s="55"/>
      <c r="F34" s="51"/>
      <c r="G34" s="32">
        <f>B27-C34+D34</f>
        <v>10441374</v>
      </c>
      <c r="H34" s="42"/>
    </row>
    <row r="35" spans="1:8" ht="12.75">
      <c r="A35" s="47" t="s">
        <v>12</v>
      </c>
      <c r="B35" s="48" t="s">
        <v>13</v>
      </c>
      <c r="C35" s="27">
        <v>4000000</v>
      </c>
      <c r="D35" s="28" t="s">
        <v>18</v>
      </c>
      <c r="E35" s="4"/>
      <c r="F35" s="56"/>
      <c r="G35" s="41"/>
      <c r="H35" s="42"/>
    </row>
    <row r="36" spans="1:8" ht="12.75">
      <c r="A36" s="40"/>
      <c r="B36" s="2"/>
      <c r="C36" s="34">
        <v>6441374</v>
      </c>
      <c r="D36" s="28" t="s">
        <v>19</v>
      </c>
      <c r="E36" s="2"/>
      <c r="F36" s="41"/>
      <c r="G36" s="41"/>
      <c r="H36" s="42"/>
    </row>
    <row r="37" spans="1:8" ht="13.5" customHeight="1">
      <c r="A37" s="40"/>
      <c r="B37" s="2"/>
      <c r="C37" s="2"/>
      <c r="D37" s="4"/>
      <c r="E37" s="2"/>
      <c r="F37" s="41"/>
      <c r="G37" s="41"/>
      <c r="H37" s="42"/>
    </row>
    <row r="38" spans="1:8" ht="12.75">
      <c r="A38" s="88" t="s">
        <v>20</v>
      </c>
      <c r="B38" s="89" t="s">
        <v>13</v>
      </c>
      <c r="C38" s="90">
        <v>2100000</v>
      </c>
      <c r="D38" s="91" t="s">
        <v>21</v>
      </c>
      <c r="E38" s="92"/>
      <c r="F38" s="93"/>
      <c r="G38" s="93"/>
      <c r="H38" s="94"/>
    </row>
    <row r="39" spans="1:8" ht="13.5" thickBot="1">
      <c r="A39" s="57"/>
      <c r="B39" s="58"/>
      <c r="C39" s="59">
        <f>C36-C38</f>
        <v>4341374</v>
      </c>
      <c r="D39" s="60" t="s">
        <v>22</v>
      </c>
      <c r="E39" s="61"/>
      <c r="F39" s="62"/>
      <c r="G39" s="62"/>
      <c r="H39" s="63"/>
    </row>
    <row r="40" spans="1:8" ht="12.75">
      <c r="A40" s="87"/>
      <c r="B40" s="2"/>
      <c r="C40" s="34"/>
      <c r="D40" s="28"/>
      <c r="E40" s="4"/>
      <c r="F40" s="41"/>
      <c r="G40" s="41"/>
      <c r="H40" s="41"/>
    </row>
    <row r="41" spans="1:8" ht="12.75">
      <c r="A41" s="87"/>
      <c r="B41" s="2"/>
      <c r="C41" s="34"/>
      <c r="D41" s="28"/>
      <c r="E41" s="4"/>
      <c r="F41" s="41"/>
      <c r="G41" s="41"/>
      <c r="H41" s="41"/>
    </row>
    <row r="42" ht="13.5" thickBot="1"/>
    <row r="43" spans="1:8" ht="18">
      <c r="A43" s="35" t="s">
        <v>28</v>
      </c>
      <c r="B43" s="36"/>
      <c r="C43" s="36"/>
      <c r="D43" s="36"/>
      <c r="E43" s="37"/>
      <c r="F43" s="65"/>
      <c r="G43" s="38"/>
      <c r="H43" s="39"/>
    </row>
    <row r="44" spans="1:8" ht="12.75">
      <c r="A44" s="40"/>
      <c r="B44" s="2"/>
      <c r="C44" s="2"/>
      <c r="D44" s="2"/>
      <c r="E44" s="4"/>
      <c r="F44" s="41"/>
      <c r="G44" s="41"/>
      <c r="H44" s="42"/>
    </row>
    <row r="45" spans="1:8" ht="12.75">
      <c r="A45" s="47" t="s">
        <v>23</v>
      </c>
      <c r="B45" s="2"/>
      <c r="C45" s="2"/>
      <c r="D45" s="2"/>
      <c r="E45" s="2"/>
      <c r="F45" s="41"/>
      <c r="G45" s="41"/>
      <c r="H45" s="42"/>
    </row>
    <row r="46" spans="1:8" ht="12.75">
      <c r="A46" s="40"/>
      <c r="B46" s="2"/>
      <c r="C46" s="2"/>
      <c r="D46" s="2"/>
      <c r="E46" s="2"/>
      <c r="F46" s="41"/>
      <c r="G46" s="41"/>
      <c r="H46" s="42"/>
    </row>
    <row r="47" spans="1:8" ht="12.75">
      <c r="A47" s="43" t="s">
        <v>0</v>
      </c>
      <c r="B47" s="6" t="s">
        <v>1</v>
      </c>
      <c r="C47" s="5" t="s">
        <v>2</v>
      </c>
      <c r="D47" s="5" t="s">
        <v>3</v>
      </c>
      <c r="E47" s="7" t="s">
        <v>4</v>
      </c>
      <c r="F47" s="64" t="s">
        <v>5</v>
      </c>
      <c r="G47" s="8" t="s">
        <v>24</v>
      </c>
      <c r="H47" s="42"/>
    </row>
    <row r="48" spans="1:8" ht="23.25" customHeight="1">
      <c r="A48" s="82" t="s">
        <v>10</v>
      </c>
      <c r="B48" s="83">
        <v>0</v>
      </c>
      <c r="C48" s="78">
        <v>0</v>
      </c>
      <c r="D48" s="76">
        <v>0</v>
      </c>
      <c r="E48" s="33">
        <f>B48-C48+D48</f>
        <v>0</v>
      </c>
      <c r="F48" s="84"/>
      <c r="G48" s="85">
        <v>0</v>
      </c>
      <c r="H48" s="42"/>
    </row>
    <row r="49" spans="1:8" ht="23.25" customHeight="1">
      <c r="A49" s="82" t="s">
        <v>14</v>
      </c>
      <c r="B49" s="83">
        <f>E48</f>
        <v>0</v>
      </c>
      <c r="C49" s="78">
        <v>0</v>
      </c>
      <c r="D49" s="76">
        <v>0</v>
      </c>
      <c r="E49" s="33">
        <f>B49-C49+D49</f>
        <v>0</v>
      </c>
      <c r="F49" s="84"/>
      <c r="G49" s="85">
        <v>0</v>
      </c>
      <c r="H49" s="42"/>
    </row>
    <row r="50" spans="1:8" ht="24.75" customHeight="1">
      <c r="A50" s="82" t="s">
        <v>16</v>
      </c>
      <c r="B50" s="83">
        <f>E49</f>
        <v>0</v>
      </c>
      <c r="C50" s="78">
        <v>0</v>
      </c>
      <c r="D50" s="76">
        <v>1509000</v>
      </c>
      <c r="E50" s="33">
        <f>B50-C50+D50</f>
        <v>1509000</v>
      </c>
      <c r="F50" s="77" t="s">
        <v>26</v>
      </c>
      <c r="G50" s="85">
        <v>1509000</v>
      </c>
      <c r="H50" s="42"/>
    </row>
    <row r="51" spans="1:8" ht="12.75">
      <c r="A51" s="66"/>
      <c r="B51" s="2"/>
      <c r="C51" s="2"/>
      <c r="D51" s="2"/>
      <c r="E51" s="4"/>
      <c r="F51" s="41"/>
      <c r="G51" s="86">
        <v>1509000</v>
      </c>
      <c r="H51" s="42"/>
    </row>
    <row r="52" spans="1:8" ht="12.75">
      <c r="A52" s="66"/>
      <c r="B52" s="2"/>
      <c r="C52" s="2"/>
      <c r="D52" s="2"/>
      <c r="E52" s="4"/>
      <c r="F52" s="41"/>
      <c r="G52" s="41"/>
      <c r="H52" s="42"/>
    </row>
    <row r="53" spans="1:8" ht="12.75">
      <c r="A53" s="88" t="s">
        <v>20</v>
      </c>
      <c r="B53" s="89" t="s">
        <v>13</v>
      </c>
      <c r="C53" s="92"/>
      <c r="D53" s="95">
        <v>1509000</v>
      </c>
      <c r="E53" s="91" t="s">
        <v>25</v>
      </c>
      <c r="F53" s="93"/>
      <c r="G53" s="93"/>
      <c r="H53" s="94"/>
    </row>
    <row r="54" spans="1:8" ht="13.5" thickBot="1">
      <c r="A54" s="57"/>
      <c r="B54" s="58"/>
      <c r="C54" s="58"/>
      <c r="D54" s="59">
        <v>0</v>
      </c>
      <c r="E54" s="67"/>
      <c r="F54" s="62"/>
      <c r="G54" s="62"/>
      <c r="H54" s="63"/>
    </row>
  </sheetData>
  <sheetProtection/>
  <printOptions/>
  <pageMargins left="0.7874015748031497" right="0.7874015748031497" top="0.7086614173228347" bottom="0.7480314960629921" header="0.5118110236220472" footer="0.5118110236220472"/>
  <pageSetup horizontalDpi="600" verticalDpi="600" orientation="landscape" paperSize="9" scale="90" r:id="rId1"/>
  <headerFooter alignWithMargins="0">
    <oddHeader>&amp;RAnlage 4a zu GRDrs  1082/2023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Stadtentwässerung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66-K  Herr Aichinger</dc:creator>
  <cp:keywords/>
  <dc:description/>
  <cp:lastModifiedBy>Bieck, Christiane</cp:lastModifiedBy>
  <cp:lastPrinted>2023-10-20T09:27:09Z</cp:lastPrinted>
  <dcterms:created xsi:type="dcterms:W3CDTF">1999-06-02T09:02:32Z</dcterms:created>
  <dcterms:modified xsi:type="dcterms:W3CDTF">2023-10-20T09:27:17Z</dcterms:modified>
  <cp:category/>
  <cp:version/>
  <cp:contentType/>
  <cp:contentStatus/>
</cp:coreProperties>
</file>