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51-00-601\1Finanz\Einrichtungen\Aufnahmeheime\Vorlage_227_2019(Ersatz661_2018)\Neu_20190329\"/>
    </mc:Choice>
  </mc:AlternateContent>
  <bookViews>
    <workbookView xWindow="480" yWindow="405" windowWidth="24480" windowHeight="1179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Tabelle1!$1:$1</definedName>
  </definedNames>
  <calcPr calcId="162913"/>
</workbook>
</file>

<file path=xl/calcChain.xml><?xml version="1.0" encoding="utf-8"?>
<calcChain xmlns="http://schemas.openxmlformats.org/spreadsheetml/2006/main">
  <c r="H97" i="1" l="1"/>
  <c r="G97" i="1"/>
  <c r="F97" i="1"/>
  <c r="F95" i="1"/>
  <c r="B97" i="1"/>
  <c r="H91" i="1"/>
  <c r="F91" i="1"/>
  <c r="B91" i="1"/>
  <c r="F88" i="1"/>
  <c r="B88" i="1"/>
  <c r="H85" i="1"/>
  <c r="F85" i="1"/>
  <c r="H80" i="1"/>
  <c r="F80" i="1"/>
  <c r="B80" i="1"/>
  <c r="F77" i="1"/>
  <c r="F72" i="1"/>
  <c r="H64" i="1"/>
  <c r="G64" i="1"/>
  <c r="F64" i="1"/>
  <c r="H57" i="1"/>
  <c r="G57" i="1"/>
  <c r="F57" i="1"/>
  <c r="F60" i="1"/>
  <c r="G49" i="1"/>
  <c r="F49" i="1"/>
  <c r="F44" i="1"/>
  <c r="G44" i="1"/>
  <c r="H44" i="1"/>
  <c r="F34" i="1"/>
  <c r="H34" i="1"/>
  <c r="G34" i="1"/>
  <c r="B57" i="1" l="1"/>
  <c r="B95" i="1" l="1"/>
  <c r="B85" i="1"/>
  <c r="B77" i="1"/>
  <c r="B72" i="1"/>
  <c r="B64" i="1"/>
  <c r="B60" i="1"/>
  <c r="B49" i="1"/>
  <c r="B44" i="1" l="1"/>
  <c r="B34" i="1"/>
</calcChain>
</file>

<file path=xl/sharedStrings.xml><?xml version="1.0" encoding="utf-8"?>
<sst xmlns="http://schemas.openxmlformats.org/spreadsheetml/2006/main" count="240" uniqueCount="96">
  <si>
    <t>Stellennummer</t>
  </si>
  <si>
    <t>Bewertung</t>
  </si>
  <si>
    <t>GRDrs</t>
  </si>
  <si>
    <t>S 15</t>
  </si>
  <si>
    <t>Stellenumfang bisher</t>
  </si>
  <si>
    <t>S 17</t>
  </si>
  <si>
    <t>925/2014</t>
  </si>
  <si>
    <t>510.6022.164</t>
  </si>
  <si>
    <t>510.6022.166</t>
  </si>
  <si>
    <t>510.6022.168</t>
  </si>
  <si>
    <t>510.6022.170</t>
  </si>
  <si>
    <t>510.6022.172</t>
  </si>
  <si>
    <t>510.6022.174</t>
  </si>
  <si>
    <t>510.6022.176</t>
  </si>
  <si>
    <t>510.6022.178</t>
  </si>
  <si>
    <t>510.6022.180</t>
  </si>
  <si>
    <t>510.6022.182</t>
  </si>
  <si>
    <t>510.6022.184</t>
  </si>
  <si>
    <t>SUMME Stellen
GRDrs 925/2014</t>
  </si>
  <si>
    <t>714/2015</t>
  </si>
  <si>
    <t>714/ 2015
650/2016</t>
  </si>
  <si>
    <t>SUMME Stellen
GRDrs 714/2015</t>
  </si>
  <si>
    <t>SUMME Stellen
GRDrs 650/2016</t>
  </si>
  <si>
    <t>01/2020</t>
  </si>
  <si>
    <t>EG 2Ü</t>
  </si>
  <si>
    <t>510.6022.535</t>
  </si>
  <si>
    <t>510.6022.580</t>
  </si>
  <si>
    <t>EG 7</t>
  </si>
  <si>
    <t>650/2106</t>
  </si>
  <si>
    <t>EG 5</t>
  </si>
  <si>
    <t>510.6022.920</t>
  </si>
  <si>
    <t>510.3030.001</t>
  </si>
  <si>
    <t>A 12</t>
  </si>
  <si>
    <t>510.3030.010</t>
  </si>
  <si>
    <t>SUMME</t>
  </si>
  <si>
    <t>A 11</t>
  </si>
  <si>
    <t>510.3031.030</t>
  </si>
  <si>
    <t>510.3031.040</t>
  </si>
  <si>
    <t>510.3031.050</t>
  </si>
  <si>
    <t>510.3030.900</t>
  </si>
  <si>
    <t>510.2022.090</t>
  </si>
  <si>
    <t>383/2015</t>
  </si>
  <si>
    <t>510.2022.110</t>
  </si>
  <si>
    <t>510.2022.120</t>
  </si>
  <si>
    <t>510.8020.050</t>
  </si>
  <si>
    <t>E 12</t>
  </si>
  <si>
    <t>510.1014.340</t>
  </si>
  <si>
    <t>EG 8</t>
  </si>
  <si>
    <t>S 14</t>
  </si>
  <si>
    <t>510.6022.001</t>
  </si>
  <si>
    <t>510.6027.010</t>
  </si>
  <si>
    <t>510.6027.020</t>
  </si>
  <si>
    <t>510.6027.030</t>
  </si>
  <si>
    <t>510.6027.040</t>
  </si>
  <si>
    <t>510.6027.050</t>
  </si>
  <si>
    <t>510.6027.060</t>
  </si>
  <si>
    <t>510.6027.070</t>
  </si>
  <si>
    <t>510.6027.080</t>
  </si>
  <si>
    <t>510.6027.090</t>
  </si>
  <si>
    <t>510.6027.100</t>
  </si>
  <si>
    <t>510.6027.110</t>
  </si>
  <si>
    <t>510.6027.120</t>
  </si>
  <si>
    <t>510.6027.130</t>
  </si>
  <si>
    <t>510.6027.140</t>
  </si>
  <si>
    <t>510.6027.150</t>
  </si>
  <si>
    <t>510.6027.160</t>
  </si>
  <si>
    <t>510.6027.170</t>
  </si>
  <si>
    <t>510.6027.180</t>
  </si>
  <si>
    <t>510.6027.190</t>
  </si>
  <si>
    <t>510.6027.240</t>
  </si>
  <si>
    <t>510.6027.001</t>
  </si>
  <si>
    <t>510.6027.200</t>
  </si>
  <si>
    <t>510.6027.210</t>
  </si>
  <si>
    <t>510.6027.220</t>
  </si>
  <si>
    <t>510.6027.230</t>
  </si>
  <si>
    <t>510.6027.550</t>
  </si>
  <si>
    <t>510.6027.500</t>
  </si>
  <si>
    <t>510.6027.900</t>
  </si>
  <si>
    <t>EG 6</t>
  </si>
  <si>
    <t>510.6027.530</t>
  </si>
  <si>
    <t>510.6027.520</t>
  </si>
  <si>
    <t>510.6027.540</t>
  </si>
  <si>
    <t>510.6022.540</t>
  </si>
  <si>
    <t>510.6027.510</t>
  </si>
  <si>
    <t>Stellenumfang neu für UMA ION</t>
  </si>
  <si>
    <t>Bemerkungen</t>
  </si>
  <si>
    <t>01/2022</t>
  </si>
  <si>
    <t>Streichung gegen Schaffung für Stuttgarter ION 
KW 01/2020</t>
  </si>
  <si>
    <t>KW-Vermerk
neu</t>
  </si>
  <si>
    <t>Vollzug
 KW-Vermerk
01/2020</t>
  </si>
  <si>
    <t>01/2021</t>
  </si>
  <si>
    <t>Gesamtsumme</t>
  </si>
  <si>
    <t>entfällt</t>
  </si>
  <si>
    <t>510.6010.070 *</t>
  </si>
  <si>
    <t>510.6010.080 *</t>
  </si>
  <si>
    <t>* Stellen für den Pflegekinderdienst müssen dauerhaft erhalten werden, die KW-Vermerke sind zu streichen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</si>
</sst>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10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/>
    </xf>
    <xf numFmtId="49" fontId="1" fillId="3" borderId="1" xfId="0" applyNumberFormat="1" applyFont="1" applyFill="1" applyBorder="1" applyAlignment="1">
      <alignment vertical="top" wrapText="1"/>
    </xf>
    <xf numFmtId="10" fontId="1" fillId="3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vertical="top"/>
    </xf>
    <xf numFmtId="10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vertical="top"/>
    </xf>
    <xf numFmtId="10" fontId="2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/>
    </xf>
    <xf numFmtId="10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0" fontId="5" fillId="3" borderId="1" xfId="0" applyNumberFormat="1" applyFont="1" applyFill="1" applyBorder="1" applyAlignment="1">
      <alignment horizontal="center" vertical="top"/>
    </xf>
    <xf numFmtId="10" fontId="4" fillId="0" borderId="0" xfId="0" applyNumberFormat="1" applyFont="1" applyBorder="1" applyAlignment="1">
      <alignment horizontal="center" vertical="top"/>
    </xf>
    <xf numFmtId="0" fontId="2" fillId="0" borderId="0" xfId="0" applyFont="1" applyBorder="1"/>
    <xf numFmtId="49" fontId="4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49" fontId="1" fillId="0" borderId="0" xfId="0" applyNumberFormat="1" applyFont="1" applyFill="1" applyBorder="1" applyAlignment="1">
      <alignment vertical="top" wrapText="1"/>
    </xf>
    <xf numFmtId="10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 vertical="top"/>
    </xf>
    <xf numFmtId="10" fontId="0" fillId="0" borderId="0" xfId="0" applyNumberForma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10" fontId="2" fillId="0" borderId="0" xfId="0" applyNumberFormat="1" applyFont="1"/>
    <xf numFmtId="0" fontId="0" fillId="0" borderId="0" xfId="0" applyBorder="1" applyAlignment="1">
      <alignment horizontal="center"/>
    </xf>
    <xf numFmtId="49" fontId="4" fillId="0" borderId="2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1" xfId="0" applyNumberFormat="1" applyFont="1" applyBorder="1" applyAlignment="1">
      <alignment horizontal="center" vertical="top" wrapText="1"/>
    </xf>
    <xf numFmtId="10" fontId="2" fillId="0" borderId="0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10" fontId="1" fillId="2" borderId="1" xfId="0" applyNumberFormat="1" applyFont="1" applyFill="1" applyBorder="1" applyAlignment="1">
      <alignment horizontal="center" vertical="top" wrapText="1"/>
    </xf>
    <xf numFmtId="10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 vertical="top"/>
    </xf>
    <xf numFmtId="10" fontId="1" fillId="3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showWhiteSpace="0" view="pageLayout" zoomScaleNormal="100" workbookViewId="0"/>
  </sheetViews>
  <sheetFormatPr baseColWidth="10" defaultRowHeight="12" x14ac:dyDescent="0.2"/>
  <cols>
    <col min="1" max="1" width="15.25" style="1" customWidth="1"/>
    <col min="2" max="2" width="12.375" style="1" customWidth="1"/>
    <col min="3" max="3" width="12.5" style="1" customWidth="1"/>
    <col min="4" max="4" width="11.375" style="21" customWidth="1"/>
    <col min="5" max="5" width="11.875" style="1" customWidth="1"/>
    <col min="6" max="6" width="13" style="1" customWidth="1"/>
    <col min="7" max="7" width="15.625" style="1" customWidth="1"/>
    <col min="8" max="8" width="13" style="41" customWidth="1"/>
    <col min="9" max="16384" width="11" style="1"/>
  </cols>
  <sheetData>
    <row r="1" spans="1:9" ht="49.5" customHeight="1" x14ac:dyDescent="0.2">
      <c r="A1" s="10" t="s">
        <v>0</v>
      </c>
      <c r="B1" s="10" t="s">
        <v>4</v>
      </c>
      <c r="C1" s="10" t="s">
        <v>1</v>
      </c>
      <c r="D1" s="10" t="s">
        <v>2</v>
      </c>
      <c r="E1" s="10" t="s">
        <v>88</v>
      </c>
      <c r="F1" s="10" t="s">
        <v>84</v>
      </c>
      <c r="G1" s="10" t="s">
        <v>87</v>
      </c>
      <c r="H1" s="50" t="s">
        <v>89</v>
      </c>
      <c r="I1" s="10" t="s">
        <v>85</v>
      </c>
    </row>
    <row r="2" spans="1:9" x14ac:dyDescent="0.2">
      <c r="A2" s="7" t="s">
        <v>49</v>
      </c>
      <c r="B2" s="8">
        <v>1</v>
      </c>
      <c r="C2" s="9" t="s">
        <v>5</v>
      </c>
      <c r="D2" s="19" t="s">
        <v>6</v>
      </c>
      <c r="E2" s="11"/>
      <c r="F2" s="8"/>
      <c r="G2" s="48">
        <v>1</v>
      </c>
      <c r="H2" s="44"/>
      <c r="I2" s="49"/>
    </row>
    <row r="3" spans="1:9" x14ac:dyDescent="0.2">
      <c r="A3" s="4" t="s">
        <v>7</v>
      </c>
      <c r="B3" s="2">
        <v>1</v>
      </c>
      <c r="C3" s="3" t="s">
        <v>3</v>
      </c>
      <c r="D3" s="18" t="s">
        <v>6</v>
      </c>
      <c r="E3" s="11"/>
      <c r="F3" s="8"/>
      <c r="G3" s="48">
        <v>1</v>
      </c>
      <c r="H3" s="44"/>
      <c r="I3" s="49"/>
    </row>
    <row r="4" spans="1:9" x14ac:dyDescent="0.2">
      <c r="A4" s="4" t="s">
        <v>8</v>
      </c>
      <c r="B4" s="2">
        <v>1</v>
      </c>
      <c r="C4" s="3" t="s">
        <v>3</v>
      </c>
      <c r="D4" s="18" t="s">
        <v>6</v>
      </c>
      <c r="E4" s="11"/>
      <c r="F4" s="8"/>
      <c r="G4" s="48">
        <v>1</v>
      </c>
      <c r="H4" s="44"/>
      <c r="I4" s="49"/>
    </row>
    <row r="5" spans="1:9" x14ac:dyDescent="0.2">
      <c r="A5" s="7" t="s">
        <v>9</v>
      </c>
      <c r="B5" s="8">
        <v>1</v>
      </c>
      <c r="C5" s="9" t="s">
        <v>3</v>
      </c>
      <c r="D5" s="19" t="s">
        <v>6</v>
      </c>
      <c r="E5" s="11"/>
      <c r="F5" s="8"/>
      <c r="G5" s="48">
        <v>1</v>
      </c>
      <c r="H5" s="44"/>
      <c r="I5" s="49"/>
    </row>
    <row r="6" spans="1:9" x14ac:dyDescent="0.2">
      <c r="A6" s="14" t="s">
        <v>10</v>
      </c>
      <c r="B6" s="15">
        <v>1</v>
      </c>
      <c r="C6" s="16" t="s">
        <v>3</v>
      </c>
      <c r="D6" s="20" t="s">
        <v>6</v>
      </c>
      <c r="E6" s="11"/>
      <c r="F6" s="8"/>
      <c r="G6" s="48">
        <v>1</v>
      </c>
      <c r="H6" s="44"/>
      <c r="I6" s="49"/>
    </row>
    <row r="7" spans="1:9" x14ac:dyDescent="0.2">
      <c r="A7" s="14" t="s">
        <v>11</v>
      </c>
      <c r="B7" s="15">
        <v>1</v>
      </c>
      <c r="C7" s="16" t="s">
        <v>3</v>
      </c>
      <c r="D7" s="20" t="s">
        <v>6</v>
      </c>
      <c r="E7" s="11"/>
      <c r="F7" s="8"/>
      <c r="G7" s="48">
        <v>1</v>
      </c>
      <c r="H7" s="44"/>
      <c r="I7" s="49"/>
    </row>
    <row r="8" spans="1:9" x14ac:dyDescent="0.2">
      <c r="A8" s="4" t="s">
        <v>12</v>
      </c>
      <c r="B8" s="2">
        <v>1</v>
      </c>
      <c r="C8" s="3" t="s">
        <v>3</v>
      </c>
      <c r="D8" s="18" t="s">
        <v>6</v>
      </c>
      <c r="E8" s="11"/>
      <c r="F8" s="8"/>
      <c r="G8" s="48">
        <v>1</v>
      </c>
      <c r="H8" s="44"/>
      <c r="I8" s="49"/>
    </row>
    <row r="9" spans="1:9" x14ac:dyDescent="0.2">
      <c r="A9" s="17" t="s">
        <v>13</v>
      </c>
      <c r="B9" s="13">
        <v>1</v>
      </c>
      <c r="C9" s="3" t="s">
        <v>3</v>
      </c>
      <c r="D9" s="18" t="s">
        <v>6</v>
      </c>
      <c r="E9" s="11"/>
      <c r="F9" s="8"/>
      <c r="G9" s="48">
        <v>1</v>
      </c>
      <c r="H9" s="44"/>
      <c r="I9" s="49"/>
    </row>
    <row r="10" spans="1:9" x14ac:dyDescent="0.2">
      <c r="A10" s="14" t="s">
        <v>14</v>
      </c>
      <c r="B10" s="15">
        <v>1</v>
      </c>
      <c r="C10" s="9" t="s">
        <v>3</v>
      </c>
      <c r="D10" s="19" t="s">
        <v>6</v>
      </c>
      <c r="E10" s="11"/>
      <c r="F10" s="8"/>
      <c r="G10" s="48">
        <v>1</v>
      </c>
      <c r="H10" s="44"/>
      <c r="I10" s="49"/>
    </row>
    <row r="11" spans="1:9" x14ac:dyDescent="0.2">
      <c r="A11" s="4" t="s">
        <v>15</v>
      </c>
      <c r="B11" s="2">
        <v>1</v>
      </c>
      <c r="C11" s="3" t="s">
        <v>3</v>
      </c>
      <c r="D11" s="18" t="s">
        <v>6</v>
      </c>
      <c r="E11" s="11"/>
      <c r="F11" s="8"/>
      <c r="G11" s="48">
        <v>1</v>
      </c>
      <c r="H11" s="44"/>
      <c r="I11" s="49"/>
    </row>
    <row r="12" spans="1:9" x14ac:dyDescent="0.2">
      <c r="A12" s="4" t="s">
        <v>16</v>
      </c>
      <c r="B12" s="2">
        <v>1</v>
      </c>
      <c r="C12" s="3" t="s">
        <v>3</v>
      </c>
      <c r="D12" s="18" t="s">
        <v>6</v>
      </c>
      <c r="E12" s="11"/>
      <c r="F12" s="8"/>
      <c r="G12" s="48">
        <v>1</v>
      </c>
      <c r="H12" s="44"/>
      <c r="I12" s="49"/>
    </row>
    <row r="13" spans="1:9" x14ac:dyDescent="0.2">
      <c r="A13" s="12" t="s">
        <v>17</v>
      </c>
      <c r="B13" s="13">
        <v>0.79</v>
      </c>
      <c r="C13" s="38" t="s">
        <v>3</v>
      </c>
      <c r="D13" s="39" t="s">
        <v>6</v>
      </c>
      <c r="E13" s="40"/>
      <c r="F13" s="15"/>
      <c r="G13" s="48">
        <v>0.79</v>
      </c>
      <c r="H13" s="44"/>
      <c r="I13" s="49"/>
    </row>
    <row r="14" spans="1:9" x14ac:dyDescent="0.2">
      <c r="A14" s="12" t="s">
        <v>69</v>
      </c>
      <c r="B14" s="13">
        <v>0.21</v>
      </c>
      <c r="C14" s="38" t="s">
        <v>3</v>
      </c>
      <c r="D14" s="39" t="s">
        <v>6</v>
      </c>
      <c r="E14" s="40"/>
      <c r="F14" s="15"/>
      <c r="G14" s="48">
        <v>0.21</v>
      </c>
      <c r="H14" s="44"/>
      <c r="I14" s="49"/>
    </row>
    <row r="15" spans="1:9" x14ac:dyDescent="0.2">
      <c r="A15" s="7" t="s">
        <v>50</v>
      </c>
      <c r="B15" s="8">
        <v>1</v>
      </c>
      <c r="C15" s="9" t="s">
        <v>3</v>
      </c>
      <c r="D15" s="19" t="s">
        <v>6</v>
      </c>
      <c r="E15" s="11"/>
      <c r="F15" s="8"/>
      <c r="G15" s="48">
        <v>1</v>
      </c>
      <c r="H15" s="44"/>
      <c r="I15" s="49"/>
    </row>
    <row r="16" spans="1:9" x14ac:dyDescent="0.2">
      <c r="A16" s="14" t="s">
        <v>51</v>
      </c>
      <c r="B16" s="15">
        <v>1</v>
      </c>
      <c r="C16" s="16" t="s">
        <v>3</v>
      </c>
      <c r="D16" s="20" t="s">
        <v>6</v>
      </c>
      <c r="E16" s="11"/>
      <c r="F16" s="8"/>
      <c r="G16" s="48">
        <v>1</v>
      </c>
      <c r="H16" s="44"/>
      <c r="I16" s="49"/>
    </row>
    <row r="17" spans="1:9" x14ac:dyDescent="0.2">
      <c r="A17" s="7" t="s">
        <v>52</v>
      </c>
      <c r="B17" s="15">
        <v>1</v>
      </c>
      <c r="C17" s="16" t="s">
        <v>3</v>
      </c>
      <c r="D17" s="20" t="s">
        <v>6</v>
      </c>
      <c r="E17" s="11"/>
      <c r="F17" s="8"/>
      <c r="G17" s="48">
        <v>1</v>
      </c>
      <c r="H17" s="44"/>
      <c r="I17" s="49"/>
    </row>
    <row r="18" spans="1:9" x14ac:dyDescent="0.2">
      <c r="A18" s="14" t="s">
        <v>53</v>
      </c>
      <c r="B18" s="13">
        <v>1</v>
      </c>
      <c r="C18" s="3" t="s">
        <v>3</v>
      </c>
      <c r="D18" s="18" t="s">
        <v>6</v>
      </c>
      <c r="E18" s="11"/>
      <c r="F18" s="8"/>
      <c r="G18" s="48">
        <v>1</v>
      </c>
      <c r="H18" s="44"/>
      <c r="I18" s="49"/>
    </row>
    <row r="19" spans="1:9" x14ac:dyDescent="0.2">
      <c r="A19" s="7" t="s">
        <v>54</v>
      </c>
      <c r="B19" s="13">
        <v>1</v>
      </c>
      <c r="C19" s="3" t="s">
        <v>3</v>
      </c>
      <c r="D19" s="18" t="s">
        <v>6</v>
      </c>
      <c r="E19" s="11"/>
      <c r="F19" s="8"/>
      <c r="G19" s="48">
        <v>1</v>
      </c>
      <c r="H19" s="44"/>
      <c r="I19" s="49"/>
    </row>
    <row r="20" spans="1:9" x14ac:dyDescent="0.2">
      <c r="A20" s="7" t="s">
        <v>55</v>
      </c>
      <c r="B20" s="8">
        <v>1</v>
      </c>
      <c r="C20" s="9" t="s">
        <v>3</v>
      </c>
      <c r="D20" s="19" t="s">
        <v>6</v>
      </c>
      <c r="E20" s="11"/>
      <c r="F20" s="8"/>
      <c r="G20" s="48">
        <v>1</v>
      </c>
      <c r="H20" s="44"/>
      <c r="I20" s="49"/>
    </row>
    <row r="21" spans="1:9" x14ac:dyDescent="0.2">
      <c r="A21" s="14" t="s">
        <v>56</v>
      </c>
      <c r="B21" s="2">
        <v>1</v>
      </c>
      <c r="C21" s="3" t="s">
        <v>3</v>
      </c>
      <c r="D21" s="18" t="s">
        <v>6</v>
      </c>
      <c r="E21" s="11"/>
      <c r="F21" s="8"/>
      <c r="G21" s="48">
        <v>1</v>
      </c>
      <c r="H21" s="44"/>
      <c r="I21" s="49"/>
    </row>
    <row r="22" spans="1:9" x14ac:dyDescent="0.2">
      <c r="A22" s="7" t="s">
        <v>57</v>
      </c>
      <c r="B22" s="2">
        <v>1</v>
      </c>
      <c r="C22" s="3" t="s">
        <v>3</v>
      </c>
      <c r="D22" s="18" t="s">
        <v>6</v>
      </c>
      <c r="E22" s="11" t="s">
        <v>86</v>
      </c>
      <c r="F22" s="8">
        <v>1</v>
      </c>
      <c r="G22" s="48"/>
      <c r="H22" s="44"/>
      <c r="I22" s="49"/>
    </row>
    <row r="23" spans="1:9" x14ac:dyDescent="0.2">
      <c r="A23" s="14" t="s">
        <v>58</v>
      </c>
      <c r="B23" s="2">
        <v>1</v>
      </c>
      <c r="C23" s="3" t="s">
        <v>3</v>
      </c>
      <c r="D23" s="18" t="s">
        <v>6</v>
      </c>
      <c r="E23" s="11" t="s">
        <v>86</v>
      </c>
      <c r="F23" s="8">
        <v>1</v>
      </c>
      <c r="G23" s="2"/>
      <c r="H23" s="44"/>
      <c r="I23" s="49"/>
    </row>
    <row r="24" spans="1:9" x14ac:dyDescent="0.2">
      <c r="A24" s="7" t="s">
        <v>59</v>
      </c>
      <c r="B24" s="8">
        <v>1</v>
      </c>
      <c r="C24" s="9" t="s">
        <v>3</v>
      </c>
      <c r="D24" s="19" t="s">
        <v>6</v>
      </c>
      <c r="E24" s="11" t="s">
        <v>86</v>
      </c>
      <c r="F24" s="8">
        <v>1</v>
      </c>
      <c r="G24" s="2"/>
      <c r="H24" s="44"/>
      <c r="I24" s="49"/>
    </row>
    <row r="25" spans="1:9" x14ac:dyDescent="0.2">
      <c r="A25" s="7" t="s">
        <v>60</v>
      </c>
      <c r="B25" s="15">
        <v>1</v>
      </c>
      <c r="C25" s="16" t="s">
        <v>3</v>
      </c>
      <c r="D25" s="20" t="s">
        <v>6</v>
      </c>
      <c r="E25" s="11" t="s">
        <v>86</v>
      </c>
      <c r="F25" s="8">
        <v>1</v>
      </c>
      <c r="G25" s="2"/>
      <c r="H25" s="44"/>
      <c r="I25" s="49"/>
    </row>
    <row r="26" spans="1:9" x14ac:dyDescent="0.2">
      <c r="A26" s="14" t="s">
        <v>61</v>
      </c>
      <c r="B26" s="15">
        <v>1</v>
      </c>
      <c r="C26" s="16" t="s">
        <v>3</v>
      </c>
      <c r="D26" s="20" t="s">
        <v>6</v>
      </c>
      <c r="E26" s="11" t="s">
        <v>86</v>
      </c>
      <c r="F26" s="8">
        <v>1</v>
      </c>
      <c r="G26" s="2"/>
      <c r="H26" s="44"/>
      <c r="I26" s="49"/>
    </row>
    <row r="27" spans="1:9" x14ac:dyDescent="0.2">
      <c r="A27" s="7" t="s">
        <v>62</v>
      </c>
      <c r="B27" s="2">
        <v>1</v>
      </c>
      <c r="C27" s="3" t="s">
        <v>3</v>
      </c>
      <c r="D27" s="18" t="s">
        <v>6</v>
      </c>
      <c r="E27" s="11" t="s">
        <v>86</v>
      </c>
      <c r="F27" s="8">
        <v>1</v>
      </c>
      <c r="G27" s="2"/>
      <c r="H27" s="44"/>
      <c r="I27" s="49"/>
    </row>
    <row r="28" spans="1:9" x14ac:dyDescent="0.2">
      <c r="A28" s="14" t="s">
        <v>63</v>
      </c>
      <c r="B28" s="13">
        <v>1</v>
      </c>
      <c r="C28" s="3" t="s">
        <v>3</v>
      </c>
      <c r="D28" s="18" t="s">
        <v>6</v>
      </c>
      <c r="E28" s="11" t="s">
        <v>86</v>
      </c>
      <c r="F28" s="8">
        <v>1</v>
      </c>
      <c r="G28" s="2"/>
      <c r="H28" s="44"/>
      <c r="I28" s="49"/>
    </row>
    <row r="29" spans="1:9" x14ac:dyDescent="0.2">
      <c r="A29" s="7" t="s">
        <v>64</v>
      </c>
      <c r="B29" s="8">
        <v>1</v>
      </c>
      <c r="C29" s="9" t="s">
        <v>3</v>
      </c>
      <c r="D29" s="19" t="s">
        <v>6</v>
      </c>
      <c r="E29" s="11" t="s">
        <v>86</v>
      </c>
      <c r="F29" s="8">
        <v>1</v>
      </c>
      <c r="G29" s="2"/>
      <c r="H29" s="44"/>
      <c r="I29" s="49"/>
    </row>
    <row r="30" spans="1:9" x14ac:dyDescent="0.2">
      <c r="A30" s="7" t="s">
        <v>65</v>
      </c>
      <c r="B30" s="2">
        <v>1</v>
      </c>
      <c r="C30" s="3" t="s">
        <v>3</v>
      </c>
      <c r="D30" s="18" t="s">
        <v>6</v>
      </c>
      <c r="E30" s="11" t="s">
        <v>86</v>
      </c>
      <c r="F30" s="8">
        <v>1</v>
      </c>
      <c r="G30" s="2"/>
      <c r="H30" s="44"/>
      <c r="I30" s="49"/>
    </row>
    <row r="31" spans="1:9" x14ac:dyDescent="0.2">
      <c r="A31" s="14" t="s">
        <v>66</v>
      </c>
      <c r="B31" s="2">
        <v>1</v>
      </c>
      <c r="C31" s="3" t="s">
        <v>3</v>
      </c>
      <c r="D31" s="18" t="s">
        <v>6</v>
      </c>
      <c r="E31" s="11" t="s">
        <v>86</v>
      </c>
      <c r="F31" s="8">
        <v>1</v>
      </c>
      <c r="G31" s="2"/>
      <c r="H31" s="44"/>
      <c r="I31" s="49"/>
    </row>
    <row r="32" spans="1:9" x14ac:dyDescent="0.2">
      <c r="A32" s="7" t="s">
        <v>67</v>
      </c>
      <c r="B32" s="2">
        <v>1</v>
      </c>
      <c r="C32" s="3" t="s">
        <v>3</v>
      </c>
      <c r="D32" s="18" t="s">
        <v>6</v>
      </c>
      <c r="E32" s="11" t="s">
        <v>86</v>
      </c>
      <c r="F32" s="8">
        <v>1</v>
      </c>
      <c r="G32" s="2"/>
      <c r="H32" s="44"/>
      <c r="I32" s="49"/>
    </row>
    <row r="33" spans="1:9" x14ac:dyDescent="0.2">
      <c r="A33" s="14" t="s">
        <v>68</v>
      </c>
      <c r="B33" s="8">
        <v>1</v>
      </c>
      <c r="C33" s="9" t="s">
        <v>3</v>
      </c>
      <c r="D33" s="19" t="s">
        <v>6</v>
      </c>
      <c r="E33" s="11" t="s">
        <v>86</v>
      </c>
      <c r="F33" s="8">
        <v>0.45</v>
      </c>
      <c r="G33" s="2"/>
      <c r="H33" s="44">
        <v>0.55000000000000004</v>
      </c>
      <c r="I33" s="49"/>
    </row>
    <row r="34" spans="1:9" ht="24" x14ac:dyDescent="0.2">
      <c r="A34" s="5" t="s">
        <v>18</v>
      </c>
      <c r="B34" s="6">
        <f>SUM(B2:B33)</f>
        <v>31</v>
      </c>
      <c r="C34" s="6"/>
      <c r="D34" s="6"/>
      <c r="E34" s="6"/>
      <c r="F34" s="6">
        <f>SUM(F22:F33)</f>
        <v>11.45</v>
      </c>
      <c r="G34" s="6">
        <f>SUM(G2:G33)</f>
        <v>19</v>
      </c>
      <c r="H34" s="6">
        <f>SUM(H2:H33)</f>
        <v>0.55000000000000004</v>
      </c>
      <c r="I34" s="6"/>
    </row>
    <row r="35" spans="1:9" x14ac:dyDescent="0.2">
      <c r="A35" s="29"/>
      <c r="B35" s="30"/>
      <c r="C35" s="31"/>
      <c r="D35" s="32"/>
      <c r="E35" s="26"/>
      <c r="F35" s="24"/>
      <c r="G35" s="33"/>
    </row>
    <row r="36" spans="1:9" x14ac:dyDescent="0.2">
      <c r="A36" s="29"/>
      <c r="B36" s="30"/>
      <c r="C36" s="31"/>
      <c r="D36" s="32"/>
      <c r="E36" s="26"/>
      <c r="F36" s="24"/>
      <c r="G36" s="33"/>
    </row>
    <row r="37" spans="1:9" x14ac:dyDescent="0.2">
      <c r="A37" s="29"/>
      <c r="B37" s="30"/>
      <c r="C37" s="31"/>
      <c r="D37" s="32"/>
      <c r="E37" s="26"/>
      <c r="F37" s="24"/>
      <c r="G37" s="33"/>
    </row>
    <row r="38" spans="1:9" x14ac:dyDescent="0.2">
      <c r="A38" s="29"/>
      <c r="B38" s="30"/>
      <c r="C38" s="31"/>
      <c r="D38" s="32"/>
      <c r="E38" s="26"/>
      <c r="F38" s="24"/>
      <c r="G38" s="33"/>
    </row>
    <row r="39" spans="1:9" x14ac:dyDescent="0.2">
      <c r="A39" s="4" t="s">
        <v>70</v>
      </c>
      <c r="B39" s="2">
        <v>1</v>
      </c>
      <c r="C39" s="3" t="s">
        <v>5</v>
      </c>
      <c r="D39" s="18" t="s">
        <v>19</v>
      </c>
      <c r="E39" s="11" t="s">
        <v>86</v>
      </c>
      <c r="F39" s="8">
        <v>1</v>
      </c>
      <c r="G39" s="48"/>
      <c r="H39" s="52"/>
      <c r="I39" s="49"/>
    </row>
    <row r="40" spans="1:9" x14ac:dyDescent="0.2">
      <c r="A40" s="7" t="s">
        <v>71</v>
      </c>
      <c r="B40" s="8">
        <v>1</v>
      </c>
      <c r="C40" s="9" t="s">
        <v>3</v>
      </c>
      <c r="D40" s="19" t="s">
        <v>19</v>
      </c>
      <c r="E40" s="11"/>
      <c r="F40" s="8"/>
      <c r="G40" s="8">
        <v>0.7</v>
      </c>
      <c r="H40" s="52">
        <v>0.3</v>
      </c>
      <c r="I40" s="49"/>
    </row>
    <row r="41" spans="1:9" x14ac:dyDescent="0.2">
      <c r="A41" s="4" t="s">
        <v>72</v>
      </c>
      <c r="B41" s="2">
        <v>1</v>
      </c>
      <c r="C41" s="3" t="s">
        <v>3</v>
      </c>
      <c r="D41" s="18" t="s">
        <v>19</v>
      </c>
      <c r="E41" s="11"/>
      <c r="F41" s="8"/>
      <c r="G41" s="8"/>
      <c r="H41" s="52">
        <v>1</v>
      </c>
      <c r="I41" s="49"/>
    </row>
    <row r="42" spans="1:9" x14ac:dyDescent="0.2">
      <c r="A42" s="7" t="s">
        <v>73</v>
      </c>
      <c r="B42" s="2">
        <v>1</v>
      </c>
      <c r="C42" s="3" t="s">
        <v>3</v>
      </c>
      <c r="D42" s="18" t="s">
        <v>19</v>
      </c>
      <c r="E42" s="11"/>
      <c r="F42" s="8"/>
      <c r="G42" s="8"/>
      <c r="H42" s="52">
        <v>1</v>
      </c>
      <c r="I42" s="49"/>
    </row>
    <row r="43" spans="1:9" x14ac:dyDescent="0.2">
      <c r="A43" s="4" t="s">
        <v>74</v>
      </c>
      <c r="B43" s="13">
        <v>0.2</v>
      </c>
      <c r="C43" s="3" t="s">
        <v>3</v>
      </c>
      <c r="D43" s="18" t="s">
        <v>19</v>
      </c>
      <c r="E43" s="11"/>
      <c r="F43" s="8"/>
      <c r="G43" s="8"/>
      <c r="H43" s="52">
        <v>0.2</v>
      </c>
      <c r="I43" s="49"/>
    </row>
    <row r="44" spans="1:9" ht="24" x14ac:dyDescent="0.2">
      <c r="A44" s="5" t="s">
        <v>21</v>
      </c>
      <c r="B44" s="6">
        <f>SUM(B39:B43)</f>
        <v>4.2</v>
      </c>
      <c r="C44" s="6"/>
      <c r="D44" s="6"/>
      <c r="E44" s="6"/>
      <c r="F44" s="6">
        <f>SUM(F39:F43)</f>
        <v>1</v>
      </c>
      <c r="G44" s="6">
        <f>SUM(G39:G43)</f>
        <v>0.7</v>
      </c>
      <c r="H44" s="6">
        <f>SUM(H39:H43)</f>
        <v>2.5</v>
      </c>
      <c r="I44" s="6"/>
    </row>
    <row r="45" spans="1:9" x14ac:dyDescent="0.2">
      <c r="E45" s="26"/>
      <c r="F45" s="24"/>
      <c r="G45" s="45"/>
      <c r="H45" s="45"/>
      <c r="I45" s="49"/>
    </row>
    <row r="46" spans="1:9" x14ac:dyDescent="0.2">
      <c r="A46" s="4" t="s">
        <v>79</v>
      </c>
      <c r="B46" s="2">
        <v>1</v>
      </c>
      <c r="C46" s="3" t="s">
        <v>24</v>
      </c>
      <c r="D46" s="18" t="s">
        <v>6</v>
      </c>
      <c r="E46" s="11" t="s">
        <v>86</v>
      </c>
      <c r="F46" s="8">
        <v>1</v>
      </c>
      <c r="G46" s="46"/>
      <c r="H46" s="51"/>
      <c r="I46" s="49"/>
    </row>
    <row r="47" spans="1:9" x14ac:dyDescent="0.2">
      <c r="A47" s="4" t="s">
        <v>25</v>
      </c>
      <c r="B47" s="2">
        <v>1</v>
      </c>
      <c r="C47" s="3" t="s">
        <v>24</v>
      </c>
      <c r="D47" s="18" t="s">
        <v>6</v>
      </c>
      <c r="E47" s="11"/>
      <c r="F47" s="8"/>
      <c r="G47" s="46">
        <v>1</v>
      </c>
      <c r="H47" s="51"/>
      <c r="I47" s="49"/>
    </row>
    <row r="48" spans="1:9" x14ac:dyDescent="0.2">
      <c r="A48" s="4" t="s">
        <v>82</v>
      </c>
      <c r="B48" s="2">
        <v>1</v>
      </c>
      <c r="C48" s="3" t="s">
        <v>24</v>
      </c>
      <c r="D48" s="18" t="s">
        <v>6</v>
      </c>
      <c r="E48" s="11"/>
      <c r="F48" s="8"/>
      <c r="G48" s="46">
        <v>1</v>
      </c>
      <c r="H48" s="51"/>
      <c r="I48" s="49"/>
    </row>
    <row r="49" spans="1:9" ht="24" x14ac:dyDescent="0.2">
      <c r="A49" s="5" t="s">
        <v>18</v>
      </c>
      <c r="B49" s="6">
        <f>SUM(B46:B48)</f>
        <v>3</v>
      </c>
      <c r="C49" s="6"/>
      <c r="D49" s="6"/>
      <c r="E49" s="6"/>
      <c r="F49" s="6">
        <f>SUM(F46:F48)</f>
        <v>1</v>
      </c>
      <c r="G49" s="6">
        <f>SUM(G46:G48)</f>
        <v>2</v>
      </c>
      <c r="H49" s="6"/>
      <c r="I49" s="6"/>
    </row>
    <row r="50" spans="1:9" ht="14.25" x14ac:dyDescent="0.2">
      <c r="A50" s="34"/>
      <c r="B50" s="35"/>
      <c r="C50" s="27"/>
      <c r="D50" s="28"/>
      <c r="E50" s="26"/>
      <c r="F50" s="24"/>
      <c r="G50" s="47"/>
      <c r="H50" s="45"/>
      <c r="I50" s="49"/>
    </row>
    <row r="51" spans="1:9" x14ac:dyDescent="0.2">
      <c r="A51" s="4" t="s">
        <v>83</v>
      </c>
      <c r="B51" s="2">
        <v>1</v>
      </c>
      <c r="C51" s="3" t="s">
        <v>24</v>
      </c>
      <c r="D51" s="18" t="s">
        <v>19</v>
      </c>
      <c r="E51" s="11" t="s">
        <v>86</v>
      </c>
      <c r="F51" s="8">
        <v>1</v>
      </c>
      <c r="G51" s="46"/>
      <c r="H51" s="51"/>
      <c r="I51" s="49"/>
    </row>
    <row r="52" spans="1:9" x14ac:dyDescent="0.2">
      <c r="A52" s="4" t="s">
        <v>80</v>
      </c>
      <c r="B52" s="2">
        <v>1</v>
      </c>
      <c r="C52" s="3" t="s">
        <v>24</v>
      </c>
      <c r="D52" s="18" t="s">
        <v>19</v>
      </c>
      <c r="E52" s="11"/>
      <c r="F52" s="8"/>
      <c r="G52" s="46">
        <v>0.1807</v>
      </c>
      <c r="H52" s="51">
        <v>0.81930000000000003</v>
      </c>
      <c r="I52" s="49"/>
    </row>
    <row r="53" spans="1:9" x14ac:dyDescent="0.2">
      <c r="A53" s="4" t="s">
        <v>79</v>
      </c>
      <c r="B53" s="2">
        <v>1</v>
      </c>
      <c r="C53" s="3" t="s">
        <v>24</v>
      </c>
      <c r="D53" s="18" t="s">
        <v>19</v>
      </c>
      <c r="E53" s="11"/>
      <c r="F53" s="8"/>
      <c r="G53" s="46">
        <v>1</v>
      </c>
      <c r="H53" s="51"/>
      <c r="I53" s="49"/>
    </row>
    <row r="54" spans="1:9" x14ac:dyDescent="0.2">
      <c r="A54" s="4" t="s">
        <v>81</v>
      </c>
      <c r="B54" s="2">
        <v>1</v>
      </c>
      <c r="C54" s="3" t="s">
        <v>24</v>
      </c>
      <c r="D54" s="18" t="s">
        <v>19</v>
      </c>
      <c r="E54" s="11"/>
      <c r="F54" s="8"/>
      <c r="G54" s="46"/>
      <c r="H54" s="51">
        <v>1</v>
      </c>
      <c r="I54" s="49"/>
    </row>
    <row r="55" spans="1:9" x14ac:dyDescent="0.2">
      <c r="A55" s="4" t="s">
        <v>26</v>
      </c>
      <c r="B55" s="2">
        <v>0.18060000000000001</v>
      </c>
      <c r="C55" s="3" t="s">
        <v>24</v>
      </c>
      <c r="D55" s="18" t="s">
        <v>19</v>
      </c>
      <c r="E55" s="11"/>
      <c r="F55" s="8"/>
      <c r="G55" s="46"/>
      <c r="H55" s="51">
        <v>0.18060000000000001</v>
      </c>
      <c r="I55" s="49"/>
    </row>
    <row r="56" spans="1:9" x14ac:dyDescent="0.2">
      <c r="A56" s="4" t="s">
        <v>75</v>
      </c>
      <c r="B56" s="2">
        <v>0.06</v>
      </c>
      <c r="C56" s="3" t="s">
        <v>24</v>
      </c>
      <c r="D56" s="18" t="s">
        <v>19</v>
      </c>
      <c r="E56" s="11"/>
      <c r="F56" s="8"/>
      <c r="G56" s="46"/>
      <c r="H56" s="51">
        <v>0.06</v>
      </c>
      <c r="I56" s="49"/>
    </row>
    <row r="57" spans="1:9" ht="24" x14ac:dyDescent="0.2">
      <c r="A57" s="5" t="s">
        <v>21</v>
      </c>
      <c r="B57" s="6">
        <f>SUM(B51:B56)</f>
        <v>4.2405999999999997</v>
      </c>
      <c r="C57" s="6"/>
      <c r="D57" s="6"/>
      <c r="E57" s="6"/>
      <c r="F57" s="6">
        <f>SUM(F51:F56)</f>
        <v>1</v>
      </c>
      <c r="G57" s="6">
        <f>SUM(G51:G56)</f>
        <v>1.1807000000000001</v>
      </c>
      <c r="H57" s="6">
        <f>SUM(H51:H56)</f>
        <v>2.0599000000000003</v>
      </c>
      <c r="I57" s="6"/>
    </row>
    <row r="58" spans="1:9" ht="14.25" x14ac:dyDescent="0.2">
      <c r="A58" s="34"/>
      <c r="B58" s="35"/>
      <c r="C58" s="27"/>
      <c r="D58" s="28"/>
      <c r="E58" s="26"/>
      <c r="F58" s="24"/>
      <c r="G58" s="47"/>
      <c r="H58" s="45"/>
    </row>
    <row r="59" spans="1:9" x14ac:dyDescent="0.2">
      <c r="A59" s="4" t="s">
        <v>76</v>
      </c>
      <c r="B59" s="2">
        <v>1</v>
      </c>
      <c r="C59" s="3" t="s">
        <v>27</v>
      </c>
      <c r="D59" s="18" t="s">
        <v>28</v>
      </c>
      <c r="E59" s="11" t="s">
        <v>86</v>
      </c>
      <c r="F59" s="8">
        <v>1</v>
      </c>
      <c r="G59" s="46"/>
      <c r="H59" s="44"/>
      <c r="I59" s="49"/>
    </row>
    <row r="60" spans="1:9" ht="24" x14ac:dyDescent="0.2">
      <c r="A60" s="5" t="s">
        <v>22</v>
      </c>
      <c r="B60" s="6">
        <f>SUM(B59:B59)</f>
        <v>1</v>
      </c>
      <c r="C60" s="6"/>
      <c r="D60" s="6"/>
      <c r="E60" s="6"/>
      <c r="F60" s="6">
        <f>SUM(F59)</f>
        <v>1</v>
      </c>
      <c r="G60" s="6"/>
      <c r="H60" s="6"/>
      <c r="I60" s="6"/>
    </row>
    <row r="61" spans="1:9" ht="14.25" x14ac:dyDescent="0.2">
      <c r="A61" s="34"/>
      <c r="B61" s="35"/>
      <c r="C61" s="27"/>
      <c r="D61" s="28"/>
      <c r="E61" s="26"/>
      <c r="F61" s="24"/>
      <c r="G61" s="47"/>
      <c r="H61" s="45"/>
    </row>
    <row r="62" spans="1:9" x14ac:dyDescent="0.2">
      <c r="A62" s="4" t="s">
        <v>30</v>
      </c>
      <c r="B62" s="2">
        <v>1</v>
      </c>
      <c r="C62" s="3" t="s">
        <v>29</v>
      </c>
      <c r="D62" s="18" t="s">
        <v>19</v>
      </c>
      <c r="E62" s="11"/>
      <c r="F62" s="8"/>
      <c r="G62" s="46">
        <v>1</v>
      </c>
      <c r="H62" s="44"/>
      <c r="I62" s="49"/>
    </row>
    <row r="63" spans="1:9" x14ac:dyDescent="0.2">
      <c r="A63" s="4" t="s">
        <v>77</v>
      </c>
      <c r="B63" s="2">
        <v>1</v>
      </c>
      <c r="C63" s="3" t="s">
        <v>29</v>
      </c>
      <c r="D63" s="18" t="s">
        <v>19</v>
      </c>
      <c r="E63" s="11" t="s">
        <v>86</v>
      </c>
      <c r="F63" s="8">
        <v>0.65</v>
      </c>
      <c r="G63" s="46"/>
      <c r="H63" s="44">
        <v>0.35</v>
      </c>
      <c r="I63" s="49"/>
    </row>
    <row r="64" spans="1:9" ht="24.75" customHeight="1" x14ac:dyDescent="0.2">
      <c r="A64" s="5" t="s">
        <v>21</v>
      </c>
      <c r="B64" s="6">
        <f>SUM(B62:B63)</f>
        <v>2</v>
      </c>
      <c r="C64" s="6"/>
      <c r="D64" s="6"/>
      <c r="E64" s="6"/>
      <c r="F64" s="6">
        <f>SUM(F62:F63)</f>
        <v>0.65</v>
      </c>
      <c r="G64" s="6">
        <f>SUM(G62:G63)</f>
        <v>1</v>
      </c>
      <c r="H64" s="6">
        <f>SUM(H62:H63)</f>
        <v>0.35</v>
      </c>
      <c r="I64" s="6"/>
    </row>
    <row r="65" spans="1:9" ht="18.75" customHeight="1" x14ac:dyDescent="0.2">
      <c r="A65" s="29"/>
      <c r="B65" s="30"/>
      <c r="C65" s="27"/>
      <c r="D65" s="28"/>
      <c r="E65" s="26"/>
      <c r="F65" s="24"/>
      <c r="G65" s="25"/>
    </row>
    <row r="66" spans="1:9" ht="14.25" hidden="1" x14ac:dyDescent="0.2">
      <c r="A66" s="29"/>
      <c r="B66" s="30"/>
      <c r="C66" s="27"/>
      <c r="D66" s="28"/>
      <c r="E66" s="26"/>
      <c r="F66" s="24"/>
      <c r="G66" s="25"/>
    </row>
    <row r="67" spans="1:9" ht="1.5" hidden="1" customHeight="1" x14ac:dyDescent="0.2">
      <c r="A67" s="29"/>
      <c r="B67" s="30"/>
      <c r="C67" s="27"/>
      <c r="D67" s="28"/>
      <c r="E67" s="26"/>
      <c r="F67" s="24"/>
      <c r="G67" s="25"/>
    </row>
    <row r="68" spans="1:9" ht="14.25" hidden="1" x14ac:dyDescent="0.2">
      <c r="A68" s="29"/>
      <c r="B68" s="30"/>
      <c r="C68" s="27"/>
      <c r="D68" s="28"/>
      <c r="E68" s="26"/>
      <c r="F68" s="24"/>
      <c r="G68" s="25"/>
    </row>
    <row r="69" spans="1:9" ht="3.75" hidden="1" customHeight="1" x14ac:dyDescent="0.2">
      <c r="A69" s="29"/>
      <c r="B69" s="30"/>
      <c r="C69" s="27"/>
      <c r="D69" s="28"/>
      <c r="E69" s="26"/>
      <c r="F69" s="24"/>
      <c r="G69" s="25"/>
    </row>
    <row r="70" spans="1:9" x14ac:dyDescent="0.2">
      <c r="A70" s="4" t="s">
        <v>31</v>
      </c>
      <c r="B70" s="2">
        <v>1</v>
      </c>
      <c r="C70" s="3" t="s">
        <v>32</v>
      </c>
      <c r="D70" s="18" t="s">
        <v>6</v>
      </c>
      <c r="E70" s="11" t="s">
        <v>90</v>
      </c>
      <c r="F70" s="8">
        <v>1</v>
      </c>
      <c r="G70" s="46"/>
      <c r="H70" s="44"/>
      <c r="I70" s="49"/>
    </row>
    <row r="71" spans="1:9" x14ac:dyDescent="0.2">
      <c r="A71" s="4" t="s">
        <v>33</v>
      </c>
      <c r="B71" s="2">
        <v>1</v>
      </c>
      <c r="C71" s="3" t="s">
        <v>3</v>
      </c>
      <c r="D71" s="18" t="s">
        <v>6</v>
      </c>
      <c r="E71" s="11" t="s">
        <v>86</v>
      </c>
      <c r="F71" s="8">
        <v>1</v>
      </c>
      <c r="G71" s="46"/>
      <c r="H71" s="44"/>
      <c r="I71" s="49"/>
    </row>
    <row r="72" spans="1:9" ht="24" customHeight="1" x14ac:dyDescent="0.2">
      <c r="A72" s="5" t="s">
        <v>34</v>
      </c>
      <c r="B72" s="6">
        <f>SUM(B70:B71)</f>
        <v>2</v>
      </c>
      <c r="C72" s="5"/>
      <c r="D72" s="5"/>
      <c r="E72" s="5"/>
      <c r="F72" s="53">
        <f>SUM(F70:F71)</f>
        <v>2</v>
      </c>
      <c r="G72" s="5"/>
      <c r="H72" s="5"/>
      <c r="I72" s="5"/>
    </row>
    <row r="73" spans="1:9" ht="14.25" x14ac:dyDescent="0.2">
      <c r="A73"/>
      <c r="B73"/>
      <c r="C73"/>
      <c r="D73"/>
      <c r="E73" s="26"/>
      <c r="F73" s="24"/>
      <c r="G73" s="47"/>
      <c r="H73" s="45"/>
    </row>
    <row r="74" spans="1:9" x14ac:dyDescent="0.2">
      <c r="A74" s="4" t="s">
        <v>36</v>
      </c>
      <c r="B74" s="2">
        <v>1</v>
      </c>
      <c r="C74" s="3" t="s">
        <v>35</v>
      </c>
      <c r="D74" s="18" t="s">
        <v>19</v>
      </c>
      <c r="E74" s="11" t="s">
        <v>86</v>
      </c>
      <c r="F74" s="8">
        <v>1</v>
      </c>
      <c r="G74" s="46"/>
      <c r="H74" s="44"/>
      <c r="I74" s="49"/>
    </row>
    <row r="75" spans="1:9" x14ac:dyDescent="0.2">
      <c r="A75" s="4" t="s">
        <v>37</v>
      </c>
      <c r="B75" s="2">
        <v>1</v>
      </c>
      <c r="C75" s="3" t="s">
        <v>35</v>
      </c>
      <c r="D75" s="18" t="s">
        <v>19</v>
      </c>
      <c r="E75" s="11" t="s">
        <v>86</v>
      </c>
      <c r="F75" s="8">
        <v>1</v>
      </c>
      <c r="G75" s="46"/>
      <c r="H75" s="44"/>
      <c r="I75" s="49"/>
    </row>
    <row r="76" spans="1:9" x14ac:dyDescent="0.2">
      <c r="A76" s="4" t="s">
        <v>38</v>
      </c>
      <c r="B76" s="2">
        <v>1</v>
      </c>
      <c r="C76" s="3" t="s">
        <v>35</v>
      </c>
      <c r="D76" s="18" t="s">
        <v>19</v>
      </c>
      <c r="E76" s="11" t="s">
        <v>86</v>
      </c>
      <c r="F76" s="8">
        <v>1</v>
      </c>
      <c r="G76" s="46"/>
      <c r="H76" s="44"/>
      <c r="I76" s="49"/>
    </row>
    <row r="77" spans="1:9" ht="25.5" customHeight="1" x14ac:dyDescent="0.2">
      <c r="A77" s="5" t="s">
        <v>34</v>
      </c>
      <c r="B77" s="6">
        <f>SUM(B74:B76)</f>
        <v>3</v>
      </c>
      <c r="C77" s="5"/>
      <c r="D77" s="5"/>
      <c r="E77" s="5"/>
      <c r="F77" s="53">
        <f>SUM(F74:F76)</f>
        <v>3</v>
      </c>
      <c r="G77" s="5"/>
      <c r="H77" s="5"/>
      <c r="I77" s="5"/>
    </row>
    <row r="78" spans="1:9" ht="14.25" x14ac:dyDescent="0.2">
      <c r="A78" s="34"/>
      <c r="B78" s="35"/>
      <c r="C78" s="42"/>
      <c r="D78" s="28"/>
      <c r="E78" s="26"/>
      <c r="F78" s="24"/>
      <c r="G78" s="47"/>
      <c r="H78" s="45"/>
    </row>
    <row r="79" spans="1:9" x14ac:dyDescent="0.2">
      <c r="A79" s="4" t="s">
        <v>39</v>
      </c>
      <c r="B79" s="2">
        <v>1</v>
      </c>
      <c r="C79" s="3" t="s">
        <v>78</v>
      </c>
      <c r="D79" s="18" t="s">
        <v>19</v>
      </c>
      <c r="E79" s="11" t="s">
        <v>86</v>
      </c>
      <c r="F79" s="8">
        <v>0.5</v>
      </c>
      <c r="G79" s="46"/>
      <c r="H79" s="44">
        <v>0.5</v>
      </c>
      <c r="I79" s="49"/>
    </row>
    <row r="80" spans="1:9" ht="24.75" customHeight="1" x14ac:dyDescent="0.2">
      <c r="A80" s="5" t="s">
        <v>34</v>
      </c>
      <c r="B80" s="53">
        <f>SUM(B79)</f>
        <v>1</v>
      </c>
      <c r="C80" s="5"/>
      <c r="D80" s="5"/>
      <c r="E80" s="5"/>
      <c r="F80" s="53">
        <f>SUM(F79)</f>
        <v>0.5</v>
      </c>
      <c r="G80" s="5"/>
      <c r="H80" s="53">
        <f>SUM(H79)</f>
        <v>0.5</v>
      </c>
      <c r="I80" s="5"/>
    </row>
    <row r="81" spans="1:9" x14ac:dyDescent="0.2">
      <c r="A81" s="4"/>
      <c r="B81" s="2"/>
      <c r="C81" s="3"/>
      <c r="D81" s="18"/>
      <c r="E81" s="11"/>
      <c r="F81" s="8"/>
      <c r="G81" s="46"/>
      <c r="H81" s="44"/>
      <c r="I81" s="49"/>
    </row>
    <row r="82" spans="1:9" x14ac:dyDescent="0.2">
      <c r="A82" s="4" t="s">
        <v>40</v>
      </c>
      <c r="B82" s="2">
        <v>0.75</v>
      </c>
      <c r="C82" s="3" t="s">
        <v>35</v>
      </c>
      <c r="D82" s="18" t="s">
        <v>41</v>
      </c>
      <c r="E82" s="11" t="s">
        <v>86</v>
      </c>
      <c r="F82" s="8">
        <v>0.75</v>
      </c>
      <c r="G82" s="46"/>
      <c r="H82" s="44"/>
      <c r="I82" s="49"/>
    </row>
    <row r="83" spans="1:9" x14ac:dyDescent="0.2">
      <c r="A83" s="4" t="s">
        <v>42</v>
      </c>
      <c r="B83" s="2">
        <v>1</v>
      </c>
      <c r="C83" s="3" t="s">
        <v>35</v>
      </c>
      <c r="D83" s="18" t="s">
        <v>19</v>
      </c>
      <c r="E83" s="11" t="s">
        <v>86</v>
      </c>
      <c r="F83" s="8">
        <v>0.5</v>
      </c>
      <c r="G83" s="46"/>
      <c r="H83" s="44">
        <v>0.5</v>
      </c>
      <c r="I83" s="49"/>
    </row>
    <row r="84" spans="1:9" x14ac:dyDescent="0.2">
      <c r="A84" s="4" t="s">
        <v>43</v>
      </c>
      <c r="B84" s="2">
        <v>0.63</v>
      </c>
      <c r="C84" s="3" t="s">
        <v>35</v>
      </c>
      <c r="D84" s="18" t="s">
        <v>19</v>
      </c>
      <c r="E84" s="11" t="s">
        <v>23</v>
      </c>
      <c r="F84" s="8"/>
      <c r="G84" s="46"/>
      <c r="H84" s="44">
        <v>0.63</v>
      </c>
      <c r="I84" s="49"/>
    </row>
    <row r="85" spans="1:9" ht="26.25" customHeight="1" x14ac:dyDescent="0.2">
      <c r="A85" s="5" t="s">
        <v>34</v>
      </c>
      <c r="B85" s="6">
        <f>SUM(B82:B84)</f>
        <v>2.38</v>
      </c>
      <c r="C85" s="5"/>
      <c r="D85" s="5"/>
      <c r="E85" s="5"/>
      <c r="F85" s="53">
        <f>SUM(F82:F84)</f>
        <v>1.25</v>
      </c>
      <c r="G85" s="5"/>
      <c r="H85" s="53">
        <f>SUM(H83:H84)</f>
        <v>1.1299999999999999</v>
      </c>
      <c r="I85" s="5"/>
    </row>
    <row r="86" spans="1:9" ht="11.25" customHeight="1" x14ac:dyDescent="0.2">
      <c r="E86" s="43"/>
      <c r="F86" s="24"/>
      <c r="G86" s="45"/>
      <c r="H86" s="45"/>
    </row>
    <row r="87" spans="1:9" x14ac:dyDescent="0.2">
      <c r="A87" s="4" t="s">
        <v>44</v>
      </c>
      <c r="B87" s="2">
        <v>0.5</v>
      </c>
      <c r="C87" s="3" t="s">
        <v>45</v>
      </c>
      <c r="D87" s="18" t="s">
        <v>19</v>
      </c>
      <c r="E87" s="11" t="s">
        <v>86</v>
      </c>
      <c r="F87" s="8">
        <v>0.5</v>
      </c>
      <c r="G87" s="46"/>
      <c r="H87" s="44"/>
      <c r="I87" s="49"/>
    </row>
    <row r="88" spans="1:9" ht="27" customHeight="1" x14ac:dyDescent="0.2">
      <c r="A88" s="5" t="s">
        <v>34</v>
      </c>
      <c r="B88" s="6">
        <f>SUM(B87)</f>
        <v>0.5</v>
      </c>
      <c r="C88" s="5"/>
      <c r="D88" s="5"/>
      <c r="E88" s="5"/>
      <c r="F88" s="53">
        <f>SUM(F87)</f>
        <v>0.5</v>
      </c>
      <c r="G88" s="5"/>
      <c r="H88" s="53"/>
      <c r="I88" s="5"/>
    </row>
    <row r="89" spans="1:9" x14ac:dyDescent="0.2">
      <c r="E89" s="26"/>
      <c r="F89" s="24"/>
      <c r="G89" s="45"/>
      <c r="H89" s="45"/>
    </row>
    <row r="90" spans="1:9" x14ac:dyDescent="0.2">
      <c r="A90" s="4" t="s">
        <v>46</v>
      </c>
      <c r="B90" s="2">
        <v>0.75</v>
      </c>
      <c r="C90" s="3" t="s">
        <v>47</v>
      </c>
      <c r="D90" s="18" t="s">
        <v>19</v>
      </c>
      <c r="E90" s="11" t="s">
        <v>86</v>
      </c>
      <c r="F90" s="8">
        <v>0.5</v>
      </c>
      <c r="G90" s="46"/>
      <c r="H90" s="44">
        <v>0.25</v>
      </c>
      <c r="I90" s="49"/>
    </row>
    <row r="91" spans="1:9" ht="24" customHeight="1" x14ac:dyDescent="0.2">
      <c r="A91" s="5" t="s">
        <v>34</v>
      </c>
      <c r="B91" s="53">
        <f>SUM(B90)</f>
        <v>0.75</v>
      </c>
      <c r="C91" s="5"/>
      <c r="D91" s="5"/>
      <c r="E91" s="5"/>
      <c r="F91" s="53">
        <f>SUM(F90)</f>
        <v>0.5</v>
      </c>
      <c r="G91" s="5"/>
      <c r="H91" s="53">
        <f>SUM(H90)</f>
        <v>0.25</v>
      </c>
      <c r="I91" s="5"/>
    </row>
    <row r="92" spans="1:9" ht="14.25" x14ac:dyDescent="0.2">
      <c r="A92" s="29"/>
      <c r="B92" s="30"/>
      <c r="C92" s="36"/>
      <c r="D92" s="37"/>
      <c r="E92" s="26"/>
      <c r="F92" s="24"/>
      <c r="G92" s="47"/>
      <c r="H92" s="45"/>
    </row>
    <row r="93" spans="1:9" x14ac:dyDescent="0.2">
      <c r="A93" s="4" t="s">
        <v>93</v>
      </c>
      <c r="B93" s="2">
        <v>1</v>
      </c>
      <c r="C93" s="3" t="s">
        <v>48</v>
      </c>
      <c r="D93" s="18" t="s">
        <v>19</v>
      </c>
      <c r="E93" s="11" t="s">
        <v>92</v>
      </c>
      <c r="F93" s="8">
        <v>1</v>
      </c>
      <c r="G93" s="46"/>
      <c r="H93" s="44"/>
      <c r="I93" s="49"/>
    </row>
    <row r="94" spans="1:9" ht="24" x14ac:dyDescent="0.2">
      <c r="A94" s="4" t="s">
        <v>94</v>
      </c>
      <c r="B94" s="2">
        <v>0.5</v>
      </c>
      <c r="C94" s="3" t="s">
        <v>48</v>
      </c>
      <c r="D94" s="19" t="s">
        <v>20</v>
      </c>
      <c r="E94" s="11" t="s">
        <v>92</v>
      </c>
      <c r="F94" s="8">
        <v>0.5</v>
      </c>
      <c r="G94" s="46"/>
      <c r="H94" s="44"/>
      <c r="I94" s="49"/>
    </row>
    <row r="95" spans="1:9" ht="27.75" customHeight="1" x14ac:dyDescent="0.2">
      <c r="A95" s="5" t="s">
        <v>34</v>
      </c>
      <c r="B95" s="6">
        <f>SUM(B93:B94)</f>
        <v>1.5</v>
      </c>
      <c r="C95" s="5"/>
      <c r="D95" s="5"/>
      <c r="E95" s="5"/>
      <c r="F95" s="23">
        <f>SUM(F93:F94)</f>
        <v>1.5</v>
      </c>
      <c r="G95" s="23"/>
      <c r="H95" s="23"/>
      <c r="I95" s="23"/>
    </row>
    <row r="97" spans="1:9" ht="26.25" customHeight="1" x14ac:dyDescent="0.2">
      <c r="A97" s="5" t="s">
        <v>91</v>
      </c>
      <c r="B97" s="53">
        <f>SUM(B95+B91+B88+B85+B80+B77+B72+B64+B60+B57+B49+B44+B34)</f>
        <v>56.570599999999999</v>
      </c>
      <c r="C97" s="54"/>
      <c r="D97" s="54"/>
      <c r="E97" s="54"/>
      <c r="F97" s="53">
        <f>F95+F91+F88+F85+F80+F77+F72+F64+F60+F57+F49+F44+F34</f>
        <v>25.35</v>
      </c>
      <c r="G97" s="53">
        <f>G64+G57+G49+G44+G34</f>
        <v>23.880700000000001</v>
      </c>
      <c r="H97" s="53">
        <f>H91+H85+H80+H64+H57+H44+H34</f>
        <v>7.3399000000000001</v>
      </c>
      <c r="I97" s="53"/>
    </row>
    <row r="98" spans="1:9" x14ac:dyDescent="0.2">
      <c r="B98" s="41"/>
    </row>
    <row r="99" spans="1:9" x14ac:dyDescent="0.2">
      <c r="A99" s="55" t="s">
        <v>95</v>
      </c>
      <c r="B99" s="55"/>
      <c r="C99" s="55"/>
      <c r="D99" s="55"/>
      <c r="E99" s="55"/>
      <c r="F99" s="55"/>
      <c r="G99" s="55"/>
      <c r="H99" s="55"/>
    </row>
    <row r="102" spans="1:9" x14ac:dyDescent="0.2">
      <c r="D102" s="22"/>
    </row>
  </sheetData>
  <mergeCells count="1">
    <mergeCell ref="A99:H99"/>
  </mergeCells>
  <pageMargins left="0.70866141732283472" right="0.70866141732283472" top="0.625" bottom="0.78740157480314965" header="0.31496062992125984" footer="0.31496062992125984"/>
  <pageSetup paperSize="9" fitToWidth="0" fitToHeight="0" orientation="landscape" r:id="rId1"/>
  <headerFooter>
    <oddHeader>&amp;L&amp;"Arial,Fett"&amp;12Stellenübersicht - KW-Vermerke und Streichungen&amp;R&amp;"Arial,Fett"Anlage 3 zu GRDrs  227/2019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u510114</dc:creator>
  <cp:lastModifiedBy>Marcus Gaßmann</cp:lastModifiedBy>
  <cp:lastPrinted>2019-03-29T11:57:37Z</cp:lastPrinted>
  <dcterms:created xsi:type="dcterms:W3CDTF">2017-08-01T09:04:41Z</dcterms:created>
  <dcterms:modified xsi:type="dcterms:W3CDTF">2019-04-09T16:30:43Z</dcterms:modified>
</cp:coreProperties>
</file>