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85" windowHeight="7005" tabRatio="713" activeTab="1"/>
  </bookViews>
  <sheets>
    <sheet name="2013 Seite 10" sheetId="1" r:id="rId1"/>
    <sheet name="2013 Seite 11" sheetId="2" r:id="rId2"/>
  </sheets>
  <definedNames>
    <definedName name="_xlnm.Print_Area" localSheetId="0">'2013 Seite 10'!$A$1:$X$26</definedName>
    <definedName name="_xlnm.Print_Area" localSheetId="1">'2013 Seite 11'!$A$1:$V$28</definedName>
    <definedName name="_xlnm.Print_Titles" localSheetId="0">'2013 Seite 10'!$A:$P,'2013 Seite 10'!$2:$5</definedName>
    <definedName name="_xlnm.Print_Titles" localSheetId="1">'2013 Seite 11'!$A:$A,'2013 Seite 11'!$2:$5</definedName>
  </definedNames>
  <calcPr fullCalcOnLoad="1"/>
</workbook>
</file>

<file path=xl/sharedStrings.xml><?xml version="1.0" encoding="utf-8"?>
<sst xmlns="http://schemas.openxmlformats.org/spreadsheetml/2006/main" count="98" uniqueCount="72">
  <si>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</si>
  <si>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</si>
  <si>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</si>
  <si>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</si>
  <si>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</si>
  <si>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</si>
  <si>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</si>
  <si>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</si>
  <si>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</si>
  <si>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</si>
  <si>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</si>
  <si>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</si>
  <si>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</si>
  <si>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</si>
  <si>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</si>
  <si>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</si>
  <si>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Einfacher Dienst</t>
  </si>
  <si>
    <t>Summe</t>
  </si>
  <si>
    <t>A 9M</t>
  </si>
  <si>
    <t>A 8</t>
  </si>
  <si>
    <t>A 7</t>
  </si>
  <si>
    <t>A 6M</t>
  </si>
  <si>
    <t>A 6E</t>
  </si>
  <si>
    <t>A 4</t>
  </si>
  <si>
    <t>Beamte</t>
  </si>
  <si>
    <t xml:space="preserve">  Beamtinnen und Beamte</t>
  </si>
  <si>
    <t xml:space="preserve"> Eigenbetriebe</t>
  </si>
  <si>
    <t>A 12</t>
  </si>
  <si>
    <t>A 11</t>
  </si>
  <si>
    <t>A 10</t>
  </si>
  <si>
    <t>A 5</t>
  </si>
  <si>
    <t xml:space="preserve">Beamtinnen / </t>
  </si>
  <si>
    <t xml:space="preserve"> 850 Leben und Wohnen</t>
  </si>
  <si>
    <t xml:space="preserve"> 854 Klinikum Stuttgart</t>
  </si>
  <si>
    <t xml:space="preserve"> 866 Stadtentwässerung</t>
  </si>
  <si>
    <t xml:space="preserve">  </t>
  </si>
  <si>
    <t>870 Abfallwirtschaft
       Stuttgart</t>
  </si>
  <si>
    <t>nachrichtlich</t>
  </si>
  <si>
    <t>Beamtinnen/
Beamte</t>
  </si>
  <si>
    <t>Beschäftigte</t>
  </si>
  <si>
    <t>Beschäftigte TVÖD</t>
  </si>
  <si>
    <t>SONV</t>
  </si>
  <si>
    <t>EG
15Ü</t>
  </si>
  <si>
    <t>EG
15</t>
  </si>
  <si>
    <t>EG
14</t>
  </si>
  <si>
    <t>EG
13</t>
  </si>
  <si>
    <t>EG
10</t>
  </si>
  <si>
    <t>EG
9</t>
  </si>
  <si>
    <t>EG
8</t>
  </si>
  <si>
    <t>EG
6</t>
  </si>
  <si>
    <t>EG
5</t>
  </si>
  <si>
    <t>EG
3</t>
  </si>
  <si>
    <t>Insgesamt</t>
  </si>
  <si>
    <t xml:space="preserve"> 850 Leben
 und Wohnen</t>
  </si>
  <si>
    <t>854
Klinikum Stuttgart</t>
  </si>
  <si>
    <t>870
Abfallwirtschaft
Stuttgart</t>
  </si>
  <si>
    <t>EG
12</t>
  </si>
  <si>
    <t>EG
11</t>
  </si>
  <si>
    <t>EG
7</t>
  </si>
  <si>
    <t>EG
4</t>
  </si>
  <si>
    <t xml:space="preserve"> B e s c h ä f t i g t e   </t>
  </si>
  <si>
    <t>EG
1</t>
  </si>
  <si>
    <t>874 
Bäderbetriebe
Stuttgart</t>
  </si>
  <si>
    <t>874 Bäderbetriebe
   Stuttgart</t>
  </si>
  <si>
    <t>EG
2(Ü)</t>
  </si>
  <si>
    <t>Sozial-
u.Erzie-hungs-
dienst</t>
  </si>
  <si>
    <t>TV-Ärzte
VKA</t>
  </si>
  <si>
    <t>EG I -
EG IV</t>
  </si>
  <si>
    <t>nachrichtlich:
Summen Stellenplan 2012</t>
  </si>
  <si>
    <t xml:space="preserve"> Summen
 Eigenbetriebe 2013</t>
  </si>
  <si>
    <t>nachrichtlich: 
Summen Stellenplan 2012</t>
  </si>
  <si>
    <t>Summen Eigenbetriebe
Stellenplan 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</si>
</sst>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2" borderId="36" xfId="0" applyFont="1" applyFill="1" applyBorder="1" applyAlignment="1">
      <alignment/>
    </xf>
    <xf numFmtId="0" fontId="14" fillId="2" borderId="37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" fillId="3" borderId="3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/>
    </xf>
    <xf numFmtId="0" fontId="4" fillId="3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1" fillId="3" borderId="2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 quotePrefix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2" fillId="2" borderId="4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16" fillId="3" borderId="17" xfId="0" applyFont="1" applyFill="1" applyBorder="1" applyAlignment="1">
      <alignment horizontal="left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" borderId="27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0" fillId="3" borderId="24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1" fillId="3" borderId="40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Continuous" vertical="center"/>
    </xf>
    <xf numFmtId="1" fontId="12" fillId="3" borderId="26" xfId="0" applyNumberFormat="1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1" fontId="1" fillId="3" borderId="50" xfId="0" applyNumberFormat="1" applyFont="1" applyFill="1" applyBorder="1" applyAlignment="1">
      <alignment horizontal="center" vertical="center"/>
    </xf>
    <xf numFmtId="1" fontId="1" fillId="3" borderId="27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1" sqref="K41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421875" style="0" customWidth="1"/>
    <col min="6" max="6" width="4.421875" style="0" customWidth="1"/>
    <col min="7" max="8" width="3.421875" style="0" customWidth="1"/>
    <col min="9" max="9" width="4.421875" style="0" customWidth="1"/>
    <col min="10" max="10" width="4.8515625" style="0" customWidth="1"/>
    <col min="11" max="11" width="5.57421875" style="0" customWidth="1"/>
    <col min="12" max="13" width="4.57421875" style="0" customWidth="1"/>
    <col min="14" max="14" width="6.00390625" style="0" customWidth="1"/>
    <col min="15" max="15" width="5.421875" style="0" customWidth="1"/>
    <col min="16" max="16" width="6.00390625" style="0" customWidth="1"/>
    <col min="17" max="17" width="4.421875" style="0" customWidth="1"/>
    <col min="18" max="18" width="3.421875" style="0" customWidth="1"/>
    <col min="19" max="19" width="5.28125" style="0" customWidth="1"/>
    <col min="20" max="20" width="5.140625" style="0" customWidth="1"/>
    <col min="21" max="21" width="4.00390625" style="0" customWidth="1"/>
    <col min="22" max="22" width="3.421875" style="0" customWidth="1"/>
    <col min="23" max="23" width="4.421875" style="0" customWidth="1"/>
    <col min="24" max="24" width="10.8515625" style="0" customWidth="1"/>
    <col min="25" max="25" width="12.421875" style="0" customWidth="1"/>
  </cols>
  <sheetData>
    <row r="1" spans="1:24" ht="13.5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19.5" customHeight="1" thickBot="1">
      <c r="A2" s="9" t="s">
        <v>0</v>
      </c>
      <c r="B2" s="148" t="s">
        <v>25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50"/>
    </row>
    <row r="3" spans="1:24" ht="15" customHeight="1">
      <c r="A3" s="43" t="s">
        <v>26</v>
      </c>
      <c r="B3" s="151" t="s">
        <v>1</v>
      </c>
      <c r="C3" s="152"/>
      <c r="D3" s="152"/>
      <c r="E3" s="152"/>
      <c r="F3" s="152"/>
      <c r="G3" s="152"/>
      <c r="H3" s="152"/>
      <c r="I3" s="152"/>
      <c r="J3" s="152"/>
      <c r="K3" s="153"/>
      <c r="L3" s="151" t="s">
        <v>2</v>
      </c>
      <c r="M3" s="152"/>
      <c r="N3" s="152"/>
      <c r="O3" s="152"/>
      <c r="P3" s="153"/>
      <c r="Q3" s="151" t="s">
        <v>15</v>
      </c>
      <c r="R3" s="152"/>
      <c r="S3" s="152"/>
      <c r="T3" s="153"/>
      <c r="U3" s="151" t="s">
        <v>16</v>
      </c>
      <c r="V3" s="152"/>
      <c r="W3" s="153"/>
      <c r="X3" s="11" t="s">
        <v>17</v>
      </c>
    </row>
    <row r="4" spans="1:24" ht="15" customHeight="1">
      <c r="A4" s="10" t="s">
        <v>0</v>
      </c>
      <c r="B4" s="3" t="s">
        <v>0</v>
      </c>
      <c r="C4" s="2"/>
      <c r="D4" s="2"/>
      <c r="E4" s="2"/>
      <c r="F4" s="2"/>
      <c r="G4" s="2"/>
      <c r="H4" s="2"/>
      <c r="I4" s="2"/>
      <c r="J4" s="2"/>
      <c r="K4" s="12"/>
      <c r="L4" s="3" t="s">
        <v>0</v>
      </c>
      <c r="M4" s="2"/>
      <c r="N4" s="2"/>
      <c r="O4" s="2"/>
      <c r="P4" s="12"/>
      <c r="Q4" s="3" t="s">
        <v>0</v>
      </c>
      <c r="R4" s="2"/>
      <c r="S4" s="2"/>
      <c r="T4" s="2"/>
      <c r="U4" s="3" t="s">
        <v>0</v>
      </c>
      <c r="V4" s="2"/>
      <c r="W4" s="12"/>
      <c r="X4" s="13" t="s">
        <v>31</v>
      </c>
    </row>
    <row r="5" spans="1:24" ht="24.75" customHeight="1" thickBot="1">
      <c r="A5" s="4" t="s">
        <v>0</v>
      </c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6" t="s">
        <v>12</v>
      </c>
      <c r="L5" s="14" t="s">
        <v>13</v>
      </c>
      <c r="M5" s="15" t="s">
        <v>27</v>
      </c>
      <c r="N5" s="15" t="s">
        <v>28</v>
      </c>
      <c r="O5" s="15" t="s">
        <v>29</v>
      </c>
      <c r="P5" s="16" t="s">
        <v>14</v>
      </c>
      <c r="Q5" s="14" t="s">
        <v>18</v>
      </c>
      <c r="R5" s="15" t="s">
        <v>19</v>
      </c>
      <c r="S5" s="15" t="s">
        <v>20</v>
      </c>
      <c r="T5" s="16" t="s">
        <v>21</v>
      </c>
      <c r="U5" s="14" t="s">
        <v>22</v>
      </c>
      <c r="V5" s="15" t="s">
        <v>30</v>
      </c>
      <c r="W5" s="17" t="s">
        <v>23</v>
      </c>
      <c r="X5" s="18" t="s">
        <v>24</v>
      </c>
    </row>
    <row r="6" spans="1:24" ht="15" customHeight="1">
      <c r="A6" s="2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9"/>
    </row>
    <row r="7" spans="1:24" ht="15" customHeight="1" thickBot="1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8" customFormat="1" ht="45" customHeight="1">
      <c r="A8" s="125" t="s">
        <v>32</v>
      </c>
      <c r="B8" s="28"/>
      <c r="C8" s="29"/>
      <c r="D8" s="29"/>
      <c r="E8" s="29"/>
      <c r="F8" s="29"/>
      <c r="G8" s="29"/>
      <c r="H8" s="29"/>
      <c r="I8" s="29"/>
      <c r="J8" s="29"/>
      <c r="K8" s="30">
        <v>1</v>
      </c>
      <c r="L8" s="31"/>
      <c r="M8" s="29">
        <v>2</v>
      </c>
      <c r="N8" s="29">
        <v>0.5</v>
      </c>
      <c r="O8" s="29"/>
      <c r="P8" s="30"/>
      <c r="Q8" s="31"/>
      <c r="R8" s="29"/>
      <c r="S8" s="29"/>
      <c r="T8" s="30"/>
      <c r="U8" s="31"/>
      <c r="V8" s="29"/>
      <c r="W8" s="30"/>
      <c r="X8" s="32">
        <f>SUM(B8:W8)</f>
        <v>3.5</v>
      </c>
    </row>
    <row r="9" spans="1:24" s="5" customFormat="1" ht="30" customHeight="1" thickBot="1">
      <c r="A9" s="27" t="s">
        <v>70</v>
      </c>
      <c r="B9" s="35"/>
      <c r="C9" s="36"/>
      <c r="D9" s="36"/>
      <c r="E9" s="36"/>
      <c r="F9" s="36"/>
      <c r="G9" s="36"/>
      <c r="H9" s="36"/>
      <c r="I9" s="36"/>
      <c r="J9" s="36"/>
      <c r="K9" s="37">
        <v>1</v>
      </c>
      <c r="L9" s="38"/>
      <c r="M9" s="36">
        <v>2</v>
      </c>
      <c r="N9" s="36">
        <v>0.5</v>
      </c>
      <c r="O9" s="36"/>
      <c r="P9" s="37"/>
      <c r="Q9" s="38"/>
      <c r="R9" s="36"/>
      <c r="S9" s="36"/>
      <c r="T9" s="37"/>
      <c r="U9" s="38"/>
      <c r="V9" s="36"/>
      <c r="W9" s="37"/>
      <c r="X9" s="39">
        <v>3.5</v>
      </c>
    </row>
    <row r="10" spans="1:24" s="8" customFormat="1" ht="30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8" customFormat="1" ht="45" customHeight="1">
      <c r="A11" s="125" t="s">
        <v>33</v>
      </c>
      <c r="B11" s="131"/>
      <c r="C11" s="46"/>
      <c r="D11" s="46"/>
      <c r="E11" s="46"/>
      <c r="F11" s="46"/>
      <c r="G11" s="46"/>
      <c r="H11" s="46">
        <v>2</v>
      </c>
      <c r="I11" s="46">
        <v>5</v>
      </c>
      <c r="J11" s="46">
        <v>11</v>
      </c>
      <c r="K11" s="47">
        <v>7.5</v>
      </c>
      <c r="L11" s="48">
        <v>1.5</v>
      </c>
      <c r="M11" s="46">
        <v>1</v>
      </c>
      <c r="N11" s="46">
        <v>12.2</v>
      </c>
      <c r="O11" s="135">
        <v>10.5</v>
      </c>
      <c r="P11" s="47">
        <v>4.25</v>
      </c>
      <c r="Q11" s="48">
        <v>3</v>
      </c>
      <c r="R11" s="46">
        <v>4</v>
      </c>
      <c r="S11" s="46">
        <v>0.5</v>
      </c>
      <c r="T11" s="132">
        <v>1</v>
      </c>
      <c r="U11" s="48"/>
      <c r="V11" s="46"/>
      <c r="W11" s="132"/>
      <c r="X11" s="133">
        <f>SUM(B11:W11)</f>
        <v>63.45</v>
      </c>
    </row>
    <row r="12" spans="1:24" s="5" customFormat="1" ht="30" customHeight="1" thickBot="1">
      <c r="A12" s="27" t="s">
        <v>70</v>
      </c>
      <c r="B12" s="38"/>
      <c r="C12" s="36"/>
      <c r="D12" s="36"/>
      <c r="E12" s="36"/>
      <c r="F12" s="36"/>
      <c r="G12" s="36"/>
      <c r="H12" s="98">
        <v>2</v>
      </c>
      <c r="I12" s="98">
        <v>5</v>
      </c>
      <c r="J12" s="98">
        <v>11</v>
      </c>
      <c r="K12" s="101">
        <v>7.5</v>
      </c>
      <c r="L12" s="102">
        <v>1.5</v>
      </c>
      <c r="M12" s="98">
        <v>1</v>
      </c>
      <c r="N12" s="98">
        <v>12.2</v>
      </c>
      <c r="O12" s="98">
        <v>10.5</v>
      </c>
      <c r="P12" s="101">
        <v>4.25</v>
      </c>
      <c r="Q12" s="102">
        <v>3</v>
      </c>
      <c r="R12" s="98">
        <v>4</v>
      </c>
      <c r="S12" s="98">
        <v>0.5</v>
      </c>
      <c r="T12" s="103">
        <v>1</v>
      </c>
      <c r="U12" s="38"/>
      <c r="V12" s="36"/>
      <c r="W12" s="37"/>
      <c r="X12" s="39">
        <f>SUM(B12:W12)</f>
        <v>63.45</v>
      </c>
    </row>
    <row r="13" spans="1:24" s="8" customFormat="1" ht="30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s="8" customFormat="1" ht="45" customHeight="1">
      <c r="A14" s="125" t="s">
        <v>34</v>
      </c>
      <c r="B14" s="28"/>
      <c r="C14" s="29"/>
      <c r="D14" s="29"/>
      <c r="E14" s="29"/>
      <c r="F14" s="29">
        <v>0.5</v>
      </c>
      <c r="G14" s="29"/>
      <c r="H14" s="29">
        <v>1</v>
      </c>
      <c r="I14" s="29">
        <v>3</v>
      </c>
      <c r="J14" s="29">
        <v>5</v>
      </c>
      <c r="K14" s="30">
        <v>3</v>
      </c>
      <c r="L14" s="31">
        <v>1</v>
      </c>
      <c r="M14" s="29"/>
      <c r="N14" s="29">
        <v>1</v>
      </c>
      <c r="O14" s="29"/>
      <c r="P14" s="30"/>
      <c r="Q14" s="31">
        <v>1</v>
      </c>
      <c r="R14" s="29"/>
      <c r="S14" s="29"/>
      <c r="T14" s="30"/>
      <c r="U14" s="31"/>
      <c r="V14" s="29"/>
      <c r="W14" s="30"/>
      <c r="X14" s="32">
        <f>SUM(B14:W14)</f>
        <v>15.5</v>
      </c>
    </row>
    <row r="15" spans="1:24" s="5" customFormat="1" ht="30" customHeight="1" thickBot="1">
      <c r="A15" s="27" t="s">
        <v>70</v>
      </c>
      <c r="B15" s="35"/>
      <c r="C15" s="36"/>
      <c r="D15" s="36"/>
      <c r="E15" s="36"/>
      <c r="F15" s="36">
        <v>0.5</v>
      </c>
      <c r="G15" s="36"/>
      <c r="H15" s="36">
        <v>1</v>
      </c>
      <c r="I15" s="36">
        <v>3</v>
      </c>
      <c r="J15" s="36">
        <v>5</v>
      </c>
      <c r="K15" s="37">
        <v>3</v>
      </c>
      <c r="L15" s="38">
        <v>1</v>
      </c>
      <c r="M15" s="36"/>
      <c r="N15" s="36">
        <v>1</v>
      </c>
      <c r="O15" s="36"/>
      <c r="P15" s="37"/>
      <c r="Q15" s="38">
        <v>1</v>
      </c>
      <c r="R15" s="36"/>
      <c r="S15" s="36"/>
      <c r="T15" s="37"/>
      <c r="U15" s="38"/>
      <c r="V15" s="36"/>
      <c r="W15" s="37"/>
      <c r="X15" s="39">
        <f>SUM(B15:W15)</f>
        <v>15.5</v>
      </c>
    </row>
    <row r="16" spans="1:24" s="8" customFormat="1" ht="30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8" customFormat="1" ht="45" customHeight="1">
      <c r="A17" s="125" t="s">
        <v>36</v>
      </c>
      <c r="B17" s="28"/>
      <c r="C17" s="29"/>
      <c r="D17" s="29"/>
      <c r="E17" s="29"/>
      <c r="F17" s="29"/>
      <c r="G17" s="29"/>
      <c r="H17" s="29"/>
      <c r="I17" s="29"/>
      <c r="J17" s="29">
        <v>1</v>
      </c>
      <c r="K17" s="30">
        <v>3</v>
      </c>
      <c r="L17" s="31"/>
      <c r="M17" s="29">
        <v>1</v>
      </c>
      <c r="N17" s="29">
        <v>2</v>
      </c>
      <c r="O17" s="29">
        <v>2.5</v>
      </c>
      <c r="P17" s="30"/>
      <c r="Q17" s="31">
        <v>2</v>
      </c>
      <c r="R17" s="29">
        <v>3</v>
      </c>
      <c r="S17" s="29"/>
      <c r="T17" s="30"/>
      <c r="U17" s="31"/>
      <c r="V17" s="29"/>
      <c r="W17" s="30"/>
      <c r="X17" s="33">
        <f>SUM(B17:W17)</f>
        <v>14.5</v>
      </c>
    </row>
    <row r="18" spans="1:24" s="5" customFormat="1" ht="30" customHeight="1" thickBot="1">
      <c r="A18" s="27" t="s">
        <v>70</v>
      </c>
      <c r="B18" s="35"/>
      <c r="C18" s="36"/>
      <c r="D18" s="36"/>
      <c r="E18" s="36"/>
      <c r="F18" s="36"/>
      <c r="G18" s="36"/>
      <c r="H18" s="36"/>
      <c r="I18" s="36"/>
      <c r="J18" s="36">
        <v>1</v>
      </c>
      <c r="K18" s="37">
        <v>3</v>
      </c>
      <c r="L18" s="38"/>
      <c r="M18" s="36">
        <v>1</v>
      </c>
      <c r="N18" s="36">
        <v>2</v>
      </c>
      <c r="O18" s="36">
        <v>2.5</v>
      </c>
      <c r="P18" s="37"/>
      <c r="Q18" s="38">
        <v>2</v>
      </c>
      <c r="R18" s="36">
        <v>3</v>
      </c>
      <c r="S18" s="36"/>
      <c r="T18" s="37"/>
      <c r="U18" s="38"/>
      <c r="V18" s="36"/>
      <c r="W18" s="37"/>
      <c r="X18" s="39">
        <f>SUM(B18:W18)</f>
        <v>14.5</v>
      </c>
    </row>
    <row r="19" spans="1:24" s="8" customFormat="1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8" customFormat="1" ht="24.7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8" customFormat="1" ht="45" customHeight="1">
      <c r="A21" s="125" t="s">
        <v>63</v>
      </c>
      <c r="B21" s="28"/>
      <c r="C21" s="29"/>
      <c r="D21" s="29"/>
      <c r="E21" s="29"/>
      <c r="F21" s="29"/>
      <c r="G21" s="29"/>
      <c r="H21" s="29"/>
      <c r="I21" s="29"/>
      <c r="J21" s="29">
        <v>2</v>
      </c>
      <c r="K21" s="30">
        <v>1</v>
      </c>
      <c r="L21" s="31"/>
      <c r="M21" s="29">
        <v>1</v>
      </c>
      <c r="N21" s="29">
        <v>3</v>
      </c>
      <c r="O21" s="29">
        <v>1</v>
      </c>
      <c r="P21" s="30"/>
      <c r="Q21" s="31"/>
      <c r="R21" s="29"/>
      <c r="S21" s="29"/>
      <c r="T21" s="30"/>
      <c r="U21" s="31"/>
      <c r="V21" s="29"/>
      <c r="W21" s="30"/>
      <c r="X21" s="34">
        <f>SUM(B21:W21)</f>
        <v>8</v>
      </c>
    </row>
    <row r="22" spans="1:24" s="5" customFormat="1" ht="30" customHeight="1" thickBot="1">
      <c r="A22" s="27" t="s">
        <v>70</v>
      </c>
      <c r="B22" s="35"/>
      <c r="C22" s="36"/>
      <c r="D22" s="36"/>
      <c r="E22" s="36"/>
      <c r="F22" s="36"/>
      <c r="G22" s="36"/>
      <c r="H22" s="36"/>
      <c r="I22" s="36"/>
      <c r="J22" s="36">
        <v>2</v>
      </c>
      <c r="K22" s="37">
        <v>1</v>
      </c>
      <c r="L22" s="38"/>
      <c r="M22" s="36">
        <v>1</v>
      </c>
      <c r="N22" s="36">
        <v>3</v>
      </c>
      <c r="O22" s="36">
        <v>1</v>
      </c>
      <c r="P22" s="37"/>
      <c r="Q22" s="38" t="s">
        <v>0</v>
      </c>
      <c r="R22" s="36"/>
      <c r="S22" s="36"/>
      <c r="T22" s="37"/>
      <c r="U22" s="38"/>
      <c r="V22" s="36"/>
      <c r="W22" s="37"/>
      <c r="X22" s="40">
        <f>SUM(B22:W22)</f>
        <v>8</v>
      </c>
    </row>
    <row r="23" spans="1:24" s="8" customFormat="1" ht="15" customHeight="1">
      <c r="A23" s="21"/>
      <c r="B23" s="21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24.75" customHeight="1" thickBo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5" s="8" customFormat="1" ht="45" customHeight="1">
      <c r="A25" s="44" t="s">
        <v>71</v>
      </c>
      <c r="B25" s="126"/>
      <c r="C25" s="126"/>
      <c r="D25" s="126"/>
      <c r="E25" s="126"/>
      <c r="F25" s="126">
        <f aca="true" t="shared" si="0" ref="F25:T25">SUM(F21,F17,F14,F11,F8)</f>
        <v>0.5</v>
      </c>
      <c r="G25" s="126"/>
      <c r="H25" s="126">
        <f t="shared" si="0"/>
        <v>3</v>
      </c>
      <c r="I25" s="126">
        <f t="shared" si="0"/>
        <v>8</v>
      </c>
      <c r="J25" s="126">
        <f t="shared" si="0"/>
        <v>19</v>
      </c>
      <c r="K25" s="126">
        <f t="shared" si="0"/>
        <v>15.5</v>
      </c>
      <c r="L25" s="126">
        <f t="shared" si="0"/>
        <v>2.5</v>
      </c>
      <c r="M25" s="126">
        <f t="shared" si="0"/>
        <v>5</v>
      </c>
      <c r="N25" s="126">
        <f t="shared" si="0"/>
        <v>18.7</v>
      </c>
      <c r="O25" s="126">
        <f t="shared" si="0"/>
        <v>14</v>
      </c>
      <c r="P25" s="127">
        <f t="shared" si="0"/>
        <v>4.25</v>
      </c>
      <c r="Q25" s="136">
        <f t="shared" si="0"/>
        <v>6</v>
      </c>
      <c r="R25" s="126">
        <f t="shared" si="0"/>
        <v>7</v>
      </c>
      <c r="S25" s="126">
        <f t="shared" si="0"/>
        <v>0.5</v>
      </c>
      <c r="T25" s="126">
        <f t="shared" si="0"/>
        <v>1</v>
      </c>
      <c r="U25" s="126"/>
      <c r="V25" s="126"/>
      <c r="W25" s="126"/>
      <c r="X25" s="116">
        <f>SUM(X8,X11,X14,X17,X21)</f>
        <v>104.95</v>
      </c>
      <c r="Y25" s="45"/>
    </row>
    <row r="26" spans="1:24" s="5" customFormat="1" ht="30" customHeight="1" thickBot="1">
      <c r="A26" s="113" t="s">
        <v>70</v>
      </c>
      <c r="B26" s="42"/>
      <c r="C26" s="41"/>
      <c r="D26" s="41"/>
      <c r="E26" s="41"/>
      <c r="F26" s="41">
        <f>SUM(F9,F12,F15,F18,F22)</f>
        <v>0.5</v>
      </c>
      <c r="G26" s="41"/>
      <c r="H26" s="41">
        <f aca="true" t="shared" si="1" ref="H26:T26">SUM(H9,H12,H15,H18,H22)</f>
        <v>3</v>
      </c>
      <c r="I26" s="41">
        <f t="shared" si="1"/>
        <v>8</v>
      </c>
      <c r="J26" s="41">
        <f t="shared" si="1"/>
        <v>19</v>
      </c>
      <c r="K26" s="41">
        <f t="shared" si="1"/>
        <v>15.5</v>
      </c>
      <c r="L26" s="41">
        <f t="shared" si="1"/>
        <v>2.5</v>
      </c>
      <c r="M26" s="41">
        <f t="shared" si="1"/>
        <v>5</v>
      </c>
      <c r="N26" s="41">
        <f t="shared" si="1"/>
        <v>18.7</v>
      </c>
      <c r="O26" s="41">
        <f t="shared" si="1"/>
        <v>14</v>
      </c>
      <c r="P26" s="41">
        <f t="shared" si="1"/>
        <v>4.25</v>
      </c>
      <c r="Q26" s="41">
        <f t="shared" si="1"/>
        <v>6</v>
      </c>
      <c r="R26" s="41">
        <f t="shared" si="1"/>
        <v>7</v>
      </c>
      <c r="S26" s="41">
        <v>0.5</v>
      </c>
      <c r="T26" s="41">
        <f t="shared" si="1"/>
        <v>1</v>
      </c>
      <c r="U26" s="41"/>
      <c r="V26" s="41"/>
      <c r="W26" s="41"/>
      <c r="X26" s="121">
        <f>SUM(B26:W26)</f>
        <v>104.95</v>
      </c>
    </row>
    <row r="27" spans="1:24" s="8" customFormat="1" ht="12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24" ht="15" customHeight="1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</row>
    <row r="29" spans="1:24" ht="15" customHeight="1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</row>
    <row r="30" spans="1:24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0"/>
    </row>
    <row r="31" spans="1:24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ht="12.7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ht="12.7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</sheetData>
  <mergeCells count="5">
    <mergeCell ref="B2:X2"/>
    <mergeCell ref="B3:K3"/>
    <mergeCell ref="L3:P3"/>
    <mergeCell ref="Q3:T3"/>
    <mergeCell ref="U3:W3"/>
  </mergeCells>
  <printOptions/>
  <pageMargins left="0.75" right="0.75" top="1" bottom="1" header="0.4921259845" footer="0.4921259845"/>
  <pageSetup horizontalDpi="300" verticalDpi="300" orientation="portrait" paperSize="9" scale="66" r:id="rId1"/>
  <headerFooter alignWithMargins="0">
    <oddHeader>&amp;L&amp;12Stellenplan 2013&amp;C&amp;"Arial,Fett"&amp;12Teil C: Aufteilung der Beamtenstellen nach der Gliederung der Eigenbetriebe (Teilhaushalte)&amp;R&amp;12- 10 -&amp;"Arial,Fett"&amp;10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pane ySplit="6" topLeftCell="BM22" activePane="bottomLeft" state="frozen"/>
      <selection pane="topLeft" activeCell="A1" sqref="A1"/>
      <selection pane="bottomLeft" activeCell="N35" sqref="N35"/>
    </sheetView>
  </sheetViews>
  <sheetFormatPr defaultColWidth="11.421875" defaultRowHeight="12.75"/>
  <cols>
    <col min="1" max="1" width="18.00390625" style="0" customWidth="1"/>
    <col min="2" max="2" width="4.00390625" style="0" customWidth="1"/>
    <col min="3" max="3" width="3.421875" style="0" customWidth="1"/>
    <col min="4" max="4" width="3.8515625" style="0" customWidth="1"/>
    <col min="5" max="5" width="5.421875" style="0" customWidth="1"/>
    <col min="6" max="6" width="4.00390625" style="0" customWidth="1"/>
    <col min="7" max="7" width="5.00390625" style="0" customWidth="1"/>
    <col min="8" max="8" width="3.57421875" style="0" customWidth="1"/>
    <col min="9" max="9" width="5.421875" style="0" customWidth="1"/>
    <col min="10" max="10" width="8.421875" style="0" customWidth="1"/>
    <col min="11" max="11" width="7.57421875" style="0" customWidth="1"/>
    <col min="12" max="12" width="6.140625" style="0" customWidth="1"/>
    <col min="13" max="13" width="6.7109375" style="0" customWidth="1"/>
    <col min="14" max="14" width="6.140625" style="0" customWidth="1"/>
    <col min="15" max="15" width="6.00390625" style="0" customWidth="1"/>
    <col min="16" max="16" width="7.140625" style="0" customWidth="1"/>
    <col min="17" max="17" width="7.57421875" style="0" customWidth="1"/>
    <col min="18" max="18" width="5.7109375" style="0" customWidth="1"/>
    <col min="19" max="19" width="5.57421875" style="0" customWidth="1"/>
    <col min="20" max="20" width="7.57421875" style="0" customWidth="1"/>
    <col min="21" max="21" width="11.00390625" style="0" customWidth="1"/>
    <col min="22" max="22" width="10.8515625" style="0" customWidth="1"/>
    <col min="23" max="23" width="9.00390625" style="60" customWidth="1"/>
    <col min="24" max="24" width="11.421875" style="0" hidden="1" customWidth="1"/>
  </cols>
  <sheetData>
    <row r="1" ht="13.5" thickBot="1">
      <c r="W1" s="49" t="s">
        <v>37</v>
      </c>
    </row>
    <row r="2" spans="1:23" ht="24.75" customHeight="1" thickBot="1">
      <c r="A2" s="50" t="s">
        <v>0</v>
      </c>
      <c r="B2" s="140" t="s">
        <v>60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 t="s">
        <v>0</v>
      </c>
      <c r="U2" s="53"/>
      <c r="V2" s="54"/>
      <c r="W2" s="49" t="s">
        <v>24</v>
      </c>
    </row>
    <row r="3" spans="1:22" ht="24.75" customHeight="1">
      <c r="A3" s="43" t="s">
        <v>26</v>
      </c>
      <c r="B3" s="154"/>
      <c r="C3" s="155"/>
      <c r="D3" s="155"/>
      <c r="E3" s="155"/>
      <c r="F3" s="155"/>
      <c r="G3" s="56"/>
      <c r="H3" s="156"/>
      <c r="I3" s="156"/>
      <c r="J3" s="156"/>
      <c r="K3" s="156"/>
      <c r="L3" s="156"/>
      <c r="M3" s="155"/>
      <c r="N3" s="155"/>
      <c r="O3" s="155"/>
      <c r="P3" s="155"/>
      <c r="Q3" s="56"/>
      <c r="R3" s="57"/>
      <c r="S3" s="57"/>
      <c r="T3" s="58"/>
      <c r="U3" s="55"/>
      <c r="V3" s="59" t="s">
        <v>38</v>
      </c>
    </row>
    <row r="4" spans="1:22" ht="33" customHeight="1" thickBot="1">
      <c r="A4" s="61" t="s">
        <v>0</v>
      </c>
      <c r="B4" s="62"/>
      <c r="C4" s="6"/>
      <c r="D4" s="6"/>
      <c r="E4" s="6"/>
      <c r="F4" s="6"/>
      <c r="G4" s="63"/>
      <c r="H4" s="63"/>
      <c r="I4" s="63"/>
      <c r="J4" s="63"/>
      <c r="K4" s="63"/>
      <c r="L4" s="63"/>
      <c r="M4" s="63"/>
      <c r="N4" s="63"/>
      <c r="O4" s="63"/>
      <c r="P4" s="63"/>
      <c r="Q4" s="6"/>
      <c r="R4" s="6"/>
      <c r="S4" s="6"/>
      <c r="T4" s="65" t="s">
        <v>66</v>
      </c>
      <c r="U4" s="64" t="s">
        <v>39</v>
      </c>
      <c r="V4" s="65" t="s">
        <v>39</v>
      </c>
    </row>
    <row r="5" spans="1:22" ht="54.75" customHeight="1" thickBot="1">
      <c r="A5" s="9" t="s">
        <v>40</v>
      </c>
      <c r="B5" s="14" t="s">
        <v>41</v>
      </c>
      <c r="C5" s="66" t="s">
        <v>42</v>
      </c>
      <c r="D5" s="66" t="s">
        <v>43</v>
      </c>
      <c r="E5" s="66" t="s">
        <v>44</v>
      </c>
      <c r="F5" s="66" t="s">
        <v>45</v>
      </c>
      <c r="G5" s="66" t="s">
        <v>56</v>
      </c>
      <c r="H5" s="66" t="s">
        <v>57</v>
      </c>
      <c r="I5" s="66" t="s">
        <v>46</v>
      </c>
      <c r="J5" s="66" t="s">
        <v>47</v>
      </c>
      <c r="K5" s="66" t="s">
        <v>48</v>
      </c>
      <c r="L5" s="66" t="s">
        <v>58</v>
      </c>
      <c r="M5" s="66" t="s">
        <v>49</v>
      </c>
      <c r="N5" s="66" t="s">
        <v>50</v>
      </c>
      <c r="O5" s="66" t="s">
        <v>59</v>
      </c>
      <c r="P5" s="66" t="s">
        <v>51</v>
      </c>
      <c r="Q5" s="66" t="s">
        <v>64</v>
      </c>
      <c r="R5" s="66" t="s">
        <v>61</v>
      </c>
      <c r="S5" s="137" t="s">
        <v>65</v>
      </c>
      <c r="T5" s="110" t="s">
        <v>67</v>
      </c>
      <c r="U5" s="111"/>
      <c r="V5" s="112" t="s">
        <v>52</v>
      </c>
    </row>
    <row r="6" spans="1:23" s="8" customFormat="1" ht="19.5" customHeight="1" thickBot="1">
      <c r="A6" s="68"/>
      <c r="B6" s="69"/>
      <c r="C6" s="70"/>
      <c r="D6" s="70"/>
      <c r="E6" s="70"/>
      <c r="F6" s="71"/>
      <c r="G6" s="72"/>
      <c r="H6" s="70"/>
      <c r="I6" s="70"/>
      <c r="J6" s="70"/>
      <c r="K6" s="71"/>
      <c r="L6" s="72"/>
      <c r="M6" s="70"/>
      <c r="N6" s="70"/>
      <c r="O6" s="70"/>
      <c r="P6" s="71"/>
      <c r="Q6" s="67"/>
      <c r="R6" s="72"/>
      <c r="S6" s="67"/>
      <c r="T6" s="73"/>
      <c r="U6" s="74"/>
      <c r="V6" s="75"/>
      <c r="W6" s="76"/>
    </row>
    <row r="7" spans="1:23" s="8" customFormat="1" ht="49.5" customHeight="1">
      <c r="A7" s="77" t="s">
        <v>53</v>
      </c>
      <c r="B7" s="141"/>
      <c r="C7" s="142">
        <v>1</v>
      </c>
      <c r="D7" s="142"/>
      <c r="E7" s="142">
        <v>4</v>
      </c>
      <c r="F7" s="143">
        <v>1</v>
      </c>
      <c r="G7" s="144">
        <v>4</v>
      </c>
      <c r="H7" s="142">
        <v>6</v>
      </c>
      <c r="I7" s="142">
        <v>6</v>
      </c>
      <c r="J7" s="142">
        <v>62</v>
      </c>
      <c r="K7" s="145">
        <v>24</v>
      </c>
      <c r="L7" s="147">
        <v>220</v>
      </c>
      <c r="M7" s="142">
        <v>18</v>
      </c>
      <c r="N7" s="142">
        <v>10</v>
      </c>
      <c r="O7" s="142">
        <v>35</v>
      </c>
      <c r="P7" s="145">
        <v>139</v>
      </c>
      <c r="Q7" s="145">
        <v>9</v>
      </c>
      <c r="R7" s="147">
        <v>26</v>
      </c>
      <c r="S7" s="146">
        <v>17</v>
      </c>
      <c r="T7" s="79"/>
      <c r="U7" s="79">
        <f>SUM(B7:T7)</f>
        <v>582</v>
      </c>
      <c r="V7" s="134">
        <f>SUM(U7,W7)</f>
        <v>585.5</v>
      </c>
      <c r="W7" s="80">
        <v>3.5</v>
      </c>
    </row>
    <row r="8" spans="1:24" s="5" customFormat="1" ht="30" customHeight="1" thickBot="1">
      <c r="A8" s="27" t="s">
        <v>68</v>
      </c>
      <c r="B8" s="99"/>
      <c r="C8" s="36">
        <v>1</v>
      </c>
      <c r="D8" s="36"/>
      <c r="E8" s="36">
        <v>4</v>
      </c>
      <c r="F8" s="90">
        <v>1</v>
      </c>
      <c r="G8" s="91">
        <v>4</v>
      </c>
      <c r="H8" s="36">
        <v>6</v>
      </c>
      <c r="I8" s="36">
        <v>6</v>
      </c>
      <c r="J8" s="36">
        <v>62</v>
      </c>
      <c r="K8" s="37">
        <v>24</v>
      </c>
      <c r="L8" s="38">
        <v>217</v>
      </c>
      <c r="M8" s="36">
        <v>18</v>
      </c>
      <c r="N8" s="36">
        <v>10</v>
      </c>
      <c r="O8" s="36">
        <v>35</v>
      </c>
      <c r="P8" s="37">
        <v>136</v>
      </c>
      <c r="Q8" s="37">
        <v>9</v>
      </c>
      <c r="R8" s="38">
        <v>27</v>
      </c>
      <c r="S8" s="93">
        <v>17</v>
      </c>
      <c r="T8" s="93"/>
      <c r="U8" s="117">
        <f>SUM(A8:T8)</f>
        <v>577</v>
      </c>
      <c r="V8" s="118">
        <f>SUM(U8,W8)</f>
        <v>580.5</v>
      </c>
      <c r="W8" s="80">
        <v>3.5</v>
      </c>
      <c r="X8" s="81"/>
    </row>
    <row r="9" spans="1:23" s="8" customFormat="1" ht="19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00"/>
      <c r="R9" s="21"/>
      <c r="S9" s="21"/>
      <c r="T9" s="21"/>
      <c r="U9" s="21"/>
      <c r="V9" s="107"/>
      <c r="W9" s="80"/>
    </row>
    <row r="10" spans="1:23" s="8" customFormat="1" ht="49.5" customHeight="1">
      <c r="A10" s="122" t="s">
        <v>54</v>
      </c>
      <c r="B10" s="82">
        <v>52</v>
      </c>
      <c r="C10" s="83">
        <v>22</v>
      </c>
      <c r="D10" s="83">
        <v>19</v>
      </c>
      <c r="E10" s="83">
        <v>51</v>
      </c>
      <c r="F10" s="84">
        <v>58</v>
      </c>
      <c r="G10" s="85">
        <v>18</v>
      </c>
      <c r="H10" s="83">
        <v>46</v>
      </c>
      <c r="I10" s="83">
        <v>55</v>
      </c>
      <c r="J10" s="83">
        <v>1018</v>
      </c>
      <c r="K10" s="86">
        <v>620</v>
      </c>
      <c r="L10" s="82">
        <v>1057</v>
      </c>
      <c r="M10" s="83">
        <v>138</v>
      </c>
      <c r="N10" s="83">
        <v>175</v>
      </c>
      <c r="O10" s="83">
        <v>92</v>
      </c>
      <c r="P10" s="86">
        <v>250</v>
      </c>
      <c r="Q10" s="86">
        <v>181</v>
      </c>
      <c r="R10" s="87">
        <v>80</v>
      </c>
      <c r="S10" s="138">
        <v>105</v>
      </c>
      <c r="T10" s="88">
        <v>707</v>
      </c>
      <c r="U10" s="88">
        <f>SUM(B10:T10)</f>
        <v>4744</v>
      </c>
      <c r="V10" s="134">
        <f>SUM(U10,W10)</f>
        <v>4807.45</v>
      </c>
      <c r="W10" s="80">
        <v>63.45</v>
      </c>
    </row>
    <row r="11" spans="1:23" s="5" customFormat="1" ht="30" customHeight="1" thickBot="1">
      <c r="A11" s="27" t="s">
        <v>68</v>
      </c>
      <c r="B11" s="35">
        <v>52</v>
      </c>
      <c r="C11" s="36">
        <v>22</v>
      </c>
      <c r="D11" s="36">
        <v>19</v>
      </c>
      <c r="E11" s="89">
        <v>51</v>
      </c>
      <c r="F11" s="90">
        <v>58</v>
      </c>
      <c r="G11" s="91">
        <v>18</v>
      </c>
      <c r="H11" s="36">
        <v>46</v>
      </c>
      <c r="I11" s="36">
        <v>55</v>
      </c>
      <c r="J11" s="36">
        <v>1018</v>
      </c>
      <c r="K11" s="37">
        <v>620</v>
      </c>
      <c r="L11" s="38">
        <v>1057</v>
      </c>
      <c r="M11" s="38">
        <v>138</v>
      </c>
      <c r="N11" s="36">
        <v>175</v>
      </c>
      <c r="O11" s="36">
        <v>92</v>
      </c>
      <c r="P11" s="37">
        <v>250</v>
      </c>
      <c r="Q11" s="37">
        <v>181</v>
      </c>
      <c r="R11" s="92">
        <v>80</v>
      </c>
      <c r="S11" s="139">
        <v>105</v>
      </c>
      <c r="T11" s="93">
        <v>707</v>
      </c>
      <c r="U11" s="117">
        <f>SUM(B11:T11)</f>
        <v>4744</v>
      </c>
      <c r="V11" s="118">
        <f>SUM(U11,W11)</f>
        <v>4807.45</v>
      </c>
      <c r="W11" s="80">
        <v>63.45</v>
      </c>
    </row>
    <row r="12" spans="1:23" s="8" customFormat="1" ht="19.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0"/>
      <c r="R12" s="21"/>
      <c r="S12" s="21"/>
      <c r="T12" s="21"/>
      <c r="U12" s="21"/>
      <c r="V12" s="107"/>
      <c r="W12" s="80"/>
    </row>
    <row r="13" spans="1:23" s="8" customFormat="1" ht="54.75" customHeight="1">
      <c r="A13" s="122" t="s">
        <v>34</v>
      </c>
      <c r="B13" s="82">
        <v>1</v>
      </c>
      <c r="C13" s="83"/>
      <c r="D13" s="83">
        <v>1</v>
      </c>
      <c r="E13" s="83">
        <v>8</v>
      </c>
      <c r="F13" s="84">
        <v>9</v>
      </c>
      <c r="G13" s="85">
        <v>17.5</v>
      </c>
      <c r="H13" s="83">
        <v>9.5</v>
      </c>
      <c r="I13" s="83">
        <v>4</v>
      </c>
      <c r="J13" s="83">
        <v>49.5</v>
      </c>
      <c r="K13" s="86">
        <v>33.24</v>
      </c>
      <c r="L13" s="82">
        <v>52</v>
      </c>
      <c r="M13" s="83">
        <v>56</v>
      </c>
      <c r="N13" s="83">
        <v>37</v>
      </c>
      <c r="O13" s="83">
        <v>41</v>
      </c>
      <c r="P13" s="86">
        <v>9</v>
      </c>
      <c r="Q13" s="86"/>
      <c r="R13" s="82"/>
      <c r="S13" s="88"/>
      <c r="T13" s="88"/>
      <c r="U13" s="79">
        <f>SUM(B13:T13)</f>
        <v>327.74</v>
      </c>
      <c r="V13" s="134">
        <f>SUM(U13,W13)</f>
        <v>343.24</v>
      </c>
      <c r="W13" s="80">
        <v>15.5</v>
      </c>
    </row>
    <row r="14" spans="1:24" s="5" customFormat="1" ht="30" customHeight="1" thickBot="1">
      <c r="A14" s="27" t="s">
        <v>68</v>
      </c>
      <c r="B14" s="35">
        <v>1</v>
      </c>
      <c r="C14" s="36"/>
      <c r="D14" s="36">
        <v>1</v>
      </c>
      <c r="E14" s="36">
        <v>8</v>
      </c>
      <c r="F14" s="90">
        <v>9</v>
      </c>
      <c r="G14" s="91">
        <v>17.5</v>
      </c>
      <c r="H14" s="36">
        <v>9.5</v>
      </c>
      <c r="I14" s="36">
        <v>4</v>
      </c>
      <c r="J14" s="36">
        <v>49.5</v>
      </c>
      <c r="K14" s="37">
        <v>33.24</v>
      </c>
      <c r="L14" s="38">
        <v>52</v>
      </c>
      <c r="M14" s="36">
        <v>56</v>
      </c>
      <c r="N14" s="36">
        <v>37</v>
      </c>
      <c r="O14" s="36">
        <v>41</v>
      </c>
      <c r="P14" s="37">
        <v>9</v>
      </c>
      <c r="Q14" s="37"/>
      <c r="R14" s="38"/>
      <c r="S14" s="93"/>
      <c r="T14" s="93"/>
      <c r="U14" s="119">
        <f>SUM(B14:T14)</f>
        <v>327.74</v>
      </c>
      <c r="V14" s="118">
        <f>SUM(U14,W14)</f>
        <v>343.24</v>
      </c>
      <c r="W14" s="80">
        <v>15.5</v>
      </c>
      <c r="X14" s="81"/>
    </row>
    <row r="15" spans="1:23" s="8" customFormat="1" ht="19.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00"/>
      <c r="R15" s="21"/>
      <c r="S15" s="21"/>
      <c r="T15" s="21"/>
      <c r="U15" s="107"/>
      <c r="V15" s="107"/>
      <c r="W15" s="80"/>
    </row>
    <row r="16" spans="1:23" s="8" customFormat="1" ht="54.75" customHeight="1">
      <c r="A16" s="122" t="s">
        <v>55</v>
      </c>
      <c r="B16" s="82"/>
      <c r="C16" s="83">
        <v>1</v>
      </c>
      <c r="D16" s="83">
        <v>3</v>
      </c>
      <c r="E16" s="83">
        <v>1</v>
      </c>
      <c r="F16" s="84">
        <v>4</v>
      </c>
      <c r="G16" s="85">
        <v>14</v>
      </c>
      <c r="H16" s="83">
        <v>11</v>
      </c>
      <c r="I16" s="83">
        <v>7</v>
      </c>
      <c r="J16" s="83">
        <v>16</v>
      </c>
      <c r="K16" s="86">
        <v>8.75</v>
      </c>
      <c r="L16" s="82">
        <v>46</v>
      </c>
      <c r="M16" s="83">
        <v>208.5</v>
      </c>
      <c r="N16" s="83">
        <v>16.75</v>
      </c>
      <c r="O16" s="83">
        <v>49.3</v>
      </c>
      <c r="P16" s="86">
        <v>215.15</v>
      </c>
      <c r="Q16" s="86">
        <v>113.67</v>
      </c>
      <c r="R16" s="82">
        <v>4.5</v>
      </c>
      <c r="S16" s="88"/>
      <c r="T16" s="88"/>
      <c r="U16" s="79">
        <f>SUM(B16:T16)</f>
        <v>719.62</v>
      </c>
      <c r="V16" s="134">
        <f>SUM(U16,W16)</f>
        <v>734.12</v>
      </c>
      <c r="W16" s="80">
        <v>14.5</v>
      </c>
    </row>
    <row r="17" spans="1:24" s="5" customFormat="1" ht="30" customHeight="1" thickBot="1">
      <c r="A17" s="27" t="s">
        <v>68</v>
      </c>
      <c r="B17" s="35"/>
      <c r="C17" s="36">
        <v>1</v>
      </c>
      <c r="D17" s="36">
        <v>3</v>
      </c>
      <c r="E17" s="36">
        <v>1</v>
      </c>
      <c r="F17" s="90">
        <v>4</v>
      </c>
      <c r="G17" s="91">
        <v>14</v>
      </c>
      <c r="H17" s="36">
        <v>11</v>
      </c>
      <c r="I17" s="36">
        <v>8</v>
      </c>
      <c r="J17" s="36">
        <v>16</v>
      </c>
      <c r="K17" s="37">
        <v>8.75</v>
      </c>
      <c r="L17" s="38">
        <v>46</v>
      </c>
      <c r="M17" s="36">
        <v>210.5</v>
      </c>
      <c r="N17" s="36">
        <v>16.75</v>
      </c>
      <c r="O17" s="36">
        <v>49.3</v>
      </c>
      <c r="P17" s="37">
        <v>218.15</v>
      </c>
      <c r="Q17" s="37">
        <v>113.67</v>
      </c>
      <c r="R17" s="38">
        <v>4.5</v>
      </c>
      <c r="S17" s="93"/>
      <c r="T17" s="93"/>
      <c r="U17" s="119">
        <f>SUM(B17:T17)</f>
        <v>725.62</v>
      </c>
      <c r="V17" s="118">
        <f>SUM(U17,W17)</f>
        <v>740.12</v>
      </c>
      <c r="W17" s="80">
        <v>14.5</v>
      </c>
      <c r="X17" s="81"/>
    </row>
    <row r="18" spans="1:23" s="8" customFormat="1" ht="10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00"/>
      <c r="R18" s="21"/>
      <c r="S18" s="21"/>
      <c r="T18" s="21"/>
      <c r="U18" s="95"/>
      <c r="V18" s="95"/>
      <c r="W18" s="80"/>
    </row>
    <row r="19" spans="1:23" s="8" customFormat="1" ht="19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00"/>
      <c r="R19" s="21"/>
      <c r="S19" s="21"/>
      <c r="T19" s="21"/>
      <c r="U19" s="108"/>
      <c r="V19" s="108"/>
      <c r="W19" s="80"/>
    </row>
    <row r="20" spans="1:23" s="8" customFormat="1" ht="54.75" customHeight="1">
      <c r="A20" s="122" t="s">
        <v>62</v>
      </c>
      <c r="B20" s="82"/>
      <c r="C20" s="83"/>
      <c r="D20" s="83">
        <v>1</v>
      </c>
      <c r="E20" s="83">
        <v>1</v>
      </c>
      <c r="F20" s="84"/>
      <c r="G20" s="85">
        <v>1</v>
      </c>
      <c r="H20" s="83">
        <v>2</v>
      </c>
      <c r="I20" s="83">
        <v>4</v>
      </c>
      <c r="J20" s="83">
        <v>19.63</v>
      </c>
      <c r="K20" s="86">
        <v>4.5</v>
      </c>
      <c r="L20" s="82">
        <v>21</v>
      </c>
      <c r="M20" s="83">
        <v>79.65</v>
      </c>
      <c r="N20" s="83">
        <v>41.07</v>
      </c>
      <c r="O20" s="83"/>
      <c r="P20" s="86">
        <v>83</v>
      </c>
      <c r="Q20" s="86"/>
      <c r="R20" s="82"/>
      <c r="S20" s="79"/>
      <c r="T20" s="79"/>
      <c r="U20" s="79">
        <f>SUM(B20:T20)</f>
        <v>257.85</v>
      </c>
      <c r="V20" s="134">
        <f>SUM(U20,W20)</f>
        <v>265.85</v>
      </c>
      <c r="W20" s="80">
        <v>8</v>
      </c>
    </row>
    <row r="21" spans="1:24" s="5" customFormat="1" ht="30" customHeight="1" thickBot="1">
      <c r="A21" s="27" t="s">
        <v>68</v>
      </c>
      <c r="B21" s="35"/>
      <c r="C21" s="36"/>
      <c r="D21" s="36">
        <v>1</v>
      </c>
      <c r="E21" s="36">
        <v>1</v>
      </c>
      <c r="F21" s="90"/>
      <c r="G21" s="91">
        <v>1</v>
      </c>
      <c r="H21" s="36">
        <v>2</v>
      </c>
      <c r="I21" s="36">
        <v>4</v>
      </c>
      <c r="J21" s="36">
        <v>19.63</v>
      </c>
      <c r="K21" s="37">
        <v>4.5</v>
      </c>
      <c r="L21" s="38">
        <v>21</v>
      </c>
      <c r="M21" s="36">
        <v>79.65</v>
      </c>
      <c r="N21" s="36">
        <v>41.07</v>
      </c>
      <c r="O21" s="36"/>
      <c r="P21" s="37">
        <v>83</v>
      </c>
      <c r="Q21" s="37"/>
      <c r="R21" s="38"/>
      <c r="S21" s="93"/>
      <c r="T21" s="93"/>
      <c r="U21" s="117">
        <f>SUM(B21:T21)</f>
        <v>257.85</v>
      </c>
      <c r="V21" s="120">
        <f>SUM(U21,W21)</f>
        <v>265.85</v>
      </c>
      <c r="W21" s="80">
        <v>8</v>
      </c>
      <c r="X21" s="81"/>
    </row>
    <row r="22" spans="1:23" s="8" customFormat="1" ht="15" customHeight="1">
      <c r="A22" s="1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95"/>
      <c r="R22" s="21"/>
      <c r="S22" s="21"/>
      <c r="T22" s="21"/>
      <c r="U22" s="21"/>
      <c r="V22" s="21"/>
      <c r="W22" s="80"/>
    </row>
    <row r="23" spans="1:23" s="8" customFormat="1" ht="15" customHeight="1">
      <c r="A23" s="12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05"/>
      <c r="R23" s="21"/>
      <c r="S23" s="21"/>
      <c r="T23" s="21"/>
      <c r="U23" s="21"/>
      <c r="V23" s="21"/>
      <c r="W23" s="80"/>
    </row>
    <row r="24" spans="1:22" s="8" customFormat="1" ht="15" customHeight="1" thickBot="1">
      <c r="A24" s="104"/>
      <c r="B24" s="10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05"/>
      <c r="R24" s="21"/>
      <c r="S24" s="21"/>
      <c r="T24" s="21"/>
      <c r="U24" s="21"/>
      <c r="V24" s="21"/>
    </row>
    <row r="25" spans="1:23" s="8" customFormat="1" ht="60" customHeight="1">
      <c r="A25" s="77" t="s">
        <v>69</v>
      </c>
      <c r="B25" s="78">
        <f aca="true" t="shared" si="0" ref="B25:T25">SUM(B7,B10,B13,B16,B20)</f>
        <v>53</v>
      </c>
      <c r="C25" s="78">
        <f t="shared" si="0"/>
        <v>24</v>
      </c>
      <c r="D25" s="78">
        <f t="shared" si="0"/>
        <v>24</v>
      </c>
      <c r="E25" s="78">
        <f t="shared" si="0"/>
        <v>65</v>
      </c>
      <c r="F25" s="78">
        <f t="shared" si="0"/>
        <v>72</v>
      </c>
      <c r="G25" s="78">
        <f t="shared" si="0"/>
        <v>54.5</v>
      </c>
      <c r="H25" s="78">
        <f t="shared" si="0"/>
        <v>74.5</v>
      </c>
      <c r="I25" s="78">
        <f t="shared" si="0"/>
        <v>76</v>
      </c>
      <c r="J25" s="78">
        <f t="shared" si="0"/>
        <v>1165.13</v>
      </c>
      <c r="K25" s="78">
        <f t="shared" si="0"/>
        <v>690.49</v>
      </c>
      <c r="L25" s="78">
        <f t="shared" si="0"/>
        <v>1396</v>
      </c>
      <c r="M25" s="78">
        <f t="shared" si="0"/>
        <v>500.15</v>
      </c>
      <c r="N25" s="78">
        <f t="shared" si="0"/>
        <v>279.82</v>
      </c>
      <c r="O25" s="78">
        <f t="shared" si="0"/>
        <v>217.3</v>
      </c>
      <c r="P25" s="78">
        <f t="shared" si="0"/>
        <v>696.15</v>
      </c>
      <c r="Q25" s="78">
        <f t="shared" si="0"/>
        <v>303.67</v>
      </c>
      <c r="R25" s="78">
        <f t="shared" si="0"/>
        <v>110.5</v>
      </c>
      <c r="S25" s="78">
        <f t="shared" si="0"/>
        <v>122</v>
      </c>
      <c r="T25" s="78">
        <f t="shared" si="0"/>
        <v>707</v>
      </c>
      <c r="U25" s="114">
        <f>SUM(U7,U10,U13,U16,U20)</f>
        <v>6631.21</v>
      </c>
      <c r="V25" s="115">
        <f>SUM(V7,V10,V13,V16,V20)</f>
        <v>6736.16</v>
      </c>
      <c r="W25" s="80">
        <v>104.95</v>
      </c>
    </row>
    <row r="26" spans="1:24" s="5" customFormat="1" ht="30" customHeight="1" thickBot="1">
      <c r="A26" s="27" t="s">
        <v>68</v>
      </c>
      <c r="B26" s="94">
        <f aca="true" t="shared" si="1" ref="B26:T26">SUM(B8,B11,B14,B17,B21)</f>
        <v>53</v>
      </c>
      <c r="C26" s="94">
        <f t="shared" si="1"/>
        <v>24</v>
      </c>
      <c r="D26" s="94">
        <f t="shared" si="1"/>
        <v>24</v>
      </c>
      <c r="E26" s="94">
        <f t="shared" si="1"/>
        <v>65</v>
      </c>
      <c r="F26" s="94">
        <f t="shared" si="1"/>
        <v>72</v>
      </c>
      <c r="G26" s="94">
        <f t="shared" si="1"/>
        <v>54.5</v>
      </c>
      <c r="H26" s="94">
        <v>74.5</v>
      </c>
      <c r="I26" s="94">
        <f t="shared" si="1"/>
        <v>77</v>
      </c>
      <c r="J26" s="94">
        <f t="shared" si="1"/>
        <v>1165.13</v>
      </c>
      <c r="K26" s="94">
        <f t="shared" si="1"/>
        <v>690.49</v>
      </c>
      <c r="L26" s="94">
        <f t="shared" si="1"/>
        <v>1393</v>
      </c>
      <c r="M26" s="94">
        <f t="shared" si="1"/>
        <v>502.15</v>
      </c>
      <c r="N26" s="94">
        <f t="shared" si="1"/>
        <v>279.82</v>
      </c>
      <c r="O26" s="94">
        <f t="shared" si="1"/>
        <v>217.3</v>
      </c>
      <c r="P26" s="94">
        <f t="shared" si="1"/>
        <v>696.15</v>
      </c>
      <c r="Q26" s="94">
        <f t="shared" si="1"/>
        <v>303.67</v>
      </c>
      <c r="R26" s="94">
        <f t="shared" si="1"/>
        <v>111.5</v>
      </c>
      <c r="S26" s="94">
        <f t="shared" si="1"/>
        <v>122</v>
      </c>
      <c r="T26" s="94">
        <f t="shared" si="1"/>
        <v>707</v>
      </c>
      <c r="U26" s="109">
        <f>SUM(B26:T26)</f>
        <v>6632.209999999999</v>
      </c>
      <c r="V26" s="106">
        <f>SUM(U26,W26)</f>
        <v>6737.159999999999</v>
      </c>
      <c r="W26" s="80">
        <f>SUM(W8,W11,W14,W17,W21)</f>
        <v>104.95</v>
      </c>
      <c r="X26" s="81"/>
    </row>
    <row r="27" spans="10:11" ht="12.75">
      <c r="J27" s="96" t="s">
        <v>0</v>
      </c>
      <c r="K27" s="96"/>
    </row>
    <row r="28" spans="10:11" ht="12.75">
      <c r="J28" s="97" t="s">
        <v>0</v>
      </c>
      <c r="K28" s="97"/>
    </row>
    <row r="31" ht="12.75">
      <c r="U31">
        <f>SUM(U7,U10,U13,U16,U20)</f>
        <v>6631.21</v>
      </c>
    </row>
  </sheetData>
  <mergeCells count="3">
    <mergeCell ref="B3:F3"/>
    <mergeCell ref="H3:K3"/>
    <mergeCell ref="L3:P3"/>
  </mergeCells>
  <printOptions/>
  <pageMargins left="0.7874015748031497" right="0.45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&amp;L&amp;"Arial,Fett Kursiv"&amp;12 Wirtschaftspläne 2013
(Beschäftigte 2013)&amp;R&amp;14- 11 - &amp;10
</oddHeader>
    <oddFooter>&amp;L&amp;"Arial,Fett"Die Stellen für Beschäftigte der Eigenbetriebe wurden nachrichtlich auf der Grundlage der festgesetzten Wirtschaftspläne aufgenommen.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2011-12-13T11:37:31Z</cp:lastPrinted>
  <dcterms:created xsi:type="dcterms:W3CDTF">2010-04-12T14:06:37Z</dcterms:created>
  <dcterms:modified xsi:type="dcterms:W3CDTF">2011-12-13T11:37:48Z</dcterms:modified>
  <cp:category/>
  <cp:version/>
  <cp:contentType/>
  <cp:contentStatus/>
</cp:coreProperties>
</file>