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0205" windowHeight="8895" tabRatio="584"/>
  </bookViews>
  <sheets>
    <sheet name="GuV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R">'[1]AFA 2004'!#REF!</definedName>
    <definedName name="__W408097">[2]Bilanz!#REF!</definedName>
    <definedName name="_Key1" hidden="1">#REF!</definedName>
    <definedName name="_Order1" hidden="1">255</definedName>
    <definedName name="_R">[3]Deckblatt!#REF!</definedName>
    <definedName name="_Sort" hidden="1">[4]USt_Abst!#REF!</definedName>
    <definedName name="_W408097">[2]Bilanz!#REF!</definedName>
    <definedName name="AUS">#REF!</definedName>
    <definedName name="BEREICH1">[4]USt_Abst!#REF!</definedName>
    <definedName name="BETRIEBEN">#REF!</definedName>
    <definedName name="DAUERSCHULDZINS">#REF!</definedName>
    <definedName name="_xlnm.Print_Area" localSheetId="0">GuV!$A$1:$K$63</definedName>
    <definedName name="_xlnm.Print_Area">#REF!</definedName>
    <definedName name="_xlnm.Print_Titles">#N/A</definedName>
    <definedName name="FF">[5]Bilanz!$A$1</definedName>
    <definedName name="HIERVON">#REF!</definedName>
    <definedName name="jahr">#REF!</definedName>
    <definedName name="K">#REF!</definedName>
    <definedName name="KA">#REF!</definedName>
    <definedName name="OOOOO">[3]Deckblatt!#REF!</definedName>
    <definedName name="POS">#REF!</definedName>
    <definedName name="Print_Area">#REF!</definedName>
    <definedName name="SALDEN">#REF!</definedName>
    <definedName name="SUMME">[3]Deckblatt!#REF!</definedName>
    <definedName name="SUMMESSSSS8">[2]Bilanz!#REF!</definedName>
    <definedName name="UMBUCHUNG">#REF!</definedName>
    <definedName name="versuch">[4]USt_Abst!$A$3</definedName>
    <definedName name="VON">#REF!</definedName>
    <definedName name="W">[2]Bilanz!#REF!</definedName>
  </definedNames>
  <calcPr calcId="125725"/>
</workbook>
</file>

<file path=xl/calcChain.xml><?xml version="1.0" encoding="utf-8"?>
<calcChain xmlns="http://schemas.openxmlformats.org/spreadsheetml/2006/main">
  <c r="I46" i="4"/>
  <c r="G39"/>
  <c r="G33"/>
  <c r="G18"/>
  <c r="I26" s="1"/>
  <c r="K62"/>
  <c r="K56"/>
  <c r="K54"/>
  <c r="I54"/>
  <c r="K46"/>
  <c r="K39"/>
  <c r="K33"/>
  <c r="K26"/>
  <c r="E15"/>
  <c r="E16"/>
  <c r="G20"/>
  <c r="K18"/>
</calcChain>
</file>

<file path=xl/sharedStrings.xml><?xml version="1.0" encoding="utf-8"?>
<sst xmlns="http://schemas.openxmlformats.org/spreadsheetml/2006/main" count="87" uniqueCount="57">
  <si>
    <t xml:space="preserve"> </t>
  </si>
  <si>
    <t>1.</t>
  </si>
  <si>
    <t>2.</t>
  </si>
  <si>
    <t>3.</t>
  </si>
  <si>
    <t>4.</t>
  </si>
  <si>
    <t>5.</t>
  </si>
  <si>
    <t>Roh-, Hilfs- und Betriebsstoffe</t>
  </si>
  <si>
    <t>(01.01. bis 31.12.)</t>
  </si>
  <si>
    <t xml:space="preserve">   </t>
  </si>
  <si>
    <t>6.</t>
  </si>
  <si>
    <t>7.</t>
  </si>
  <si>
    <t>9.</t>
  </si>
  <si>
    <t>10.</t>
  </si>
  <si>
    <t>11.</t>
  </si>
  <si>
    <t>12.</t>
  </si>
  <si>
    <t>Umsatzerlöse</t>
  </si>
  <si>
    <t>Sonstige betriebliche Erträge</t>
  </si>
  <si>
    <t>Aufwendungen für Roh-, Hilfs-</t>
  </si>
  <si>
    <t xml:space="preserve">und Betriebsstoffe sowie für </t>
  </si>
  <si>
    <t>bezogene Leistungen</t>
  </si>
  <si>
    <t>Abschreibungen auf immaterielle</t>
  </si>
  <si>
    <t xml:space="preserve">Vermögensgegenstände des </t>
  </si>
  <si>
    <t>Anlagevermögens und Sachanlagen</t>
  </si>
  <si>
    <t>Sonstige betriebliche Aufwendungen</t>
  </si>
  <si>
    <t xml:space="preserve">Zinsen und ähnliche Aufwendungen </t>
  </si>
  <si>
    <t>Ergebnis der gewöhnlichen Geschäftstätigkeit</t>
  </si>
  <si>
    <t>Sonstige Steuern</t>
  </si>
  <si>
    <t>€</t>
  </si>
  <si>
    <t>a)</t>
  </si>
  <si>
    <t>b)</t>
  </si>
  <si>
    <t>c)</t>
  </si>
  <si>
    <t>Materialaufwand</t>
  </si>
  <si>
    <t>Personalaufwand</t>
  </si>
  <si>
    <t>Bezogene Leistungen</t>
  </si>
  <si>
    <t>Soziale Abgaben und Aufwendungen</t>
  </si>
  <si>
    <t>Sonstige Zinsen und ähnliche Erträge</t>
  </si>
  <si>
    <t>Löhne und Gehälter</t>
  </si>
  <si>
    <t>Jahresgewinn / Jahresverlust (-)</t>
  </si>
  <si>
    <t>Sitz: Mosbach</t>
  </si>
  <si>
    <t>Zweckverband Tierische Nebenprodukte Neckar-Franken</t>
  </si>
  <si>
    <t>aus Verkäufen</t>
  </si>
  <si>
    <t>Erhöhung / Verminderung (-) des</t>
  </si>
  <si>
    <t>Bestandes an fertigen Erzeugnissen</t>
  </si>
  <si>
    <t>für Altersversorgung und Unterstützung</t>
  </si>
  <si>
    <t>davon für Alterversorgung</t>
  </si>
  <si>
    <t>8.</t>
  </si>
  <si>
    <t>Außerordentliche Aufwendungen</t>
  </si>
  <si>
    <t>13.</t>
  </si>
  <si>
    <t>14.</t>
  </si>
  <si>
    <t>Gebühren und Verbandumlage</t>
  </si>
  <si>
    <t>€ 253.028,93; Vj. € 241.965</t>
  </si>
  <si>
    <t>Gewinn- und Verlustrechnung für das Wirtschaftsjahr 2011</t>
  </si>
  <si>
    <t>aus der Abholung von Schlachtabfällen</t>
  </si>
  <si>
    <t>aus privatrechtlichen Entgelten</t>
  </si>
  <si>
    <t>15.</t>
  </si>
  <si>
    <t>Erträge aus Ausleihung des Finanzanlage-</t>
  </si>
  <si>
    <t>vermögens</t>
  </si>
</sst>
</file>

<file path=xl/styles.xml><?xml version="1.0" encoding="utf-8"?>
<styleSheet xmlns="http://schemas.openxmlformats.org/spreadsheetml/2006/main">
  <numFmts count="3">
    <numFmt numFmtId="164" formatCode="s\t\a\nd\a\rd"/>
    <numFmt numFmtId="167" formatCode="_-* #,##0.00\ [$€-1]_-;\-* #,##0.00\ [$€-1]_-;_-* &quot;-&quot;??\ [$€-1]_-"/>
    <numFmt numFmtId="168" formatCode="#,##0.0"/>
  </numFmts>
  <fonts count="26"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2"/>
      <name val="Univers"/>
      <family val="2"/>
    </font>
    <font>
      <b/>
      <sz val="12"/>
      <name val="Univers"/>
      <family val="2"/>
    </font>
    <font>
      <sz val="11"/>
      <color indexed="16"/>
      <name val="Calibri"/>
      <family val="2"/>
    </font>
    <font>
      <b/>
      <sz val="10"/>
      <name val="Univers"/>
      <family val="2"/>
    </font>
    <font>
      <b/>
      <sz val="11"/>
      <name val="Univers"/>
      <family val="2"/>
    </font>
    <font>
      <b/>
      <sz val="8"/>
      <name val="Univers"/>
      <family val="2"/>
    </font>
    <font>
      <b/>
      <sz val="9"/>
      <name val="Univers"/>
      <family val="2"/>
    </font>
    <font>
      <sz val="10"/>
      <name val="Univers"/>
      <family val="2"/>
    </font>
    <font>
      <sz val="11"/>
      <name val="Univers"/>
      <family val="2"/>
    </font>
    <font>
      <sz val="8"/>
      <name val="Univers"/>
      <family val="2"/>
    </font>
    <font>
      <sz val="9"/>
      <name val="Univers"/>
      <family val="2"/>
    </font>
    <font>
      <sz val="10"/>
      <name val="Courier"/>
      <family val="3"/>
    </font>
    <font>
      <sz val="10"/>
      <color indexed="8"/>
      <name val="ITC Charter Com"/>
      <family val="1"/>
    </font>
    <font>
      <sz val="12"/>
      <color indexed="8"/>
      <name val="ITC Charter Com"/>
      <family val="1"/>
    </font>
    <font>
      <b/>
      <sz val="12"/>
      <color indexed="8"/>
      <name val="ITC Charter Com"/>
      <family val="1"/>
    </font>
    <font>
      <b/>
      <sz val="10"/>
      <color indexed="8"/>
      <name val="ITC Charter Com"/>
      <family val="1"/>
    </font>
    <font>
      <sz val="11"/>
      <color indexed="8"/>
      <name val="ITC Charter Com"/>
      <family val="1"/>
    </font>
    <font>
      <sz val="11"/>
      <name val="ITC Charter Com"/>
      <family val="1"/>
    </font>
    <font>
      <sz val="10"/>
      <name val="ITC Charter Com"/>
      <family val="1"/>
    </font>
    <font>
      <b/>
      <sz val="16"/>
      <color indexed="8"/>
      <name val="ITC Charter Com"/>
      <family val="1"/>
    </font>
    <font>
      <b/>
      <sz val="14"/>
      <color indexed="8"/>
      <name val="ITC Charter Com"/>
      <family val="1"/>
    </font>
    <font>
      <b/>
      <sz val="11"/>
      <color indexed="8"/>
      <name val="ITC Charter Com"/>
    </font>
    <font>
      <b/>
      <sz val="18"/>
      <color rgb="FFC00000"/>
      <name val="ITC Charter Com"/>
      <family val="1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31"/>
      </patternFill>
    </fill>
  </fills>
  <borders count="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0" fontId="2" fillId="0" borderId="0"/>
    <xf numFmtId="0" fontId="5" fillId="2" borderId="0"/>
    <xf numFmtId="0" fontId="2" fillId="0" borderId="0"/>
    <xf numFmtId="0" fontId="1" fillId="0" borderId="0"/>
    <xf numFmtId="14" fontId="6" fillId="0" borderId="0" applyFill="0" applyBorder="0" applyProtection="0">
      <alignment horizontal="center" vertical="top" wrapText="1"/>
      <protection locked="0"/>
    </xf>
    <xf numFmtId="14" fontId="7" fillId="0" borderId="0" applyFill="0" applyBorder="0" applyProtection="0">
      <alignment horizontal="center" vertical="top" wrapText="1"/>
      <protection locked="0"/>
    </xf>
    <xf numFmtId="14" fontId="4" fillId="0" borderId="0" applyFill="0" applyBorder="0" applyProtection="0">
      <alignment horizontal="center" vertical="top" wrapText="1"/>
      <protection locked="0"/>
    </xf>
    <xf numFmtId="14" fontId="8" fillId="0" borderId="0" applyFill="0" applyBorder="0" applyProtection="0">
      <alignment horizontal="center" vertical="top" wrapText="1"/>
      <protection locked="0"/>
    </xf>
    <xf numFmtId="14" fontId="9" fillId="0" borderId="0" applyFill="0" applyBorder="0" applyProtection="0">
      <alignment horizontal="center" vertical="top" wrapText="1"/>
      <protection locked="0"/>
    </xf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9" fontId="10" fillId="0" borderId="0" applyFill="0" applyBorder="0" applyProtection="0">
      <protection locked="0"/>
    </xf>
    <xf numFmtId="49" fontId="10" fillId="0" borderId="0" applyFill="0" applyBorder="0" applyProtection="0">
      <alignment wrapText="1"/>
      <protection locked="0"/>
    </xf>
    <xf numFmtId="49" fontId="11" fillId="0" borderId="0" applyFill="0" applyBorder="0" applyProtection="0">
      <protection locked="0"/>
    </xf>
    <xf numFmtId="49" fontId="11" fillId="0" borderId="0" applyFill="0" applyBorder="0" applyProtection="0">
      <alignment wrapText="1"/>
      <protection locked="0"/>
    </xf>
    <xf numFmtId="49" fontId="3" fillId="0" borderId="0" applyFill="0" applyBorder="0" applyProtection="0">
      <protection locked="0"/>
    </xf>
    <xf numFmtId="49" fontId="3" fillId="0" borderId="0" applyFill="0" applyBorder="0" applyProtection="0">
      <alignment wrapText="1"/>
      <protection locked="0"/>
    </xf>
    <xf numFmtId="49" fontId="12" fillId="0" borderId="0" applyFill="0" applyBorder="0" applyProtection="0">
      <protection locked="0"/>
    </xf>
    <xf numFmtId="49" fontId="12" fillId="0" borderId="0" applyFill="0" applyBorder="0" applyProtection="0">
      <alignment wrapText="1"/>
      <protection locked="0"/>
    </xf>
    <xf numFmtId="49" fontId="13" fillId="0" borderId="0" applyFill="0" applyBorder="0" applyProtection="0">
      <protection locked="0"/>
    </xf>
    <xf numFmtId="49" fontId="13" fillId="0" borderId="0" applyFill="0" applyBorder="0" applyProtection="0">
      <alignment wrapText="1"/>
      <protection locked="0"/>
    </xf>
    <xf numFmtId="49" fontId="6" fillId="0" borderId="0" applyFill="0" applyBorder="0" applyProtection="0">
      <alignment horizontal="center" vertical="top" wrapText="1"/>
      <protection locked="0"/>
    </xf>
    <xf numFmtId="49" fontId="7" fillId="0" borderId="0" applyFill="0" applyBorder="0" applyProtection="0">
      <alignment horizontal="center" vertical="top" wrapText="1"/>
      <protection locked="0"/>
    </xf>
    <xf numFmtId="49" fontId="4" fillId="0" borderId="0" applyFill="0" applyBorder="0" applyProtection="0">
      <alignment horizontal="center" vertical="top" wrapText="1"/>
      <protection locked="0"/>
    </xf>
    <xf numFmtId="49" fontId="8" fillId="0" borderId="0" applyFill="0" applyBorder="0" applyProtection="0">
      <alignment horizontal="center" vertical="top" wrapText="1"/>
      <protection locked="0"/>
    </xf>
    <xf numFmtId="49" fontId="9" fillId="0" borderId="0" applyFill="0" applyBorder="0" applyProtection="0">
      <alignment horizontal="center" vertical="top" wrapText="1"/>
      <protection locked="0"/>
    </xf>
    <xf numFmtId="3" fontId="10" fillId="0" borderId="0" applyFill="0" applyBorder="0" applyProtection="0">
      <protection locked="0"/>
    </xf>
    <xf numFmtId="3" fontId="11" fillId="0" borderId="0" applyFill="0" applyBorder="0" applyProtection="0">
      <protection locked="0"/>
    </xf>
    <xf numFmtId="3" fontId="3" fillId="0" borderId="0" applyFill="0" applyBorder="0" applyProtection="0">
      <protection locked="0"/>
    </xf>
    <xf numFmtId="3" fontId="12" fillId="0" borderId="0" applyFill="0" applyBorder="0" applyProtection="0">
      <protection locked="0"/>
    </xf>
    <xf numFmtId="3" fontId="13" fillId="0" borderId="0" applyFill="0" applyBorder="0" applyProtection="0">
      <protection locked="0"/>
    </xf>
    <xf numFmtId="168" fontId="10" fillId="0" borderId="0" applyFill="0" applyBorder="0" applyProtection="0">
      <protection locked="0"/>
    </xf>
    <xf numFmtId="168" fontId="11" fillId="0" borderId="0" applyFill="0" applyBorder="0" applyProtection="0">
      <protection locked="0"/>
    </xf>
    <xf numFmtId="168" fontId="3" fillId="0" borderId="0" applyFill="0" applyBorder="0" applyProtection="0">
      <protection locked="0"/>
    </xf>
    <xf numFmtId="168" fontId="12" fillId="0" borderId="0" applyFill="0" applyBorder="0" applyProtection="0">
      <protection locked="0"/>
    </xf>
    <xf numFmtId="168" fontId="13" fillId="0" borderId="0" applyFill="0" applyBorder="0" applyProtection="0">
      <protection locked="0"/>
    </xf>
    <xf numFmtId="4" fontId="10" fillId="0" borderId="0" applyFill="0" applyBorder="0" applyProtection="0">
      <protection locked="0"/>
    </xf>
    <xf numFmtId="4" fontId="11" fillId="0" borderId="0" applyFill="0" applyBorder="0" applyProtection="0">
      <protection locked="0"/>
    </xf>
    <xf numFmtId="4" fontId="3" fillId="0" borderId="0" applyFill="0" applyBorder="0" applyProtection="0">
      <protection locked="0"/>
    </xf>
    <xf numFmtId="4" fontId="12" fillId="0" borderId="0" applyFill="0" applyBorder="0" applyProtection="0">
      <protection locked="0"/>
    </xf>
    <xf numFmtId="4" fontId="13" fillId="0" borderId="0" applyFill="0" applyBorder="0" applyProtection="0">
      <protection locked="0"/>
    </xf>
    <xf numFmtId="0" fontId="14" fillId="0" borderId="0"/>
  </cellStyleXfs>
  <cellXfs count="45">
    <xf numFmtId="0" fontId="0" fillId="0" borderId="0" xfId="0"/>
    <xf numFmtId="164" fontId="15" fillId="0" borderId="0" xfId="0" applyNumberFormat="1" applyFont="1" applyAlignment="1"/>
    <xf numFmtId="164" fontId="16" fillId="0" borderId="0" xfId="0" applyNumberFormat="1" applyFont="1" applyAlignment="1"/>
    <xf numFmtId="164" fontId="15" fillId="0" borderId="0" xfId="0" applyNumberFormat="1" applyFont="1" applyFill="1" applyAlignment="1"/>
    <xf numFmtId="164" fontId="15" fillId="0" borderId="2" xfId="0" applyNumberFormat="1" applyFont="1" applyBorder="1" applyAlignment="1"/>
    <xf numFmtId="4" fontId="17" fillId="0" borderId="0" xfId="0" applyNumberFormat="1" applyFont="1" applyAlignment="1" applyProtection="1">
      <protection locked="0"/>
    </xf>
    <xf numFmtId="4" fontId="18" fillId="0" borderId="0" xfId="0" applyNumberFormat="1" applyFont="1" applyAlignment="1" applyProtection="1">
      <protection locked="0"/>
    </xf>
    <xf numFmtId="4" fontId="15" fillId="0" borderId="0" xfId="0" applyNumberFormat="1" applyFont="1" applyAlignment="1"/>
    <xf numFmtId="4" fontId="15" fillId="0" borderId="0" xfId="0" applyNumberFormat="1" applyFont="1" applyAlignment="1" applyProtection="1">
      <protection locked="0"/>
    </xf>
    <xf numFmtId="4" fontId="15" fillId="0" borderId="0" xfId="0" applyNumberFormat="1" applyFont="1" applyFill="1" applyAlignment="1" applyProtection="1">
      <protection locked="0"/>
    </xf>
    <xf numFmtId="4" fontId="15" fillId="0" borderId="0" xfId="0" applyNumberFormat="1" applyFont="1" applyFill="1" applyAlignment="1"/>
    <xf numFmtId="4" fontId="15" fillId="0" borderId="0" xfId="0" applyNumberFormat="1" applyFont="1" applyFill="1" applyAlignment="1" applyProtection="1">
      <alignment horizontal="left"/>
      <protection locked="0"/>
    </xf>
    <xf numFmtId="4" fontId="19" fillId="0" borderId="0" xfId="0" applyNumberFormat="1" applyFont="1" applyAlignment="1" applyProtection="1">
      <protection locked="0"/>
    </xf>
    <xf numFmtId="4" fontId="19" fillId="0" borderId="0" xfId="0" applyNumberFormat="1" applyFont="1" applyAlignment="1"/>
    <xf numFmtId="164" fontId="19" fillId="0" borderId="0" xfId="0" applyNumberFormat="1" applyFont="1" applyAlignment="1"/>
    <xf numFmtId="0" fontId="19" fillId="0" borderId="0" xfId="0" applyFont="1" applyAlignment="1"/>
    <xf numFmtId="0" fontId="19" fillId="0" borderId="0" xfId="0" applyFont="1" applyFill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4" fontId="19" fillId="0" borderId="0" xfId="0" applyNumberFormat="1" applyFont="1" applyFill="1" applyAlignment="1"/>
    <xf numFmtId="0" fontId="19" fillId="0" borderId="0" xfId="0" applyFont="1" applyAlignment="1">
      <alignment horizontal="right"/>
    </xf>
    <xf numFmtId="4" fontId="19" fillId="0" borderId="0" xfId="0" applyNumberFormat="1" applyFont="1" applyAlignment="1" applyProtection="1">
      <alignment horizontal="left"/>
      <protection locked="0"/>
    </xf>
    <xf numFmtId="4" fontId="19" fillId="0" borderId="0" xfId="0" applyNumberFormat="1" applyFont="1" applyFill="1" applyAlignment="1" applyProtection="1">
      <protection locked="0"/>
    </xf>
    <xf numFmtId="3" fontId="19" fillId="0" borderId="0" xfId="0" applyNumberFormat="1" applyFont="1" applyFill="1" applyAlignment="1"/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horizontal="right"/>
    </xf>
    <xf numFmtId="0" fontId="19" fillId="0" borderId="0" xfId="0" applyFont="1" applyAlignment="1">
      <alignment horizontal="left"/>
    </xf>
    <xf numFmtId="4" fontId="20" fillId="0" borderId="0" xfId="0" applyNumberFormat="1" applyFont="1" applyAlignment="1"/>
    <xf numFmtId="3" fontId="19" fillId="0" borderId="2" xfId="0" applyNumberFormat="1" applyFont="1" applyFill="1" applyBorder="1" applyAlignment="1"/>
    <xf numFmtId="4" fontId="19" fillId="0" borderId="0" xfId="0" applyNumberFormat="1" applyFont="1" applyFill="1" applyAlignment="1" applyProtection="1">
      <alignment horizontal="left"/>
      <protection locked="0"/>
    </xf>
    <xf numFmtId="164" fontId="19" fillId="0" borderId="0" xfId="0" applyNumberFormat="1" applyFont="1" applyFill="1" applyAlignment="1"/>
    <xf numFmtId="4" fontId="20" fillId="0" borderId="0" xfId="0" applyNumberFormat="1" applyFont="1" applyFill="1" applyAlignment="1"/>
    <xf numFmtId="4" fontId="20" fillId="0" borderId="2" xfId="0" applyNumberFormat="1" applyFont="1" applyBorder="1" applyAlignment="1"/>
    <xf numFmtId="3" fontId="19" fillId="0" borderId="1" xfId="0" applyNumberFormat="1" applyFont="1" applyFill="1" applyBorder="1" applyAlignment="1">
      <alignment horizontal="right"/>
    </xf>
    <xf numFmtId="4" fontId="19" fillId="0" borderId="3" xfId="0" applyNumberFormat="1" applyFont="1" applyBorder="1" applyAlignment="1">
      <alignment horizontal="right"/>
    </xf>
    <xf numFmtId="3" fontId="19" fillId="0" borderId="3" xfId="0" applyNumberFormat="1" applyFont="1" applyFill="1" applyBorder="1" applyAlignment="1">
      <alignment horizontal="right"/>
    </xf>
    <xf numFmtId="3" fontId="15" fillId="0" borderId="0" xfId="0" applyNumberFormat="1" applyFont="1" applyFill="1" applyAlignment="1"/>
    <xf numFmtId="4" fontId="21" fillId="0" borderId="0" xfId="0" applyNumberFormat="1" applyFont="1" applyAlignment="1"/>
    <xf numFmtId="164" fontId="15" fillId="0" borderId="0" xfId="0" applyNumberFormat="1" applyFont="1" applyBorder="1" applyAlignment="1"/>
    <xf numFmtId="164" fontId="16" fillId="0" borderId="0" xfId="0" applyNumberFormat="1" applyFont="1" applyBorder="1" applyAlignment="1"/>
    <xf numFmtId="164" fontId="15" fillId="0" borderId="0" xfId="0" applyNumberFormat="1" applyFont="1" applyFill="1" applyBorder="1" applyAlignment="1"/>
    <xf numFmtId="4" fontId="22" fillId="0" borderId="0" xfId="0" applyNumberFormat="1" applyFont="1" applyAlignment="1" applyProtection="1">
      <protection locked="0"/>
    </xf>
    <xf numFmtId="4" fontId="23" fillId="0" borderId="0" xfId="0" applyNumberFormat="1" applyFont="1" applyAlignment="1" applyProtection="1">
      <protection locked="0"/>
    </xf>
    <xf numFmtId="4" fontId="25" fillId="0" borderId="0" xfId="0" applyNumberFormat="1" applyFont="1" applyAlignment="1" applyProtection="1">
      <protection locked="0"/>
    </xf>
    <xf numFmtId="1" fontId="24" fillId="0" borderId="0" xfId="0" applyNumberFormat="1" applyFont="1" applyAlignment="1" applyProtection="1">
      <alignment horizontal="center"/>
      <protection locked="0"/>
    </xf>
  </cellXfs>
  <cellStyles count="43">
    <cellStyle name="Datum 10" xfId="5"/>
    <cellStyle name="Datum 11" xfId="6"/>
    <cellStyle name="Datum 12" xfId="7"/>
    <cellStyle name="Datum 8" xfId="8"/>
    <cellStyle name="Datum 9" xfId="9"/>
    <cellStyle name="Euro" xfId="10"/>
    <cellStyle name="Excel Built-in Bad" xfId="2"/>
    <cellStyle name="Excel Built-in Normal" xfId="3"/>
    <cellStyle name="Prozent 2" xfId="11"/>
    <cellStyle name="Standard" xfId="0" builtinId="0"/>
    <cellStyle name="Standard 2" xfId="1"/>
    <cellStyle name="Standard 3" xfId="4"/>
    <cellStyle name="Tabelle Text 10" xfId="12"/>
    <cellStyle name="Tabelle Text 10 Z" xfId="13"/>
    <cellStyle name="Tabelle Text 11" xfId="14"/>
    <cellStyle name="Tabelle Text 11 Z" xfId="15"/>
    <cellStyle name="Tabelle Text 12" xfId="16"/>
    <cellStyle name="Tabelle Text 12 Z" xfId="17"/>
    <cellStyle name="Tabelle Text 8" xfId="18"/>
    <cellStyle name="Tabelle Text 8 Z" xfId="19"/>
    <cellStyle name="Tabelle Text 9" xfId="20"/>
    <cellStyle name="Tabelle Text 9 Z" xfId="21"/>
    <cellStyle name="Tabelle Überschrift 10" xfId="22"/>
    <cellStyle name="Tabelle Überschrift 11" xfId="23"/>
    <cellStyle name="Tabelle Überschrift 12" xfId="24"/>
    <cellStyle name="Tabelle Überschrift 8" xfId="25"/>
    <cellStyle name="Tabelle Überschrift 9" xfId="26"/>
    <cellStyle name="Tabelle Zahl 0 10" xfId="27"/>
    <cellStyle name="Tabelle Zahl 0 11" xfId="28"/>
    <cellStyle name="Tabelle Zahl 0 12" xfId="29"/>
    <cellStyle name="Tabelle Zahl 0 8" xfId="30"/>
    <cellStyle name="Tabelle Zahl 0 9" xfId="31"/>
    <cellStyle name="Tabelle Zahl 1 10" xfId="32"/>
    <cellStyle name="Tabelle Zahl 1 11" xfId="33"/>
    <cellStyle name="Tabelle Zahl 1 12" xfId="34"/>
    <cellStyle name="Tabelle Zahl 1 8" xfId="35"/>
    <cellStyle name="Tabelle Zahl 1 9" xfId="36"/>
    <cellStyle name="Tabelle Zahl 2 10" xfId="37"/>
    <cellStyle name="Tabelle Zahl 2 11" xfId="38"/>
    <cellStyle name="Tabelle Zahl 2 12" xfId="39"/>
    <cellStyle name="Tabelle Zahl 2 8" xfId="40"/>
    <cellStyle name="Tabelle Zahl 2 9" xfId="41"/>
    <cellStyle name="Undefiniert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dreas%20von%20Au\Mandanten\H&#246;chenschwand\Wasserversorgung\2005\H&#246;chW04af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-48202\My%20Documents\Mandanten\St%20Georgen\Hallenbad\2003\StGeorgHB03J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dreas%20von%20Au\Mandanten\Oedheim\2009\Oedh04u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dreas%20von%20Au\Mandanten\Todtmoos\WV\2009\Todt04u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en\Mandanten\Dettighofen\WV\dehow01j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 2004"/>
      <sheetName val="AFA 1"/>
      <sheetName val="AFA 2"/>
      <sheetName val="AFA 3"/>
      <sheetName val="AFA 4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Bilanz"/>
      <sheetName val="GuV"/>
      <sheetName val="Anlagen"/>
      <sheetName val="ArbBilanz"/>
      <sheetName val="ArbGuV"/>
      <sheetName val="Buchungen"/>
      <sheetName val="Abgr."/>
      <sheetName val="Berechnungen"/>
      <sheetName val="Kto-Nachweise"/>
      <sheetName val="UStAbstimmung"/>
      <sheetName val="Abre."/>
      <sheetName val="Akt03"/>
      <sheetName val="Deckblat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en"/>
      <sheetName val="Deckblatt"/>
      <sheetName val="AB 1"/>
      <sheetName val="UA 1"/>
      <sheetName val="UA 2"/>
      <sheetName val="USt"/>
      <sheetName val="VSt"/>
      <sheetName val="Hallenbad "/>
      <sheetName val="Kochana"/>
      <sheetName val="Sporthalle"/>
      <sheetName val="Rathau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odt04ust"/>
      <sheetName val="#BEZUG"/>
      <sheetName val="AV 3"/>
      <sheetName val="Abschluss 2003"/>
      <sheetName val="Abschluss 2002"/>
      <sheetName val="USt_Abst"/>
      <sheetName val="USt"/>
      <sheetName val="VSt"/>
      <sheetName val="DA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ilanz"/>
      <sheetName val="GuV"/>
      <sheetName val="Anlagev"/>
      <sheetName val="AnlDett"/>
      <sheetName val="AnlBalt"/>
      <sheetName val="AnlBerw"/>
      <sheetName val="ArbBil"/>
      <sheetName val="ArbGuV"/>
      <sheetName val="ArbVerm-HH"/>
      <sheetName val="Buchung"/>
      <sheetName val="Erläuterung Ford. Verb. "/>
      <sheetName val="ApBerechnung"/>
      <sheetName val="UStAbstimm"/>
      <sheetName val="UStVA"/>
      <sheetName val="UStAnl"/>
      <sheetName val="Bauz"/>
      <sheetName val="Abrg"/>
      <sheetName val="P"/>
      <sheetName val="P (2)"/>
    </sheetNames>
    <sheetDataSet>
      <sheetData sheetId="0">
        <row r="1">
          <cell r="A1" t="str">
            <v>WASSERVERSORGUNG DETTIGHOFEN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67"/>
  <sheetViews>
    <sheetView tabSelected="1" showOutlineSymbols="0" topLeftCell="A16" zoomScaleNormal="100" zoomScaleSheetLayoutView="100" workbookViewId="0">
      <selection activeCell="H14" sqref="H14"/>
    </sheetView>
  </sheetViews>
  <sheetFormatPr baseColWidth="10" defaultColWidth="10.88671875" defaultRowHeight="12.75"/>
  <cols>
    <col min="1" max="1" width="3.77734375" style="1" customWidth="1"/>
    <col min="2" max="2" width="2.33203125" style="1" customWidth="1"/>
    <col min="3" max="3" width="32.33203125" style="1" customWidth="1"/>
    <col min="4" max="4" width="1.77734375" style="1" customWidth="1"/>
    <col min="5" max="5" width="12.77734375" style="1" customWidth="1"/>
    <col min="6" max="6" width="1.77734375" style="1" customWidth="1"/>
    <col min="7" max="7" width="12.77734375" style="1" customWidth="1"/>
    <col min="8" max="8" width="1.77734375" style="1" customWidth="1"/>
    <col min="9" max="9" width="12.77734375" style="1" customWidth="1"/>
    <col min="10" max="10" width="4.77734375" style="1" customWidth="1"/>
    <col min="11" max="11" width="10.77734375" style="3" customWidth="1"/>
    <col min="12" max="16384" width="10.88671875" style="1"/>
  </cols>
  <sheetData>
    <row r="1" spans="1:51" ht="15.75">
      <c r="C1" s="2"/>
    </row>
    <row r="2" spans="1:51" ht="15.75">
      <c r="C2" s="2"/>
    </row>
    <row r="3" spans="1:51" s="4" customFormat="1" ht="15.75">
      <c r="A3" s="38"/>
      <c r="B3" s="38"/>
      <c r="C3" s="39"/>
      <c r="D3" s="38"/>
      <c r="E3" s="38"/>
      <c r="F3" s="38"/>
      <c r="G3" s="38"/>
      <c r="H3" s="38"/>
      <c r="I3" s="38"/>
      <c r="J3" s="38"/>
      <c r="K3" s="40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</row>
    <row r="4" spans="1:51" ht="22.5">
      <c r="A4" s="43" t="s">
        <v>39</v>
      </c>
      <c r="B4" s="6"/>
      <c r="C4" s="7"/>
      <c r="E4" s="6"/>
      <c r="G4" s="8"/>
      <c r="I4" s="8"/>
      <c r="K4" s="9"/>
    </row>
    <row r="5" spans="1:51" ht="20.25">
      <c r="A5" s="41" t="s">
        <v>38</v>
      </c>
      <c r="B5" s="6"/>
      <c r="C5" s="7"/>
      <c r="E5" s="6"/>
      <c r="G5" s="8"/>
      <c r="I5" s="8"/>
      <c r="K5" s="10"/>
    </row>
    <row r="6" spans="1:51" ht="15.75">
      <c r="A6" s="5"/>
      <c r="B6" s="6"/>
      <c r="C6" s="7"/>
      <c r="E6" s="6"/>
      <c r="G6" s="8"/>
      <c r="I6" s="8"/>
      <c r="K6" s="10"/>
    </row>
    <row r="7" spans="1:51" ht="18.75">
      <c r="A7" s="42" t="s">
        <v>51</v>
      </c>
      <c r="B7" s="6"/>
      <c r="C7" s="8"/>
      <c r="E7" s="8"/>
      <c r="G7" s="8"/>
      <c r="I7" s="8"/>
      <c r="K7" s="9"/>
    </row>
    <row r="8" spans="1:51" ht="18.75">
      <c r="A8" s="42" t="s">
        <v>7</v>
      </c>
      <c r="B8" s="6"/>
      <c r="C8" s="8"/>
      <c r="E8" s="8"/>
      <c r="G8" s="8"/>
      <c r="I8" s="8"/>
      <c r="K8" s="11"/>
    </row>
    <row r="9" spans="1:51">
      <c r="A9" s="8"/>
      <c r="B9" s="8"/>
      <c r="C9" s="8"/>
      <c r="E9" s="8"/>
      <c r="G9" s="8"/>
      <c r="I9" s="8"/>
      <c r="K9" s="11"/>
    </row>
    <row r="10" spans="1:51">
      <c r="A10" s="7"/>
      <c r="B10" s="7"/>
      <c r="C10" s="7"/>
      <c r="E10" s="7"/>
      <c r="G10" s="7"/>
      <c r="I10" s="7"/>
      <c r="K10" s="10"/>
    </row>
    <row r="11" spans="1:51" ht="15">
      <c r="A11" s="12" t="s">
        <v>8</v>
      </c>
      <c r="B11" s="12"/>
      <c r="C11" s="13"/>
      <c r="D11" s="14"/>
      <c r="E11" s="44">
        <v>2011</v>
      </c>
      <c r="F11" s="44"/>
      <c r="G11" s="44"/>
      <c r="H11" s="44"/>
      <c r="I11" s="44"/>
      <c r="J11" s="15" t="s">
        <v>0</v>
      </c>
      <c r="K11" s="16">
        <v>2010</v>
      </c>
    </row>
    <row r="12" spans="1:51" ht="15">
      <c r="A12" s="13"/>
      <c r="B12" s="13"/>
      <c r="C12" s="13"/>
      <c r="D12" s="14"/>
      <c r="E12" s="17" t="s">
        <v>27</v>
      </c>
      <c r="F12" s="14"/>
      <c r="G12" s="17" t="s">
        <v>27</v>
      </c>
      <c r="H12" s="14"/>
      <c r="I12" s="17" t="s">
        <v>27</v>
      </c>
      <c r="J12" s="14"/>
      <c r="K12" s="18" t="s">
        <v>27</v>
      </c>
    </row>
    <row r="13" spans="1:51" ht="15">
      <c r="A13" s="13"/>
      <c r="B13" s="13"/>
      <c r="C13" s="13"/>
      <c r="D13" s="14"/>
      <c r="E13" s="13"/>
      <c r="F13" s="14"/>
      <c r="G13" s="13"/>
      <c r="H13" s="14"/>
      <c r="I13" s="13"/>
      <c r="J13" s="14"/>
      <c r="K13" s="19"/>
    </row>
    <row r="14" spans="1:51" ht="15">
      <c r="A14" s="20" t="s">
        <v>1</v>
      </c>
      <c r="B14" s="21" t="s">
        <v>15</v>
      </c>
      <c r="C14" s="14"/>
      <c r="D14" s="14"/>
      <c r="E14" s="12" t="s">
        <v>0</v>
      </c>
      <c r="F14" s="14"/>
      <c r="G14" s="12" t="s">
        <v>0</v>
      </c>
      <c r="H14" s="14"/>
      <c r="I14" s="12" t="s">
        <v>0</v>
      </c>
      <c r="J14" s="14"/>
      <c r="K14" s="22" t="s">
        <v>0</v>
      </c>
    </row>
    <row r="15" spans="1:51" ht="15">
      <c r="A15" s="20"/>
      <c r="B15" s="21" t="s">
        <v>28</v>
      </c>
      <c r="C15" s="14" t="s">
        <v>40</v>
      </c>
      <c r="D15" s="14"/>
      <c r="E15" s="12">
        <f>323255.98+16704.81+3713160.9+227852.19+612060.9</f>
        <v>4893034.78</v>
      </c>
      <c r="F15" s="14"/>
      <c r="G15" s="12"/>
      <c r="H15" s="14"/>
      <c r="I15" s="12"/>
      <c r="J15" s="14"/>
      <c r="K15" s="23">
        <v>3745825.94</v>
      </c>
    </row>
    <row r="16" spans="1:51" ht="15">
      <c r="A16" s="20"/>
      <c r="B16" s="21" t="s">
        <v>29</v>
      </c>
      <c r="C16" s="14" t="s">
        <v>52</v>
      </c>
      <c r="D16" s="14"/>
      <c r="E16" s="12">
        <f>2167523.26+47186.67+2233811.81+248980.5</f>
        <v>4697502.24</v>
      </c>
      <c r="F16" s="14"/>
      <c r="G16" s="12"/>
      <c r="H16" s="14"/>
      <c r="I16" s="12"/>
      <c r="J16" s="14"/>
      <c r="K16" s="23">
        <v>4314646.3600000003</v>
      </c>
    </row>
    <row r="17" spans="1:11" ht="15">
      <c r="A17" s="20"/>
      <c r="B17" s="21" t="s">
        <v>30</v>
      </c>
      <c r="C17" s="14" t="s">
        <v>53</v>
      </c>
      <c r="D17" s="14"/>
      <c r="E17" s="12">
        <v>43612.79</v>
      </c>
      <c r="F17" s="14"/>
      <c r="G17" s="12"/>
      <c r="H17" s="14"/>
      <c r="I17" s="12"/>
      <c r="J17" s="14"/>
      <c r="K17" s="23">
        <v>43023.18</v>
      </c>
    </row>
    <row r="18" spans="1:11" ht="15">
      <c r="A18" s="20"/>
      <c r="B18" s="24"/>
      <c r="C18" s="21"/>
      <c r="D18" s="14"/>
      <c r="E18" s="25" t="s">
        <v>0</v>
      </c>
      <c r="F18" s="14"/>
      <c r="G18" s="12">
        <f>SUM(E15:E17)</f>
        <v>9634149.8099999987</v>
      </c>
      <c r="H18" s="14"/>
      <c r="I18" s="13"/>
      <c r="J18" s="15" t="s">
        <v>0</v>
      </c>
      <c r="K18" s="23">
        <f>SUM(K15:K17)</f>
        <v>8103495.4800000004</v>
      </c>
    </row>
    <row r="19" spans="1:11" ht="15">
      <c r="A19" s="20"/>
      <c r="B19" s="24"/>
      <c r="C19" s="21"/>
      <c r="D19" s="14"/>
      <c r="E19" s="13"/>
      <c r="F19" s="14"/>
      <c r="G19" s="12"/>
      <c r="H19" s="14"/>
      <c r="I19" s="13"/>
      <c r="J19" s="14"/>
      <c r="K19" s="23"/>
    </row>
    <row r="20" spans="1:11" ht="15">
      <c r="A20" s="20" t="s">
        <v>2</v>
      </c>
      <c r="B20" s="26" t="s">
        <v>49</v>
      </c>
      <c r="C20" s="21"/>
      <c r="D20" s="14"/>
      <c r="E20" s="13"/>
      <c r="F20" s="14"/>
      <c r="G20" s="12">
        <f>3214000+261718.12+9176+5153+11113</f>
        <v>3501160.12</v>
      </c>
      <c r="H20" s="14"/>
      <c r="I20" s="13"/>
      <c r="J20" s="14"/>
      <c r="K20" s="23">
        <v>3191588.13</v>
      </c>
    </row>
    <row r="21" spans="1:11" ht="15">
      <c r="A21" s="20"/>
      <c r="B21" s="24"/>
      <c r="C21" s="21"/>
      <c r="D21" s="14"/>
      <c r="E21" s="13"/>
      <c r="F21" s="14"/>
      <c r="G21" s="13"/>
      <c r="H21" s="14"/>
      <c r="I21" s="13"/>
      <c r="J21" s="14"/>
      <c r="K21" s="23"/>
    </row>
    <row r="22" spans="1:11" ht="15">
      <c r="A22" s="20" t="s">
        <v>3</v>
      </c>
      <c r="B22" s="21" t="s">
        <v>41</v>
      </c>
      <c r="C22" s="14"/>
      <c r="D22" s="14"/>
      <c r="E22" s="13"/>
      <c r="F22" s="14"/>
      <c r="G22" s="13"/>
      <c r="H22" s="14"/>
      <c r="I22" s="13"/>
      <c r="J22" s="14"/>
      <c r="K22" s="23"/>
    </row>
    <row r="23" spans="1:11" ht="15">
      <c r="A23" s="20"/>
      <c r="B23" s="26" t="s">
        <v>42</v>
      </c>
      <c r="C23" s="21"/>
      <c r="D23" s="14"/>
      <c r="E23" s="13"/>
      <c r="F23" s="14"/>
      <c r="G23" s="13">
        <v>2690</v>
      </c>
      <c r="H23" s="14"/>
      <c r="I23" s="13"/>
      <c r="J23" s="14"/>
      <c r="K23" s="23">
        <v>30400</v>
      </c>
    </row>
    <row r="24" spans="1:11" ht="15">
      <c r="A24" s="20"/>
      <c r="B24" s="24"/>
      <c r="C24" s="21"/>
      <c r="D24" s="14"/>
      <c r="E24" s="13"/>
      <c r="F24" s="14"/>
      <c r="G24" s="13"/>
      <c r="H24" s="14"/>
      <c r="I24" s="13"/>
      <c r="J24" s="14"/>
      <c r="K24" s="23"/>
    </row>
    <row r="25" spans="1:11" ht="15">
      <c r="A25" s="20" t="s">
        <v>4</v>
      </c>
      <c r="B25" s="21" t="s">
        <v>16</v>
      </c>
      <c r="C25" s="14"/>
      <c r="D25" s="14"/>
      <c r="E25" s="13"/>
      <c r="F25" s="14"/>
      <c r="G25" s="27">
        <v>563683.75</v>
      </c>
      <c r="H25" s="14"/>
      <c r="I25" s="13"/>
      <c r="J25" s="14"/>
      <c r="K25" s="28">
        <v>419699.74</v>
      </c>
    </row>
    <row r="26" spans="1:11" ht="15">
      <c r="A26" s="20"/>
      <c r="B26" s="24"/>
      <c r="C26" s="21"/>
      <c r="D26" s="14"/>
      <c r="E26" s="13"/>
      <c r="F26" s="14"/>
      <c r="G26" s="25" t="s">
        <v>0</v>
      </c>
      <c r="H26" s="14"/>
      <c r="I26" s="12">
        <f>SUM(G18:G25)</f>
        <v>13701683.68</v>
      </c>
      <c r="J26" s="15" t="s">
        <v>0</v>
      </c>
      <c r="K26" s="23">
        <f>SUM(K18:K25)</f>
        <v>11745183.35</v>
      </c>
    </row>
    <row r="27" spans="1:11" ht="15">
      <c r="A27" s="20" t="s">
        <v>5</v>
      </c>
      <c r="B27" s="21" t="s">
        <v>31</v>
      </c>
      <c r="C27" s="14"/>
      <c r="D27" s="14"/>
      <c r="E27" s="13"/>
      <c r="F27" s="14"/>
      <c r="G27" s="21" t="s">
        <v>0</v>
      </c>
      <c r="H27" s="14"/>
      <c r="I27" s="13"/>
      <c r="J27" s="14"/>
      <c r="K27" s="23" t="s">
        <v>0</v>
      </c>
    </row>
    <row r="28" spans="1:11" ht="15">
      <c r="A28" s="20"/>
      <c r="B28" s="21" t="s">
        <v>17</v>
      </c>
      <c r="C28" s="14"/>
      <c r="D28" s="14"/>
      <c r="E28" s="13"/>
      <c r="F28" s="14"/>
      <c r="G28" s="13"/>
      <c r="H28" s="14"/>
      <c r="I28" s="13"/>
      <c r="J28" s="14"/>
      <c r="K28" s="23"/>
    </row>
    <row r="29" spans="1:11" ht="15">
      <c r="A29" s="20"/>
      <c r="B29" s="21" t="s">
        <v>18</v>
      </c>
      <c r="C29" s="14"/>
      <c r="D29" s="14"/>
      <c r="E29" s="13"/>
      <c r="F29" s="14"/>
      <c r="G29" s="13"/>
      <c r="H29" s="14"/>
      <c r="I29" s="13"/>
      <c r="J29" s="14"/>
      <c r="K29" s="23"/>
    </row>
    <row r="30" spans="1:11" ht="15">
      <c r="A30" s="20"/>
      <c r="B30" s="21" t="s">
        <v>19</v>
      </c>
      <c r="C30" s="14"/>
      <c r="D30" s="14"/>
      <c r="E30" s="13"/>
      <c r="F30" s="14"/>
      <c r="G30" s="13"/>
      <c r="H30" s="14"/>
      <c r="I30" s="13"/>
      <c r="J30" s="14"/>
      <c r="K30" s="23"/>
    </row>
    <row r="31" spans="1:11" ht="15">
      <c r="A31" s="20"/>
      <c r="B31" s="24" t="s">
        <v>28</v>
      </c>
      <c r="C31" s="21" t="s">
        <v>6</v>
      </c>
      <c r="D31" s="14"/>
      <c r="E31" s="27">
        <v>4648285.2199999969</v>
      </c>
      <c r="F31" s="14"/>
      <c r="G31" s="13"/>
      <c r="H31" s="14"/>
      <c r="I31" s="13"/>
      <c r="J31" s="14"/>
      <c r="K31" s="23">
        <v>3917384.78</v>
      </c>
    </row>
    <row r="32" spans="1:11" ht="15">
      <c r="A32" s="20"/>
      <c r="B32" s="24" t="s">
        <v>29</v>
      </c>
      <c r="C32" s="29" t="s">
        <v>33</v>
      </c>
      <c r="D32" s="30"/>
      <c r="E32" s="31">
        <v>1731314.3100000005</v>
      </c>
      <c r="F32" s="30"/>
      <c r="G32" s="19"/>
      <c r="H32" s="30"/>
      <c r="I32" s="19"/>
      <c r="J32" s="30"/>
      <c r="K32" s="28">
        <v>2335203.02</v>
      </c>
    </row>
    <row r="33" spans="1:12" ht="15">
      <c r="A33" s="20"/>
      <c r="B33" s="24"/>
      <c r="C33" s="13"/>
      <c r="D33" s="14"/>
      <c r="E33" s="25" t="s">
        <v>0</v>
      </c>
      <c r="F33" s="14"/>
      <c r="G33" s="12">
        <f>SUM(E31:E32)</f>
        <v>6379599.5299999975</v>
      </c>
      <c r="H33" s="14"/>
      <c r="I33" s="13"/>
      <c r="J33" s="15" t="s">
        <v>0</v>
      </c>
      <c r="K33" s="23">
        <f>SUM(K31:K32)</f>
        <v>6252587.7999999998</v>
      </c>
    </row>
    <row r="34" spans="1:12" ht="15">
      <c r="A34" s="20" t="s">
        <v>9</v>
      </c>
      <c r="B34" s="21" t="s">
        <v>32</v>
      </c>
      <c r="C34" s="14"/>
      <c r="D34" s="14"/>
      <c r="E34" s="21" t="s">
        <v>0</v>
      </c>
      <c r="F34" s="14"/>
      <c r="G34" s="13"/>
      <c r="H34" s="14"/>
      <c r="I34" s="13"/>
      <c r="J34" s="14"/>
      <c r="K34" s="23"/>
      <c r="L34" s="7"/>
    </row>
    <row r="35" spans="1:12" ht="15">
      <c r="A35" s="20"/>
      <c r="B35" s="24" t="s">
        <v>28</v>
      </c>
      <c r="C35" s="21" t="s">
        <v>36</v>
      </c>
      <c r="D35" s="14"/>
      <c r="E35" s="31">
        <v>3095948.54</v>
      </c>
      <c r="F35" s="14"/>
      <c r="G35" s="13"/>
      <c r="H35" s="14"/>
      <c r="I35" s="13"/>
      <c r="J35" s="14"/>
      <c r="K35" s="23">
        <v>3023583.05</v>
      </c>
    </row>
    <row r="36" spans="1:12" ht="15">
      <c r="A36" s="20"/>
      <c r="B36" s="24" t="s">
        <v>29</v>
      </c>
      <c r="C36" s="21" t="s">
        <v>34</v>
      </c>
      <c r="D36" s="14"/>
      <c r="E36" s="13"/>
      <c r="F36" s="14"/>
      <c r="G36" s="13"/>
      <c r="H36" s="14"/>
      <c r="I36" s="13"/>
      <c r="J36" s="14"/>
      <c r="K36" s="23"/>
    </row>
    <row r="37" spans="1:12" ht="15">
      <c r="A37" s="20"/>
      <c r="B37" s="24"/>
      <c r="C37" s="21" t="s">
        <v>43</v>
      </c>
      <c r="D37" s="14"/>
      <c r="E37" s="13"/>
      <c r="F37" s="14"/>
      <c r="G37" s="13"/>
      <c r="H37" s="14"/>
      <c r="I37" s="13"/>
      <c r="J37" s="14"/>
      <c r="K37" s="23"/>
    </row>
    <row r="38" spans="1:12" ht="15">
      <c r="A38" s="20"/>
      <c r="B38" s="24"/>
      <c r="C38" s="21" t="s">
        <v>44</v>
      </c>
      <c r="D38" s="14"/>
      <c r="E38" s="27">
        <v>872865.98</v>
      </c>
      <c r="F38" s="14"/>
      <c r="G38" s="13"/>
      <c r="H38" s="14"/>
      <c r="I38" s="13"/>
      <c r="J38" s="14"/>
      <c r="K38" s="28">
        <v>822423.1</v>
      </c>
    </row>
    <row r="39" spans="1:12" ht="15">
      <c r="A39" s="20"/>
      <c r="B39" s="24"/>
      <c r="C39" s="21" t="s">
        <v>50</v>
      </c>
      <c r="D39" s="14"/>
      <c r="E39" s="25" t="s">
        <v>0</v>
      </c>
      <c r="F39" s="14"/>
      <c r="G39" s="12">
        <f>SUM(E35:E38)</f>
        <v>3968814.52</v>
      </c>
      <c r="H39" s="14"/>
      <c r="I39" s="13"/>
      <c r="J39" s="14"/>
      <c r="K39" s="23">
        <f>SUM(K35:K38)</f>
        <v>3846006.15</v>
      </c>
    </row>
    <row r="40" spans="1:12" ht="15">
      <c r="A40" s="20"/>
      <c r="B40" s="24"/>
      <c r="C40" s="29"/>
      <c r="D40" s="14"/>
      <c r="E40" s="13"/>
      <c r="F40" s="14"/>
      <c r="G40" s="14"/>
      <c r="H40" s="14"/>
      <c r="I40" s="13"/>
      <c r="J40" s="15" t="s">
        <v>0</v>
      </c>
      <c r="K40" s="23"/>
    </row>
    <row r="41" spans="1:12" ht="15">
      <c r="A41" s="20" t="s">
        <v>10</v>
      </c>
      <c r="B41" s="21" t="s">
        <v>20</v>
      </c>
      <c r="C41" s="14"/>
      <c r="D41" s="14"/>
      <c r="E41" s="13"/>
      <c r="F41" s="14"/>
      <c r="G41" s="13"/>
      <c r="H41" s="14"/>
      <c r="I41" s="13"/>
      <c r="J41" s="14"/>
      <c r="K41" s="23"/>
    </row>
    <row r="42" spans="1:12" ht="15">
      <c r="A42" s="20" t="s">
        <v>0</v>
      </c>
      <c r="B42" s="21" t="s">
        <v>21</v>
      </c>
      <c r="C42" s="14"/>
      <c r="D42" s="14"/>
      <c r="E42" s="13"/>
      <c r="F42" s="14"/>
      <c r="G42" s="13"/>
      <c r="H42" s="14"/>
      <c r="I42" s="13"/>
      <c r="J42" s="14"/>
      <c r="K42" s="23"/>
    </row>
    <row r="43" spans="1:12" ht="15">
      <c r="A43" s="20"/>
      <c r="B43" s="21" t="s">
        <v>22</v>
      </c>
      <c r="C43" s="14"/>
      <c r="D43" s="14"/>
      <c r="E43" s="13"/>
      <c r="F43" s="14"/>
      <c r="G43" s="27">
        <v>1314458.1100000001</v>
      </c>
      <c r="H43" s="14"/>
      <c r="I43" s="13"/>
      <c r="J43" s="14"/>
      <c r="K43" s="23">
        <v>1251484.6399999999</v>
      </c>
    </row>
    <row r="44" spans="1:12" ht="15">
      <c r="A44" s="20"/>
      <c r="B44" s="24"/>
      <c r="C44" s="13"/>
      <c r="D44" s="14"/>
      <c r="E44" s="13"/>
      <c r="F44" s="14"/>
      <c r="G44" s="13"/>
      <c r="H44" s="14"/>
      <c r="I44" s="13"/>
      <c r="J44" s="14"/>
      <c r="K44" s="23"/>
    </row>
    <row r="45" spans="1:12" ht="15">
      <c r="A45" s="20" t="s">
        <v>45</v>
      </c>
      <c r="B45" s="21" t="s">
        <v>23</v>
      </c>
      <c r="C45" s="14"/>
      <c r="D45" s="14"/>
      <c r="E45" s="13"/>
      <c r="F45" s="14"/>
      <c r="G45" s="31">
        <v>425789.96999999974</v>
      </c>
      <c r="H45" s="14"/>
      <c r="I45" s="13"/>
      <c r="J45" s="14"/>
      <c r="K45" s="28">
        <v>626791.01</v>
      </c>
    </row>
    <row r="46" spans="1:12" ht="15">
      <c r="A46" s="20"/>
      <c r="B46" s="24"/>
      <c r="C46" s="13"/>
      <c r="D46" s="14"/>
      <c r="E46" s="21"/>
      <c r="F46" s="14"/>
      <c r="G46" s="25" t="s">
        <v>0</v>
      </c>
      <c r="H46" s="14"/>
      <c r="I46" s="12">
        <f>SUM(G33:G45)</f>
        <v>12088662.129999995</v>
      </c>
      <c r="J46" s="15" t="s">
        <v>0</v>
      </c>
      <c r="K46" s="23">
        <f>+K33+K35+K38+K43+K45</f>
        <v>11976869.6</v>
      </c>
    </row>
    <row r="47" spans="1:12" ht="15">
      <c r="A47" s="20"/>
      <c r="B47" s="24"/>
      <c r="C47" s="13"/>
      <c r="D47" s="14"/>
      <c r="E47" s="13"/>
      <c r="F47" s="14"/>
      <c r="G47" s="13"/>
      <c r="H47" s="14"/>
      <c r="I47" s="13"/>
      <c r="J47" s="14"/>
      <c r="K47" s="23"/>
    </row>
    <row r="48" spans="1:12" ht="15">
      <c r="A48" s="20" t="s">
        <v>11</v>
      </c>
      <c r="B48" s="14" t="s">
        <v>55</v>
      </c>
      <c r="D48" s="14"/>
      <c r="E48" s="13"/>
      <c r="F48" s="14"/>
      <c r="G48" s="27"/>
      <c r="H48" s="14"/>
      <c r="I48" s="14"/>
      <c r="J48" s="14"/>
      <c r="K48" s="23"/>
    </row>
    <row r="49" spans="1:11" ht="15">
      <c r="A49" s="20"/>
      <c r="B49" s="14" t="s">
        <v>56</v>
      </c>
      <c r="D49" s="14"/>
      <c r="E49" s="13"/>
      <c r="F49" s="14"/>
      <c r="G49" s="27">
        <v>0</v>
      </c>
      <c r="H49" s="14"/>
      <c r="I49" s="14"/>
      <c r="J49" s="14"/>
      <c r="K49" s="23">
        <v>3254.79</v>
      </c>
    </row>
    <row r="50" spans="1:11" ht="15">
      <c r="A50" s="20"/>
      <c r="B50" s="21"/>
      <c r="C50" s="14"/>
      <c r="D50" s="14"/>
      <c r="E50" s="13"/>
      <c r="F50" s="14"/>
      <c r="G50" s="27"/>
      <c r="H50" s="14"/>
      <c r="I50" s="14"/>
      <c r="J50" s="14"/>
      <c r="K50" s="23"/>
    </row>
    <row r="51" spans="1:11" ht="15">
      <c r="A51" s="20" t="s">
        <v>12</v>
      </c>
      <c r="B51" s="21" t="s">
        <v>35</v>
      </c>
      <c r="C51" s="14"/>
      <c r="D51" s="14"/>
      <c r="E51" s="13"/>
      <c r="F51" s="14"/>
      <c r="G51" s="27">
        <v>17826.870000000112</v>
      </c>
      <c r="H51" s="14"/>
      <c r="I51" s="14"/>
      <c r="J51" s="14"/>
      <c r="K51" s="23">
        <v>11796.26</v>
      </c>
    </row>
    <row r="52" spans="1:11" ht="15">
      <c r="A52" s="20"/>
      <c r="B52" s="21"/>
      <c r="C52" s="14"/>
      <c r="D52" s="14"/>
      <c r="E52" s="13"/>
      <c r="F52" s="14"/>
      <c r="G52" s="27"/>
      <c r="H52" s="14"/>
      <c r="I52" s="14"/>
      <c r="J52" s="14"/>
      <c r="K52" s="23"/>
    </row>
    <row r="53" spans="1:11" ht="15">
      <c r="A53" s="20" t="s">
        <v>13</v>
      </c>
      <c r="B53" s="21" t="s">
        <v>24</v>
      </c>
      <c r="C53" s="14"/>
      <c r="D53" s="14"/>
      <c r="E53" s="21" t="s">
        <v>0</v>
      </c>
      <c r="F53" s="14"/>
      <c r="G53" s="32">
        <v>3836.3999999999069</v>
      </c>
      <c r="H53" s="14"/>
      <c r="I53" s="14"/>
      <c r="J53" s="14"/>
      <c r="K53" s="28">
        <v>31401.200000000001</v>
      </c>
    </row>
    <row r="54" spans="1:11" ht="15">
      <c r="A54" s="20"/>
      <c r="B54" s="24"/>
      <c r="C54" s="21"/>
      <c r="D54" s="14"/>
      <c r="E54" s="21"/>
      <c r="F54" s="14"/>
      <c r="G54" s="27"/>
      <c r="H54" s="14"/>
      <c r="I54" s="13">
        <f>+G49+G51-G53</f>
        <v>13990.470000000205</v>
      </c>
      <c r="J54" s="14"/>
      <c r="K54" s="23">
        <f>K49+K51-K53</f>
        <v>-16350.150000000001</v>
      </c>
    </row>
    <row r="55" spans="1:11" ht="15">
      <c r="A55" s="20"/>
      <c r="B55" s="24"/>
      <c r="C55" s="13"/>
      <c r="D55" s="14"/>
      <c r="E55" s="13"/>
      <c r="F55" s="14"/>
      <c r="G55" s="13"/>
      <c r="H55" s="14"/>
      <c r="I55" s="25" t="s">
        <v>0</v>
      </c>
      <c r="J55" s="14"/>
      <c r="K55" s="33" t="s">
        <v>0</v>
      </c>
    </row>
    <row r="56" spans="1:11" ht="15">
      <c r="A56" s="20" t="s">
        <v>14</v>
      </c>
      <c r="B56" s="21" t="s">
        <v>25</v>
      </c>
      <c r="C56" s="14"/>
      <c r="D56" s="14"/>
      <c r="E56" s="13"/>
      <c r="F56" s="14"/>
      <c r="G56" s="13"/>
      <c r="H56" s="14"/>
      <c r="I56" s="12">
        <v>1627012.0200000047</v>
      </c>
      <c r="J56" s="14"/>
      <c r="K56" s="23">
        <f>K26-K46+K54</f>
        <v>-248036.4</v>
      </c>
    </row>
    <row r="57" spans="1:11" ht="15">
      <c r="A57" s="20"/>
      <c r="B57" s="24"/>
      <c r="C57" s="13"/>
      <c r="D57" s="14"/>
      <c r="E57" s="13"/>
      <c r="F57" s="14"/>
      <c r="G57" s="13"/>
      <c r="H57" s="14"/>
      <c r="I57" s="13"/>
      <c r="J57" s="14"/>
      <c r="K57" s="23"/>
    </row>
    <row r="58" spans="1:11" ht="15">
      <c r="A58" s="20" t="s">
        <v>47</v>
      </c>
      <c r="B58" s="21" t="s">
        <v>46</v>
      </c>
      <c r="C58" s="14"/>
      <c r="D58" s="14"/>
      <c r="E58" s="13"/>
      <c r="F58" s="14"/>
      <c r="H58" s="14"/>
      <c r="I58" s="27">
        <v>0</v>
      </c>
      <c r="J58" s="14"/>
      <c r="K58" s="23">
        <v>31146</v>
      </c>
    </row>
    <row r="59" spans="1:11" ht="15">
      <c r="A59" s="20"/>
      <c r="B59" s="24"/>
      <c r="C59" s="13"/>
      <c r="D59" s="14"/>
      <c r="E59" s="13"/>
      <c r="F59" s="14"/>
      <c r="G59" s="13"/>
      <c r="H59" s="14"/>
      <c r="I59" s="13"/>
      <c r="J59" s="14"/>
      <c r="K59" s="23"/>
    </row>
    <row r="60" spans="1:11" ht="15">
      <c r="A60" s="20" t="s">
        <v>48</v>
      </c>
      <c r="B60" s="21" t="s">
        <v>26</v>
      </c>
      <c r="C60" s="14"/>
      <c r="D60" s="14"/>
      <c r="E60" s="13"/>
      <c r="F60" s="14"/>
      <c r="G60" s="13"/>
      <c r="H60" s="14"/>
      <c r="I60" s="27">
        <v>32150.800000000047</v>
      </c>
      <c r="J60" s="14"/>
      <c r="K60" s="23">
        <v>29319</v>
      </c>
    </row>
    <row r="61" spans="1:11" ht="15">
      <c r="A61" s="20"/>
      <c r="B61" s="24"/>
      <c r="C61" s="13"/>
      <c r="D61" s="14"/>
      <c r="E61" s="13"/>
      <c r="F61" s="14"/>
      <c r="G61" s="13"/>
      <c r="H61" s="14"/>
      <c r="I61" s="25" t="s">
        <v>0</v>
      </c>
      <c r="J61" s="14"/>
      <c r="K61" s="33" t="s">
        <v>0</v>
      </c>
    </row>
    <row r="62" spans="1:11" ht="15.75" thickBot="1">
      <c r="A62" s="20" t="s">
        <v>54</v>
      </c>
      <c r="B62" s="21" t="s">
        <v>37</v>
      </c>
      <c r="C62" s="14"/>
      <c r="D62" s="14"/>
      <c r="E62" s="13"/>
      <c r="F62" s="14"/>
      <c r="G62" s="13"/>
      <c r="H62" s="14"/>
      <c r="I62" s="34">
        <v>1594861.2200000046</v>
      </c>
      <c r="J62" s="14"/>
      <c r="K62" s="35">
        <f>+K56-K58-K60</f>
        <v>-308501.40000000002</v>
      </c>
    </row>
    <row r="63" spans="1:11" ht="13.5" thickTop="1">
      <c r="K63" s="36"/>
    </row>
    <row r="67" spans="5:5">
      <c r="E67" s="37"/>
    </row>
  </sheetData>
  <mergeCells count="1">
    <mergeCell ref="E11:I11"/>
  </mergeCells>
  <phoneticPr fontId="0" type="noConversion"/>
  <pageMargins left="0.98425196850393704" right="0.78740157480314965" top="0.59055118110236227" bottom="0.6692913385826772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GuV</vt:lpstr>
      <vt:lpstr>GuV!Druckbereich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Abschlusstool</dc:title>
  <dc:creator>Marcus O. Krumrey</dc:creator>
  <cp:lastModifiedBy>a.winzig-heilig</cp:lastModifiedBy>
  <cp:lastPrinted>2012-08-09T06:30:33Z</cp:lastPrinted>
  <dcterms:created xsi:type="dcterms:W3CDTF">2002-02-25T10:35:15Z</dcterms:created>
  <dcterms:modified xsi:type="dcterms:W3CDTF">2012-08-09T06:38:44Z</dcterms:modified>
</cp:coreProperties>
</file>