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0" windowWidth="11532" windowHeight="6756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<sst xmlns="http://schemas.openxmlformats.org/spreadsheetml/2006/main" count="63" uniqueCount="51">
  <si>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</si>
  <si>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</si>
  <si>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</si>
  <si>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</si>
  <si>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</si>
  <si>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</si>
  <si>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</si>
  <si>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</si>
  <si>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</si>
  <si>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</si>
  <si>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</si>
  <si>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</si>
  <si>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</si>
  <si>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</si>
  <si>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</si>
  <si>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</si>
  <si>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</si>
  <si>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</si>
  <si>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</si>
  <si>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</si>
  <si>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</si>
  <si>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</si>
  <si>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</si>
  <si>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</si>
  <si>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</si>
  <si>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</si>
  <si>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</si>
  <si>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</si>
  <si>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</si>
  <si>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</si>
  <si>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</si>
  <si>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</si>
  <si>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</si>
  <si>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</si>
  <si>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</si>
  <si>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</si>
  <si>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</si>
  <si>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Gewinns/Verlustes zur Einstellung in die allgemeine Rücklage</t>
  </si>
  <si>
    <t>Außerordentliche Aufwendungen</t>
  </si>
  <si>
    <t xml:space="preserve">   davon für Abwasserabgabe</t>
  </si>
  <si>
    <t>Entwicklung der Erfolgsplanpositionen</t>
  </si>
  <si>
    <t>Zinsen (kalkulat.);  Zinssatz: 4,0%</t>
  </si>
  <si>
    <t xml:space="preserve">                              ab 2022: 3,0%</t>
  </si>
  <si>
    <t>Jahresabschluss 2021</t>
  </si>
  <si>
    <t>Planansatz 2022</t>
  </si>
  <si>
    <t>Planansatz 2023 WP</t>
  </si>
  <si>
    <t>GRDrs 828/2021</t>
  </si>
  <si>
    <t>Planansatz 2023 WP Neu</t>
  </si>
  <si>
    <t>GRDrs 430/2022</t>
  </si>
  <si>
    <t>GRDrs 926/2021</t>
  </si>
  <si>
    <t>GRDrs 674/2022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</si>
</sst>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0"/>
    <numFmt numFmtId="175" formatCode="0.000%"/>
    <numFmt numFmtId="176" formatCode="#,##0.0"/>
    <numFmt numFmtId="177" formatCode="s\t\a\nd\a\rd"/>
    <numFmt numFmtId="178" formatCode="#,000"/>
    <numFmt numFmtId="179" formatCode="#,##0.0000"/>
    <numFmt numFmtId="180" formatCode="0.000"/>
    <numFmt numFmtId="181" formatCode="#,##0.00000"/>
    <numFmt numFmtId="182" formatCode="#,##0.000000"/>
    <numFmt numFmtId="183" formatCode="0.0"/>
    <numFmt numFmtId="184" formatCode="0.0000"/>
    <numFmt numFmtId="185" formatCode="0.00000"/>
    <numFmt numFmtId="186" formatCode="0.000000"/>
    <numFmt numFmtId="187" formatCode="0.00000000"/>
    <numFmt numFmtId="188" formatCode="0.00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1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33" borderId="17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6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3" fillId="33" borderId="12" xfId="0" applyFont="1" applyFill="1" applyBorder="1" applyAlignment="1" quotePrefix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I7" sqref="I7:J7"/>
    </sheetView>
  </sheetViews>
  <sheetFormatPr defaultColWidth="11.421875" defaultRowHeight="12.75"/>
  <cols>
    <col min="1" max="1" width="4.8515625" style="0" customWidth="1"/>
    <col min="2" max="2" width="37.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5.28125" style="0" customWidth="1"/>
    <col min="7" max="7" width="14.140625" style="0" customWidth="1"/>
    <col min="8" max="8" width="16.28125" style="0" customWidth="1"/>
    <col min="9" max="9" width="14.28125" style="0" customWidth="1"/>
    <col min="10" max="10" width="17.421875" style="0" customWidth="1"/>
  </cols>
  <sheetData>
    <row r="1" spans="1:10" ht="15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</row>
    <row r="3" spans="1:8" ht="13.5">
      <c r="A3" s="9"/>
      <c r="B3" s="8"/>
      <c r="C3" s="8"/>
      <c r="D3" s="8"/>
      <c r="E3" s="8"/>
      <c r="F3" s="8"/>
      <c r="G3" s="16"/>
      <c r="H3" s="17"/>
    </row>
    <row r="4" ht="12.75">
      <c r="H4" s="8"/>
    </row>
    <row r="5" ht="12.75">
      <c r="H5" s="8"/>
    </row>
    <row r="6" spans="1:10" ht="15" customHeight="1">
      <c r="A6" s="13" t="s">
        <v>11</v>
      </c>
      <c r="B6" s="12" t="s">
        <v>12</v>
      </c>
      <c r="C6" s="54" t="s">
        <v>43</v>
      </c>
      <c r="D6" s="38"/>
      <c r="E6" s="37" t="s">
        <v>44</v>
      </c>
      <c r="F6" s="38"/>
      <c r="G6" s="39" t="s">
        <v>45</v>
      </c>
      <c r="H6" s="40"/>
      <c r="I6" s="39" t="s">
        <v>47</v>
      </c>
      <c r="J6" s="40"/>
    </row>
    <row r="7" spans="1:10" ht="15" customHeight="1">
      <c r="A7" s="14"/>
      <c r="B7" s="15"/>
      <c r="C7" s="53" t="s">
        <v>48</v>
      </c>
      <c r="D7" s="52"/>
      <c r="E7" s="41" t="s">
        <v>49</v>
      </c>
      <c r="F7" s="42"/>
      <c r="G7" s="51" t="s">
        <v>46</v>
      </c>
      <c r="H7" s="52"/>
      <c r="I7" s="55" t="s">
        <v>50</v>
      </c>
      <c r="J7" s="56"/>
    </row>
    <row r="8" spans="1:10" ht="13.5" customHeight="1">
      <c r="A8" s="7"/>
      <c r="B8" s="6"/>
      <c r="C8" s="45" t="s">
        <v>7</v>
      </c>
      <c r="D8" s="46"/>
      <c r="E8" s="47" t="s">
        <v>7</v>
      </c>
      <c r="F8" s="48"/>
      <c r="G8" s="49" t="s">
        <v>7</v>
      </c>
      <c r="H8" s="50"/>
      <c r="I8" s="49" t="s">
        <v>7</v>
      </c>
      <c r="J8" s="50"/>
    </row>
    <row r="9" spans="1:10" ht="12.75">
      <c r="A9" s="5"/>
      <c r="B9" s="4"/>
      <c r="C9" s="28"/>
      <c r="D9" s="29"/>
      <c r="E9" s="19"/>
      <c r="F9" s="20"/>
      <c r="G9" s="28"/>
      <c r="H9" s="29"/>
      <c r="I9" s="28"/>
      <c r="J9" s="29"/>
    </row>
    <row r="10" spans="1:10" ht="12.75">
      <c r="A10" s="5" t="s">
        <v>0</v>
      </c>
      <c r="B10" s="4" t="s">
        <v>13</v>
      </c>
      <c r="C10" s="21">
        <v>120981916.47</v>
      </c>
      <c r="D10" s="22"/>
      <c r="E10" s="21">
        <v>117454500</v>
      </c>
      <c r="F10" s="22"/>
      <c r="G10" s="21">
        <v>118423500</v>
      </c>
      <c r="H10" s="22"/>
      <c r="I10" s="21">
        <v>122786500</v>
      </c>
      <c r="J10" s="22"/>
    </row>
    <row r="11" spans="1:10" ht="12.75">
      <c r="A11" s="5" t="s">
        <v>1</v>
      </c>
      <c r="B11" s="4" t="s">
        <v>14</v>
      </c>
      <c r="C11" s="21">
        <v>2903887.21</v>
      </c>
      <c r="D11" s="22"/>
      <c r="E11" s="21">
        <v>2700000</v>
      </c>
      <c r="F11" s="22"/>
      <c r="G11" s="21">
        <v>2700000</v>
      </c>
      <c r="H11" s="22"/>
      <c r="I11" s="21">
        <v>2900000</v>
      </c>
      <c r="J11" s="22"/>
    </row>
    <row r="12" spans="1:10" ht="12.75">
      <c r="A12" s="5" t="s">
        <v>2</v>
      </c>
      <c r="B12" s="4" t="s">
        <v>15</v>
      </c>
      <c r="C12" s="23">
        <v>925410.94</v>
      </c>
      <c r="D12" s="22">
        <f>SUM(C10:C12)</f>
        <v>124811214.61999999</v>
      </c>
      <c r="E12" s="23">
        <v>1030000</v>
      </c>
      <c r="F12" s="22">
        <f>SUM(E10:E12)</f>
        <v>121184500</v>
      </c>
      <c r="G12" s="23">
        <v>1030000</v>
      </c>
      <c r="H12" s="22">
        <f>SUM(G10:G12)</f>
        <v>122153500</v>
      </c>
      <c r="I12" s="23">
        <v>600000</v>
      </c>
      <c r="J12" s="22">
        <f>SUM(I10:I12)</f>
        <v>126286500</v>
      </c>
    </row>
    <row r="13" spans="1:10" ht="12.75">
      <c r="A13" s="5"/>
      <c r="B13" s="4"/>
      <c r="C13" s="21"/>
      <c r="D13" s="22"/>
      <c r="E13" s="21"/>
      <c r="F13" s="22"/>
      <c r="G13" s="21"/>
      <c r="H13" s="22"/>
      <c r="I13" s="21"/>
      <c r="J13" s="22"/>
    </row>
    <row r="14" spans="1:10" ht="12.75">
      <c r="A14" s="5" t="s">
        <v>3</v>
      </c>
      <c r="B14" s="4" t="s">
        <v>8</v>
      </c>
      <c r="C14" s="21" t="s">
        <v>5</v>
      </c>
      <c r="D14" s="22"/>
      <c r="E14" s="21"/>
      <c r="F14" s="22"/>
      <c r="G14" s="21"/>
      <c r="H14" s="22"/>
      <c r="I14" s="21"/>
      <c r="J14" s="22"/>
    </row>
    <row r="15" spans="1:10" ht="12.75">
      <c r="A15" s="5"/>
      <c r="B15" s="4" t="s">
        <v>16</v>
      </c>
      <c r="C15" s="21" t="s">
        <v>5</v>
      </c>
      <c r="D15" s="22"/>
      <c r="E15" s="21" t="s">
        <v>5</v>
      </c>
      <c r="F15" s="22"/>
      <c r="G15" s="21" t="s">
        <v>5</v>
      </c>
      <c r="H15" s="22"/>
      <c r="I15" s="21" t="s">
        <v>5</v>
      </c>
      <c r="J15" s="22"/>
    </row>
    <row r="16" spans="1:10" ht="12.75">
      <c r="A16" s="5"/>
      <c r="B16" s="4" t="s">
        <v>17</v>
      </c>
      <c r="C16" s="21">
        <v>-11324474.04</v>
      </c>
      <c r="D16" s="22"/>
      <c r="E16" s="21">
        <v>-12409900</v>
      </c>
      <c r="F16" s="22"/>
      <c r="G16" s="21">
        <v>-12459900</v>
      </c>
      <c r="H16" s="22"/>
      <c r="I16" s="21">
        <v>-19409900</v>
      </c>
      <c r="J16" s="22"/>
    </row>
    <row r="17" spans="1:10" ht="12.75">
      <c r="A17" s="5"/>
      <c r="B17" s="4" t="s">
        <v>31</v>
      </c>
      <c r="C17" s="21">
        <v>-15595961.84</v>
      </c>
      <c r="D17" s="22"/>
      <c r="E17" s="21">
        <v>-17107500</v>
      </c>
      <c r="F17" s="22"/>
      <c r="G17" s="21">
        <v>-16857500</v>
      </c>
      <c r="H17" s="22"/>
      <c r="I17" s="21">
        <v>-15157500</v>
      </c>
      <c r="J17" s="22"/>
    </row>
    <row r="18" spans="1:10" ht="12.75">
      <c r="A18" s="5"/>
      <c r="B18" s="18" t="s">
        <v>39</v>
      </c>
      <c r="C18" s="23">
        <v>0</v>
      </c>
      <c r="D18" s="22">
        <f>SUM(C16:C17)</f>
        <v>-26920435.88</v>
      </c>
      <c r="E18" s="23">
        <v>0</v>
      </c>
      <c r="F18" s="22">
        <f>SUM(E16:E18)</f>
        <v>-29517400</v>
      </c>
      <c r="G18" s="23">
        <v>0</v>
      </c>
      <c r="H18" s="22">
        <f>SUM(G16:G18)</f>
        <v>-29317400</v>
      </c>
      <c r="I18" s="23">
        <v>0</v>
      </c>
      <c r="J18" s="22">
        <f>SUM(I16:I18)</f>
        <v>-34567400</v>
      </c>
    </row>
    <row r="19" spans="1:10" ht="12.75">
      <c r="A19" s="5"/>
      <c r="B19" s="4"/>
      <c r="C19" s="21"/>
      <c r="D19" s="22"/>
      <c r="E19" s="21"/>
      <c r="F19" s="22"/>
      <c r="G19" s="21"/>
      <c r="H19" s="22"/>
      <c r="I19" s="21"/>
      <c r="J19" s="22"/>
    </row>
    <row r="20" spans="1:10" ht="12.75">
      <c r="A20" s="5" t="s">
        <v>18</v>
      </c>
      <c r="B20" s="4" t="s">
        <v>19</v>
      </c>
      <c r="C20" s="21"/>
      <c r="D20" s="22"/>
      <c r="E20" s="21"/>
      <c r="F20" s="22"/>
      <c r="G20" s="21"/>
      <c r="H20" s="22"/>
      <c r="I20" s="21"/>
      <c r="J20" s="22"/>
    </row>
    <row r="21" spans="1:10" ht="12.75">
      <c r="A21" s="5"/>
      <c r="B21" s="4" t="s">
        <v>20</v>
      </c>
      <c r="C21" s="21">
        <v>-18207723.36</v>
      </c>
      <c r="D21" s="22"/>
      <c r="E21" s="21">
        <v>-18830000</v>
      </c>
      <c r="F21" s="22"/>
      <c r="G21" s="21">
        <v>-19170000</v>
      </c>
      <c r="H21" s="22"/>
      <c r="I21" s="21">
        <v>-19170000</v>
      </c>
      <c r="J21" s="22"/>
    </row>
    <row r="22" spans="1:12" ht="12.75">
      <c r="A22" s="5"/>
      <c r="B22" s="4" t="s">
        <v>21</v>
      </c>
      <c r="C22" s="21" t="s">
        <v>5</v>
      </c>
      <c r="D22" s="22"/>
      <c r="E22" s="21"/>
      <c r="F22" s="22"/>
      <c r="G22" s="21"/>
      <c r="H22" s="22"/>
      <c r="I22" s="21"/>
      <c r="J22" s="22"/>
      <c r="L22" s="1"/>
    </row>
    <row r="23" spans="1:10" ht="12.75">
      <c r="A23" s="5"/>
      <c r="B23" s="4" t="s">
        <v>22</v>
      </c>
      <c r="C23" s="23">
        <v>-6493518.33</v>
      </c>
      <c r="D23" s="22">
        <f>SUM(C21:C23)</f>
        <v>-24701241.689999998</v>
      </c>
      <c r="E23" s="23">
        <v>-6170000</v>
      </c>
      <c r="F23" s="22">
        <f>SUM(E21:E23)</f>
        <v>-25000000</v>
      </c>
      <c r="G23" s="23">
        <v>-6330000</v>
      </c>
      <c r="H23" s="22">
        <f>SUM(G21:G23)</f>
        <v>-25500000</v>
      </c>
      <c r="I23" s="23">
        <v>-5500000</v>
      </c>
      <c r="J23" s="22">
        <f>SUM(I21:I23)</f>
        <v>-24670000</v>
      </c>
    </row>
    <row r="24" spans="1:10" ht="12.75">
      <c r="A24" s="5"/>
      <c r="B24" s="4"/>
      <c r="C24" s="21"/>
      <c r="D24" s="22"/>
      <c r="E24" s="21"/>
      <c r="F24" s="22"/>
      <c r="G24" s="21"/>
      <c r="H24" s="22"/>
      <c r="I24" s="21"/>
      <c r="J24" s="22"/>
    </row>
    <row r="25" spans="1:10" ht="12.75">
      <c r="A25" s="5" t="s">
        <v>4</v>
      </c>
      <c r="B25" s="4" t="s">
        <v>6</v>
      </c>
      <c r="C25" s="21" t="s">
        <v>5</v>
      </c>
      <c r="D25" s="22">
        <v>-38716408.93</v>
      </c>
      <c r="E25" s="21" t="s">
        <v>5</v>
      </c>
      <c r="F25" s="22">
        <v>-37000000</v>
      </c>
      <c r="G25" s="21" t="s">
        <v>5</v>
      </c>
      <c r="H25" s="22">
        <v>-37500000</v>
      </c>
      <c r="I25" s="21" t="s">
        <v>5</v>
      </c>
      <c r="J25" s="22">
        <v>-37000000</v>
      </c>
    </row>
    <row r="26" spans="1:10" ht="12.75">
      <c r="A26" s="5"/>
      <c r="B26" s="4"/>
      <c r="C26" s="21"/>
      <c r="D26" s="22"/>
      <c r="E26" s="21"/>
      <c r="F26" s="22"/>
      <c r="G26" s="21"/>
      <c r="H26" s="22"/>
      <c r="I26" s="21"/>
      <c r="J26" s="22"/>
    </row>
    <row r="27" spans="1:10" ht="12.75">
      <c r="A27" s="5" t="s">
        <v>23</v>
      </c>
      <c r="B27" s="4" t="s">
        <v>24</v>
      </c>
      <c r="C27" s="21"/>
      <c r="D27" s="22">
        <v>-12525446.41</v>
      </c>
      <c r="E27" s="21"/>
      <c r="F27" s="22">
        <v>-12256100</v>
      </c>
      <c r="G27" s="21"/>
      <c r="H27" s="22">
        <v>-12266100</v>
      </c>
      <c r="I27" s="21"/>
      <c r="J27" s="22">
        <v>-12266100</v>
      </c>
    </row>
    <row r="28" spans="1:10" ht="12.75">
      <c r="A28" s="5"/>
      <c r="B28" s="4"/>
      <c r="C28" s="21"/>
      <c r="D28" s="22"/>
      <c r="E28" s="21"/>
      <c r="F28" s="22"/>
      <c r="G28" s="21"/>
      <c r="H28" s="22"/>
      <c r="I28" s="21"/>
      <c r="J28" s="22"/>
    </row>
    <row r="29" spans="1:10" ht="12.75">
      <c r="A29" s="5" t="s">
        <v>25</v>
      </c>
      <c r="B29" s="4" t="s">
        <v>34</v>
      </c>
      <c r="C29" s="21"/>
      <c r="D29" s="22">
        <v>-18364092.79</v>
      </c>
      <c r="E29" s="21"/>
      <c r="F29" s="22">
        <v>-16000000</v>
      </c>
      <c r="G29" s="21"/>
      <c r="H29" s="22">
        <v>-15700000</v>
      </c>
      <c r="I29" s="21"/>
      <c r="J29" s="22">
        <v>-15700000</v>
      </c>
    </row>
    <row r="30" spans="1:10" ht="12.75">
      <c r="A30" s="5"/>
      <c r="B30" s="25" t="s">
        <v>41</v>
      </c>
      <c r="C30" s="21"/>
      <c r="D30" s="27">
        <v>-21887000</v>
      </c>
      <c r="E30" s="26"/>
      <c r="F30" s="27">
        <v>-17328000</v>
      </c>
      <c r="G30" s="26"/>
      <c r="H30" s="27">
        <v>-17487000</v>
      </c>
      <c r="I30" s="26"/>
      <c r="J30" s="27">
        <v>-17700000</v>
      </c>
    </row>
    <row r="31" spans="1:10" ht="12.75">
      <c r="A31" s="5"/>
      <c r="B31" s="25" t="s">
        <v>42</v>
      </c>
      <c r="C31" s="21"/>
      <c r="D31" s="27"/>
      <c r="E31" s="26"/>
      <c r="F31" s="27"/>
      <c r="G31" s="26"/>
      <c r="H31" s="27"/>
      <c r="I31" s="26"/>
      <c r="J31" s="27"/>
    </row>
    <row r="32" spans="1:10" ht="12.75">
      <c r="A32" s="5"/>
      <c r="B32" s="4"/>
      <c r="C32" s="21"/>
      <c r="D32" s="22"/>
      <c r="E32" s="21"/>
      <c r="F32" s="22"/>
      <c r="G32" s="26"/>
      <c r="H32" s="27"/>
      <c r="I32" s="26"/>
      <c r="J32" s="27"/>
    </row>
    <row r="33" spans="1:10" ht="12.75">
      <c r="A33" s="5" t="s">
        <v>26</v>
      </c>
      <c r="B33" s="4" t="s">
        <v>38</v>
      </c>
      <c r="C33" s="21"/>
      <c r="D33" s="22">
        <v>0</v>
      </c>
      <c r="E33" s="21"/>
      <c r="F33" s="22">
        <v>0</v>
      </c>
      <c r="G33" s="26"/>
      <c r="H33" s="22">
        <v>0</v>
      </c>
      <c r="I33" s="26"/>
      <c r="J33" s="22">
        <v>0</v>
      </c>
    </row>
    <row r="34" spans="1:10" ht="12.75">
      <c r="A34" s="5"/>
      <c r="B34" s="4"/>
      <c r="C34" s="21"/>
      <c r="D34" s="22"/>
      <c r="E34" s="21"/>
      <c r="F34" s="22"/>
      <c r="G34" s="26"/>
      <c r="H34" s="22"/>
      <c r="I34" s="26"/>
      <c r="J34" s="22"/>
    </row>
    <row r="35" spans="1:10" ht="12.75" customHeight="1">
      <c r="A35" s="5" t="s">
        <v>27</v>
      </c>
      <c r="B35" s="4" t="s">
        <v>9</v>
      </c>
      <c r="C35" s="21"/>
      <c r="D35" s="22">
        <v>-60681.56</v>
      </c>
      <c r="E35" s="21"/>
      <c r="F35" s="22">
        <v>-83000</v>
      </c>
      <c r="G35" s="26"/>
      <c r="H35" s="22">
        <v>-83000</v>
      </c>
      <c r="I35" s="26"/>
      <c r="J35" s="22">
        <v>-83000</v>
      </c>
    </row>
    <row r="36" spans="1:10" ht="12.75" customHeight="1">
      <c r="A36" s="5"/>
      <c r="B36" s="4"/>
      <c r="C36" s="21"/>
      <c r="D36" s="22"/>
      <c r="E36" s="21"/>
      <c r="F36" s="22"/>
      <c r="G36" s="26"/>
      <c r="H36" s="22"/>
      <c r="I36" s="26"/>
      <c r="J36" s="22"/>
    </row>
    <row r="37" spans="1:10" ht="12.75" customHeight="1">
      <c r="A37" s="5" t="s">
        <v>28</v>
      </c>
      <c r="B37" s="4" t="s">
        <v>32</v>
      </c>
      <c r="C37" s="21"/>
      <c r="D37" s="33">
        <f>SUM(D12:D35)-D30</f>
        <v>3522907.3599999994</v>
      </c>
      <c r="E37" s="21"/>
      <c r="F37" s="10">
        <f>SUM(F12:F35)-F30</f>
        <v>1328000</v>
      </c>
      <c r="G37" s="26"/>
      <c r="H37" s="33">
        <f>SUM(H12:H35)-H30</f>
        <v>1787000</v>
      </c>
      <c r="I37" s="26"/>
      <c r="J37" s="33">
        <f>SUM(J12:J35)-J30</f>
        <v>2000000</v>
      </c>
    </row>
    <row r="38" spans="1:10" ht="12.75" customHeight="1">
      <c r="A38" s="5"/>
      <c r="B38" s="4"/>
      <c r="C38" s="21"/>
      <c r="D38" s="22"/>
      <c r="E38" s="21"/>
      <c r="F38" s="22"/>
      <c r="G38" s="26"/>
      <c r="H38" s="22"/>
      <c r="I38" s="26"/>
      <c r="J38" s="22"/>
    </row>
    <row r="39" spans="1:10" ht="17.25" customHeight="1">
      <c r="A39" s="36" t="s">
        <v>33</v>
      </c>
      <c r="B39" s="3" t="s">
        <v>35</v>
      </c>
      <c r="C39" s="34"/>
      <c r="D39" s="35">
        <f>D37</f>
        <v>3522907.3599999994</v>
      </c>
      <c r="E39" s="34"/>
      <c r="F39" s="35">
        <f>F37</f>
        <v>1328000</v>
      </c>
      <c r="G39" s="32"/>
      <c r="H39" s="24">
        <f>H37</f>
        <v>1787000</v>
      </c>
      <c r="I39" s="32"/>
      <c r="J39" s="24">
        <f>J37</f>
        <v>2000000</v>
      </c>
    </row>
    <row r="40" spans="3:10" ht="7.5" customHeight="1">
      <c r="C40" s="30"/>
      <c r="D40" s="30"/>
      <c r="G40" s="30"/>
      <c r="H40" s="30"/>
      <c r="I40" s="30"/>
      <c r="J40" s="30"/>
    </row>
    <row r="41" spans="1:10" ht="15">
      <c r="A41" s="2"/>
      <c r="B41" t="s">
        <v>29</v>
      </c>
      <c r="C41" s="30"/>
      <c r="D41" s="31">
        <f>D12</f>
        <v>124811214.61999999</v>
      </c>
      <c r="E41" s="1"/>
      <c r="F41" s="1">
        <f>F12</f>
        <v>121184500</v>
      </c>
      <c r="G41" s="31"/>
      <c r="H41" s="31">
        <f>H12</f>
        <v>122153500</v>
      </c>
      <c r="I41" s="31"/>
      <c r="J41" s="31">
        <f>J12</f>
        <v>126286500</v>
      </c>
    </row>
    <row r="42" spans="1:10" ht="15">
      <c r="A42" s="2"/>
      <c r="B42" t="s">
        <v>30</v>
      </c>
      <c r="C42" s="31"/>
      <c r="D42" s="31">
        <f>D18+D23+D25+D27+D29+D35</f>
        <v>-121288307.25999999</v>
      </c>
      <c r="E42" s="1"/>
      <c r="F42" s="1">
        <f>F18+F23+F25+F27+F29+F35</f>
        <v>-119856500</v>
      </c>
      <c r="G42" s="31"/>
      <c r="H42" s="31">
        <f>H18+H23+H25+H27+H29+H35</f>
        <v>-120366500</v>
      </c>
      <c r="I42" s="31"/>
      <c r="J42" s="31">
        <f>J18+J23+J25+J27+J29+J35</f>
        <v>-124286500</v>
      </c>
    </row>
    <row r="43" spans="1:2" ht="15">
      <c r="A43" s="2"/>
      <c r="B43" s="11"/>
    </row>
    <row r="44" ht="12.75">
      <c r="B44" s="11" t="s">
        <v>37</v>
      </c>
    </row>
    <row r="45" ht="12.75">
      <c r="B45" t="s">
        <v>36</v>
      </c>
    </row>
  </sheetData>
  <sheetProtection/>
  <mergeCells count="14">
    <mergeCell ref="I8:J8"/>
    <mergeCell ref="C8:D8"/>
    <mergeCell ref="E8:F8"/>
    <mergeCell ref="G8:H8"/>
    <mergeCell ref="G7:H7"/>
    <mergeCell ref="C7:D7"/>
    <mergeCell ref="C6:D6"/>
    <mergeCell ref="E6:F6"/>
    <mergeCell ref="G6:H6"/>
    <mergeCell ref="E7:F7"/>
    <mergeCell ref="A2:J2"/>
    <mergeCell ref="A1:J1"/>
    <mergeCell ref="I6:J6"/>
    <mergeCell ref="I7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3"/>
  <headerFooter alignWithMargins="0">
    <oddHeader>&amp;RAnlage 1 zu GRDrs 674/2022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Endrich, Frank</cp:lastModifiedBy>
  <cp:lastPrinted>2022-10-04T07:50:21Z</cp:lastPrinted>
  <dcterms:created xsi:type="dcterms:W3CDTF">2003-10-06T06:25:44Z</dcterms:created>
  <dcterms:modified xsi:type="dcterms:W3CDTF">2022-10-04T07:50:24Z</dcterms:modified>
  <cp:category/>
  <cp:version/>
  <cp:contentType/>
  <cp:contentStatus/>
</cp:coreProperties>
</file>