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90" windowWidth="11970" windowHeight="6990" activeTab="0"/>
  </bookViews>
  <sheets>
    <sheet name="Tabelle1" sheetId="1" r:id="rId1"/>
  </sheets>
  <definedNames>
    <definedName name="_xlnm.Print_Area" localSheetId="0">'Tabelle1'!$A$1:$G$249</definedName>
  </definedNames>
  <calcPr fullCalcOnLoad="1"/>
</workbook>
</file>

<file path=xl/sharedStrings.xml><?xml version="1.0" encoding="utf-8"?>
<sst xmlns="http://schemas.openxmlformats.org/spreadsheetml/2006/main" count="346" uniqueCount="229">
  <si>
    <t>Anzahl</t>
  </si>
  <si>
    <t>der Stellen</t>
  </si>
  <si>
    <t xml:space="preserve"> </t>
  </si>
  <si>
    <t>Anlass</t>
  </si>
  <si>
    <t>2.</t>
  </si>
  <si>
    <t>2.1</t>
  </si>
  <si>
    <t>2.2</t>
  </si>
  <si>
    <t>Stellenschaffungen</t>
  </si>
  <si>
    <t>Stellenstreichungen</t>
  </si>
  <si>
    <t>Berichtigungen</t>
  </si>
  <si>
    <t>Stellenumwandlungen</t>
  </si>
  <si>
    <t>Änderungen in der Bewertung von Beamtenstellen</t>
  </si>
  <si>
    <t>Abwertungen</t>
  </si>
  <si>
    <t>Hebungen</t>
  </si>
  <si>
    <t xml:space="preserve">              Fortschreibung des Stellenplans</t>
  </si>
  <si>
    <t>stellen</t>
  </si>
  <si>
    <t>Schaffungen</t>
  </si>
  <si>
    <t>Vorgriffsschaffungen</t>
  </si>
  <si>
    <t>Veränderungen von KW/BP-Vermerken</t>
  </si>
  <si>
    <t>Streichungen</t>
  </si>
  <si>
    <t>Umwandlungen</t>
  </si>
  <si>
    <t>Änderungen in der Bewertung von Beamten-</t>
  </si>
  <si>
    <t>Veränderung weiterer Stellenvermerke</t>
  </si>
  <si>
    <t>Zwischensumme</t>
  </si>
  <si>
    <t>Stellenübertragungen auf Eigenbetriebe</t>
  </si>
  <si>
    <t>Stellenübertragungen von Eigenbetrieben</t>
  </si>
  <si>
    <t>Eigenbetrieb Leben und Wohnen</t>
  </si>
  <si>
    <t>*</t>
  </si>
  <si>
    <t>Eigenbetrieb Klinikum Stuttgart</t>
  </si>
  <si>
    <t>Eigenbetrieb Stadtentwässerung</t>
  </si>
  <si>
    <t>Übertragungen von Stadtverwaltung</t>
  </si>
  <si>
    <t>Zwischensumme Eigenbetriebe</t>
  </si>
  <si>
    <t>3.</t>
  </si>
  <si>
    <t>Finanzielle Auswirkungen</t>
  </si>
  <si>
    <t>Durch die Änderung der Stellenpläne ergeben sich</t>
  </si>
  <si>
    <t>rein rechnerisch</t>
  </si>
  <si>
    <t>Diese errechnen sich wie folgt:</t>
  </si>
  <si>
    <t>Mehraufwendungen</t>
  </si>
  <si>
    <t>- Schaffung kostenwirksamer Stellen</t>
  </si>
  <si>
    <t>- Hebung von Beamtenstellen</t>
  </si>
  <si>
    <t>Einsparungen</t>
  </si>
  <si>
    <t>- Streichung von Stellen</t>
  </si>
  <si>
    <t>- Abwertung von Beamtenstellen</t>
  </si>
  <si>
    <t>Zwischensumme Mehraufwendungen</t>
  </si>
  <si>
    <t>Zwischensumme Einsparungen</t>
  </si>
  <si>
    <t>Neue Stellenvermerke bzw. Änderungen von Stellen-</t>
  </si>
  <si>
    <t>1.</t>
  </si>
  <si>
    <t>1.2</t>
  </si>
  <si>
    <r>
      <t>bei der Stadtverwaltung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Mehraufwen-</t>
    </r>
  </si>
  <si>
    <t>Bestandsveränderungen</t>
  </si>
  <si>
    <t>Sonstige Veränderungen</t>
  </si>
  <si>
    <t>Verwaltung</t>
  </si>
  <si>
    <t>Beamt(e)/-innen</t>
  </si>
  <si>
    <t>Planstellen</t>
  </si>
  <si>
    <t>2.11</t>
  </si>
  <si>
    <t>2.12</t>
  </si>
  <si>
    <t>2.121</t>
  </si>
  <si>
    <t>2.122</t>
  </si>
  <si>
    <t>2.13</t>
  </si>
  <si>
    <t>2.131</t>
  </si>
  <si>
    <t>Eigenbetrieb Abfallwirtschaft Stuttgart</t>
  </si>
  <si>
    <r>
      <t xml:space="preserve">Veränderungen wie folgt  </t>
    </r>
    <r>
      <rPr>
        <b/>
        <sz val="12"/>
        <color indexed="8"/>
        <rFont val="Arial"/>
        <family val="2"/>
      </rPr>
      <t>festzusetzen:</t>
    </r>
  </si>
  <si>
    <t>Übertragung von Stadtverwaltung</t>
  </si>
  <si>
    <t>Mio € / Jahr</t>
  </si>
  <si>
    <t>Mio. € / Jahr</t>
  </si>
  <si>
    <t>3.1</t>
  </si>
  <si>
    <t>3.11</t>
  </si>
  <si>
    <t>3.12</t>
  </si>
  <si>
    <t>3.2</t>
  </si>
  <si>
    <t>Veränderungen aus 2. Lesung</t>
  </si>
  <si>
    <t>Schaffungen 2. Lesung</t>
  </si>
  <si>
    <t xml:space="preserve">   übersichten zu den Wirtschaftsplänen der Eigenbetriebe enthalten. </t>
  </si>
  <si>
    <r>
      <t>dungen/Einsparungen</t>
    </r>
    <r>
      <rPr>
        <sz val="10"/>
        <color indexed="8"/>
        <rFont val="Arial"/>
        <family val="2"/>
      </rPr>
      <t xml:space="preserve"> von insgesamt rund</t>
    </r>
  </si>
  <si>
    <t>1.1.</t>
  </si>
  <si>
    <t>Beamtenstellen in Beschäftigtenstellen</t>
  </si>
  <si>
    <t>Neue Leerstellen</t>
  </si>
  <si>
    <t>Streichungen Leerstellen</t>
  </si>
  <si>
    <t>Berichtigungen (stellenplanneutral)</t>
  </si>
  <si>
    <t>Streichung von Leerstellen</t>
  </si>
  <si>
    <t>Beschäftigte</t>
  </si>
  <si>
    <t>1.12.1</t>
  </si>
  <si>
    <t>1.12.2</t>
  </si>
  <si>
    <t>1.12.3</t>
  </si>
  <si>
    <t>1.12.4</t>
  </si>
  <si>
    <t>1.21</t>
  </si>
  <si>
    <t>1.212</t>
  </si>
  <si>
    <t>1.213</t>
  </si>
  <si>
    <t>1.217</t>
  </si>
  <si>
    <t>1.218</t>
  </si>
  <si>
    <t>1.219</t>
  </si>
  <si>
    <t>1.220</t>
  </si>
  <si>
    <t>1.4</t>
  </si>
  <si>
    <t>2.21</t>
  </si>
  <si>
    <t>2.211</t>
  </si>
  <si>
    <t>2.212</t>
  </si>
  <si>
    <t>2.212.1</t>
  </si>
  <si>
    <t>2.212.2</t>
  </si>
  <si>
    <t>2.213</t>
  </si>
  <si>
    <t>2.22</t>
  </si>
  <si>
    <t>2.23</t>
  </si>
  <si>
    <t>2.24</t>
  </si>
  <si>
    <t>2.25</t>
  </si>
  <si>
    <t>2.3</t>
  </si>
  <si>
    <t xml:space="preserve">Summe   </t>
  </si>
  <si>
    <t>Zwischensumme Eigenbetriebe *</t>
  </si>
  <si>
    <r>
      <t xml:space="preserve">* </t>
    </r>
    <r>
      <rPr>
        <sz val="8"/>
        <color indexed="8"/>
        <rFont val="Arial"/>
        <family val="2"/>
      </rPr>
      <t>Im Stellenplan werden nur die Beamtenstellen der Eigenbetriebe geführt. Die Beschäftigtenstellen sind in den Stellen-</t>
    </r>
  </si>
  <si>
    <t>Beschäftigtenstellen in Beamtenstellen</t>
  </si>
  <si>
    <t>- Abwertung von Beschäftigtenstellen</t>
  </si>
  <si>
    <t>- Hebung von Beschäftigtenstellen</t>
  </si>
  <si>
    <t>- Umwandlung von Stellen</t>
  </si>
  <si>
    <t>Schaffungen Verwaltungsvorschlag</t>
  </si>
  <si>
    <t xml:space="preserve">Änderungen in der Bewertung von </t>
  </si>
  <si>
    <t>Beschäftigtenstellen</t>
  </si>
  <si>
    <r>
      <t>Stellenübertragungen</t>
    </r>
    <r>
      <rPr>
        <sz val="10"/>
        <rFont val="Arial"/>
        <family val="2"/>
      </rPr>
      <t xml:space="preserve"> (ämter- und </t>
    </r>
  </si>
  <si>
    <t>eigenbetriebsübergreifend)</t>
  </si>
  <si>
    <t>Änderungen in der Bewertung von Beschäftigenstellen</t>
  </si>
  <si>
    <t>Neue Stellenvermerke (KW)</t>
  </si>
  <si>
    <t>Eigenbetrieb Bäderbetreibe Stuttgart</t>
  </si>
  <si>
    <t>1.5</t>
  </si>
  <si>
    <t>Streichungen im Vorgriff durch Stellenplanvorlage</t>
  </si>
  <si>
    <t>Stellenübertragungen (Ämter- und</t>
  </si>
  <si>
    <t>Eigenbetriebsübergreifend)</t>
  </si>
  <si>
    <t>Stellenschaffungen Verwaltungsvorschlag</t>
  </si>
  <si>
    <t>(nur soweit Beamtenstellen betroffen sind)</t>
  </si>
  <si>
    <t>bei den Eigenbetrieben</t>
  </si>
  <si>
    <t>neue Stellen im Vorgriff auf Vorschlag des Gemeinderats</t>
  </si>
  <si>
    <t>1.211</t>
  </si>
  <si>
    <t>Steichungen im Vorgriff</t>
  </si>
  <si>
    <t>1.214</t>
  </si>
  <si>
    <t>1.215</t>
  </si>
  <si>
    <t>1.216</t>
  </si>
  <si>
    <t>(Wegfall, Verlängerung KW oder BP Vermerk)</t>
  </si>
  <si>
    <t>1.221</t>
  </si>
  <si>
    <t>neue Stellen im Vorgriff durch Stellenplanvorlagen</t>
  </si>
  <si>
    <t>neue Leerstellen</t>
  </si>
  <si>
    <t>neue Stellen zum regulären Verfahren durch Stellenplanvorlagen</t>
  </si>
  <si>
    <t>Streichungen im regulären Verfahren</t>
  </si>
  <si>
    <t>Hebungen in 2. Lesung</t>
  </si>
  <si>
    <t>1.11.</t>
  </si>
  <si>
    <t>1.11.1</t>
  </si>
  <si>
    <t>1.11.11</t>
  </si>
  <si>
    <t>1.11.12</t>
  </si>
  <si>
    <t>1.11.13</t>
  </si>
  <si>
    <t>1.11.14</t>
  </si>
  <si>
    <t>1.11.15</t>
  </si>
  <si>
    <t>1.11.2</t>
  </si>
  <si>
    <t>1.11.21</t>
  </si>
  <si>
    <t>1.11.22</t>
  </si>
  <si>
    <t>1.11.23</t>
  </si>
  <si>
    <t>1.11.24</t>
  </si>
  <si>
    <t>1.12</t>
  </si>
  <si>
    <t>1.12.5</t>
  </si>
  <si>
    <t>1.12.6</t>
  </si>
  <si>
    <t>1.222</t>
  </si>
  <si>
    <t>1.31</t>
  </si>
  <si>
    <t>1.32</t>
  </si>
  <si>
    <t>1.33</t>
  </si>
  <si>
    <t>1.34</t>
  </si>
  <si>
    <t>1.35</t>
  </si>
  <si>
    <t>2.14</t>
  </si>
  <si>
    <t>Eigenbetrieb Bäderbetriebe Stuttgart</t>
  </si>
  <si>
    <t>2.26</t>
  </si>
  <si>
    <t>2.4</t>
  </si>
  <si>
    <t>Hebungen und Amtszulagen an A 9 m.D.</t>
  </si>
  <si>
    <r>
      <t>vermerken</t>
    </r>
    <r>
      <rPr>
        <sz val="10"/>
        <rFont val="Arial"/>
        <family val="2"/>
      </rPr>
      <t xml:space="preserve"> (ohne Bestandsveränderungen)</t>
    </r>
  </si>
  <si>
    <t>Klinikum Stuttgart</t>
  </si>
  <si>
    <t>Stellenplan 2015</t>
  </si>
  <si>
    <t>Stellenplan 2016</t>
  </si>
  <si>
    <t>Die Summe der im Stellenplan 2015 ausgewiesenen  Stellen hat sich zum</t>
  </si>
  <si>
    <t>Stellenplan 2016 wie folgt verändert:</t>
  </si>
  <si>
    <t>GRDrs 2014 Nr.</t>
  </si>
  <si>
    <t>GRDrs 2015 Nr.</t>
  </si>
  <si>
    <r>
      <t>Der Stellenplan 2016 ist</t>
    </r>
    <r>
      <rPr>
        <sz val="12"/>
        <color indexed="8"/>
        <rFont val="Arial"/>
        <family val="2"/>
      </rPr>
      <t xml:space="preserve"> unter Berücksichtung der in Ziffer 1.1 aufgeführten</t>
    </r>
  </si>
  <si>
    <t>Veränderungen zum Stellenplan 2016</t>
  </si>
  <si>
    <t>Stellenplan 2016 - Verwaltung -</t>
  </si>
  <si>
    <t>Stellenplan 2016 - EB Leben und Wohnen -</t>
  </si>
  <si>
    <t>Stellenplan 2016 - EB Klinikum Stuttgart -</t>
  </si>
  <si>
    <t>Stellenplan 2016 - EB SES -</t>
  </si>
  <si>
    <t>Stellenplan 2016 - EB AWS -</t>
  </si>
  <si>
    <t>Stellenplan 2016 - EB BBS -</t>
  </si>
  <si>
    <t>Stellenplan 2016 - Eigenbetriebe -</t>
  </si>
  <si>
    <t>S u m m e  Stellenplan 2016</t>
  </si>
  <si>
    <t>Stellenplan 2017</t>
  </si>
  <si>
    <t>Die Summe der im Stellenplan 2016 ausgewiesenen Stellen hat sich zum</t>
  </si>
  <si>
    <t>Stellenplan 2017 wie folgt verändert:</t>
  </si>
  <si>
    <t>Summe Stellenplan 2016</t>
  </si>
  <si>
    <t>(incl. Beamtenstellen der Eigenbetriebe)</t>
  </si>
  <si>
    <t>Summe Stellenplan 2015</t>
  </si>
  <si>
    <t>Summe Stellenplan 2017</t>
  </si>
  <si>
    <r>
      <t>Der Stellenplan 2017 ist</t>
    </r>
    <r>
      <rPr>
        <sz val="12"/>
        <color indexed="8"/>
        <rFont val="Arial"/>
        <family val="2"/>
      </rPr>
      <t xml:space="preserve"> unter Berücksichtung der in Ziffer 2.1 aufgeführten</t>
    </r>
  </si>
  <si>
    <t>Keine Veränderungen zum Stellenplan 2017</t>
  </si>
  <si>
    <t>Stellenplan 2017 - EB Leben und Wohnen -</t>
  </si>
  <si>
    <t>Stellenplan 2017 - EB Klinikum Stuttgart -</t>
  </si>
  <si>
    <t>Stellenplan 2017 - EB SES -</t>
  </si>
  <si>
    <t>Stellenplan 2017 - EB AWS -</t>
  </si>
  <si>
    <t>Stellenplan 2017 - EB BBS -</t>
  </si>
  <si>
    <t>keine Veränderungen zum Stellenplan 2017</t>
  </si>
  <si>
    <t>Stellenplan 2017 - Eigenbetriebe -</t>
  </si>
  <si>
    <t>S u m m e  Stellenplan 2017</t>
  </si>
  <si>
    <t>753, 884</t>
  </si>
  <si>
    <t>753 Anl. 5</t>
  </si>
  <si>
    <t>(18,34)</t>
  </si>
  <si>
    <t>(41,40)</t>
  </si>
  <si>
    <t>keine Veränderungen zum Stellenplan 2016</t>
  </si>
  <si>
    <t>(3,60)</t>
  </si>
  <si>
    <t>739 Anl. 2</t>
  </si>
  <si>
    <t>739 Anl. 3</t>
  </si>
  <si>
    <t>739 Anl. 4</t>
  </si>
  <si>
    <t>739 Anl. 6</t>
  </si>
  <si>
    <t>739 Anl. 7</t>
  </si>
  <si>
    <t>739 Anl. 8</t>
  </si>
  <si>
    <t>Stellenstreichung</t>
  </si>
  <si>
    <t>798, 799, 800, 802</t>
  </si>
  <si>
    <t>(0)</t>
  </si>
  <si>
    <t>Stellenplan 2017 - Verwaltung -</t>
  </si>
  <si>
    <t>Veränderungen zum Stellenplan 2017</t>
  </si>
  <si>
    <t>794 bis 802, 882, 935, 1209</t>
  </si>
  <si>
    <t>1359 Anl. 2</t>
  </si>
  <si>
    <t>739 Anl. 4, 882 Anl. 3</t>
  </si>
  <si>
    <t>804, 882 Anl. 3, 935 Anl. 7, 8</t>
  </si>
  <si>
    <t>739 Anl. 5, 935 Anl. 8</t>
  </si>
  <si>
    <t>(Sprachförderung Kitas)</t>
  </si>
  <si>
    <t>Hebungen in 1. Lesung</t>
  </si>
  <si>
    <t>(126,16)</t>
  </si>
  <si>
    <t>(6,00)</t>
  </si>
  <si>
    <t>(43,35)</t>
  </si>
  <si>
    <t>(125,26)</t>
  </si>
  <si>
    <t>1359 Anl. 3</t>
  </si>
  <si>
    <t>- Schaffung in 2. Lesung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</si>
</sst>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#,##0.0000"/>
    <numFmt numFmtId="174" formatCode="0.000"/>
    <numFmt numFmtId="175" formatCode="#,##0\ &quot;€&quot;"/>
    <numFmt numFmtId="176" formatCode="#,##0.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ck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405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0" fontId="11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5" fillId="0" borderId="15" xfId="0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2" fontId="5" fillId="0" borderId="12" xfId="0" applyNumberFormat="1" applyFont="1" applyBorder="1" applyAlignment="1" quotePrefix="1">
      <alignment horizontal="center"/>
    </xf>
    <xf numFmtId="2" fontId="9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 quotePrefix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23" xfId="0" applyFont="1" applyBorder="1" applyAlignment="1">
      <alignment/>
    </xf>
    <xf numFmtId="2" fontId="9" fillId="0" borderId="24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9" fillId="0" borderId="26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2" fontId="9" fillId="0" borderId="27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2" fontId="0" fillId="0" borderId="0" xfId="0" applyNumberFormat="1" applyAlignment="1" quotePrefix="1">
      <alignment horizontal="right"/>
    </xf>
    <xf numFmtId="2" fontId="6" fillId="0" borderId="0" xfId="0" applyNumberFormat="1" applyFont="1" applyAlignment="1">
      <alignment/>
    </xf>
    <xf numFmtId="0" fontId="16" fillId="0" borderId="0" xfId="0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172" fontId="16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2" fontId="5" fillId="0" borderId="20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73" fontId="0" fillId="0" borderId="0" xfId="0" applyNumberFormat="1" applyAlignment="1">
      <alignment/>
    </xf>
    <xf numFmtId="172" fontId="5" fillId="0" borderId="29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2" fontId="5" fillId="0" borderId="30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13" fillId="0" borderId="31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 horizontal="center"/>
    </xf>
    <xf numFmtId="172" fontId="9" fillId="0" borderId="23" xfId="0" applyNumberFormat="1" applyFont="1" applyBorder="1" applyAlignment="1">
      <alignment horizontal="center"/>
    </xf>
    <xf numFmtId="172" fontId="9" fillId="0" borderId="23" xfId="0" applyNumberFormat="1" applyFont="1" applyBorder="1" applyAlignment="1" quotePrefix="1">
      <alignment horizontal="center"/>
    </xf>
    <xf numFmtId="172" fontId="5" fillId="0" borderId="0" xfId="0" applyNumberFormat="1" applyFont="1" applyAlignment="1">
      <alignment/>
    </xf>
    <xf numFmtId="172" fontId="14" fillId="0" borderId="0" xfId="0" applyNumberFormat="1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0" fontId="17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17" fillId="0" borderId="13" xfId="0" applyFont="1" applyBorder="1" applyAlignment="1">
      <alignment horizontal="left"/>
    </xf>
    <xf numFmtId="0" fontId="15" fillId="33" borderId="32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2" fontId="13" fillId="0" borderId="33" xfId="0" applyNumberFormat="1" applyFont="1" applyBorder="1" applyAlignment="1">
      <alignment horizontal="center"/>
    </xf>
    <xf numFmtId="172" fontId="13" fillId="0" borderId="33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13" fillId="0" borderId="36" xfId="0" applyNumberFormat="1" applyFont="1" applyBorder="1" applyAlignment="1">
      <alignment horizontal="center"/>
    </xf>
    <xf numFmtId="0" fontId="9" fillId="0" borderId="37" xfId="0" applyFont="1" applyBorder="1" applyAlignment="1">
      <alignment/>
    </xf>
    <xf numFmtId="0" fontId="5" fillId="0" borderId="37" xfId="0" applyFont="1" applyBorder="1" applyAlignment="1">
      <alignment/>
    </xf>
    <xf numFmtId="0" fontId="9" fillId="0" borderId="11" xfId="0" applyFont="1" applyBorder="1" applyAlignment="1">
      <alignment/>
    </xf>
    <xf numFmtId="2" fontId="5" fillId="0" borderId="30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13" fillId="0" borderId="39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15" fillId="33" borderId="23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0" borderId="27" xfId="0" applyFont="1" applyBorder="1" applyAlignment="1">
      <alignment horizontal="center"/>
    </xf>
    <xf numFmtId="2" fontId="5" fillId="0" borderId="19" xfId="0" applyNumberFormat="1" applyFont="1" applyBorder="1" applyAlignment="1">
      <alignment/>
    </xf>
    <xf numFmtId="0" fontId="17" fillId="0" borderId="13" xfId="0" applyFont="1" applyBorder="1" applyAlignment="1">
      <alignment horizontal="center"/>
    </xf>
    <xf numFmtId="2" fontId="5" fillId="0" borderId="30" xfId="0" applyNumberFormat="1" applyFont="1" applyBorder="1" applyAlignment="1" quotePrefix="1">
      <alignment horizontal="center"/>
    </xf>
    <xf numFmtId="0" fontId="5" fillId="0" borderId="11" xfId="0" applyFont="1" applyBorder="1" applyAlignment="1">
      <alignment horizontal="left"/>
    </xf>
    <xf numFmtId="2" fontId="5" fillId="0" borderId="38" xfId="0" applyNumberFormat="1" applyFont="1" applyBorder="1" applyAlignment="1" quotePrefix="1">
      <alignment horizontal="center"/>
    </xf>
    <xf numFmtId="172" fontId="5" fillId="0" borderId="17" xfId="0" applyNumberFormat="1" applyFont="1" applyBorder="1" applyAlignment="1">
      <alignment horizontal="center"/>
    </xf>
    <xf numFmtId="172" fontId="5" fillId="0" borderId="30" xfId="0" applyNumberFormat="1" applyFont="1" applyBorder="1" applyAlignment="1" quotePrefix="1">
      <alignment horizontal="center"/>
    </xf>
    <xf numFmtId="172" fontId="5" fillId="0" borderId="40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49" fontId="0" fillId="0" borderId="0" xfId="0" applyNumberFormat="1" applyAlignment="1" quotePrefix="1">
      <alignment/>
    </xf>
    <xf numFmtId="49" fontId="7" fillId="0" borderId="0" xfId="0" applyNumberFormat="1" applyFont="1" applyAlignment="1">
      <alignment/>
    </xf>
    <xf numFmtId="49" fontId="10" fillId="0" borderId="0" xfId="0" applyNumberFormat="1" applyFont="1" applyAlignment="1" quotePrefix="1">
      <alignment/>
    </xf>
    <xf numFmtId="49" fontId="5" fillId="0" borderId="0" xfId="0" applyNumberFormat="1" applyFont="1" applyAlignment="1">
      <alignment/>
    </xf>
    <xf numFmtId="49" fontId="5" fillId="0" borderId="42" xfId="0" applyNumberFormat="1" applyFont="1" applyBorder="1" applyAlignment="1">
      <alignment/>
    </xf>
    <xf numFmtId="49" fontId="5" fillId="0" borderId="43" xfId="0" applyNumberFormat="1" applyFont="1" applyBorder="1" applyAlignment="1">
      <alignment/>
    </xf>
    <xf numFmtId="49" fontId="5" fillId="0" borderId="41" xfId="0" applyNumberFormat="1" applyFont="1" applyBorder="1" applyAlignment="1" quotePrefix="1">
      <alignment/>
    </xf>
    <xf numFmtId="49" fontId="13" fillId="0" borderId="41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0" fillId="0" borderId="0" xfId="0" applyNumberFormat="1" applyFont="1" applyBorder="1" applyAlignment="1" quotePrefix="1">
      <alignment/>
    </xf>
    <xf numFmtId="49" fontId="5" fillId="0" borderId="0" xfId="0" applyNumberFormat="1" applyFont="1" applyBorder="1" applyAlignment="1">
      <alignment/>
    </xf>
    <xf numFmtId="49" fontId="5" fillId="0" borderId="44" xfId="0" applyNumberFormat="1" applyFont="1" applyBorder="1" applyAlignment="1">
      <alignment/>
    </xf>
    <xf numFmtId="49" fontId="5" fillId="0" borderId="42" xfId="0" applyNumberFormat="1" applyFont="1" applyBorder="1" applyAlignment="1" quotePrefix="1">
      <alignment/>
    </xf>
    <xf numFmtId="49" fontId="13" fillId="0" borderId="41" xfId="0" applyNumberFormat="1" applyFont="1" applyBorder="1" applyAlignment="1" quotePrefix="1">
      <alignment/>
    </xf>
    <xf numFmtId="49" fontId="5" fillId="0" borderId="45" xfId="0" applyNumberFormat="1" applyFont="1" applyBorder="1" applyAlignment="1" quotePrefix="1">
      <alignment/>
    </xf>
    <xf numFmtId="49" fontId="5" fillId="0" borderId="0" xfId="0" applyNumberFormat="1" applyFont="1" applyBorder="1" applyAlignment="1" quotePrefix="1">
      <alignment/>
    </xf>
    <xf numFmtId="49" fontId="9" fillId="0" borderId="0" xfId="0" applyNumberFormat="1" applyFont="1" applyBorder="1" applyAlignment="1">
      <alignment/>
    </xf>
    <xf numFmtId="49" fontId="5" fillId="0" borderId="46" xfId="0" applyNumberFormat="1" applyFont="1" applyBorder="1" applyAlignment="1" quotePrefix="1">
      <alignment/>
    </xf>
    <xf numFmtId="49" fontId="5" fillId="0" borderId="43" xfId="0" applyNumberFormat="1" applyFont="1" applyBorder="1" applyAlignment="1" quotePrefix="1">
      <alignment/>
    </xf>
    <xf numFmtId="49" fontId="5" fillId="33" borderId="46" xfId="0" applyNumberFormat="1" applyFont="1" applyFill="1" applyBorder="1" applyAlignment="1" quotePrefix="1">
      <alignment/>
    </xf>
    <xf numFmtId="49" fontId="14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5" fillId="0" borderId="47" xfId="0" applyNumberFormat="1" applyFont="1" applyBorder="1" applyAlignment="1">
      <alignment/>
    </xf>
    <xf numFmtId="49" fontId="5" fillId="0" borderId="46" xfId="0" applyNumberFormat="1" applyFont="1" applyBorder="1" applyAlignment="1">
      <alignment/>
    </xf>
    <xf numFmtId="49" fontId="9" fillId="33" borderId="48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72" fontId="5" fillId="0" borderId="49" xfId="0" applyNumberFormat="1" applyFont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 quotePrefix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50" xfId="0" applyNumberFormat="1" applyFont="1" applyBorder="1" applyAlignment="1">
      <alignment horizontal="center"/>
    </xf>
    <xf numFmtId="4" fontId="5" fillId="0" borderId="51" xfId="0" applyNumberFormat="1" applyFont="1" applyBorder="1" applyAlignment="1">
      <alignment horizontal="center"/>
    </xf>
    <xf numFmtId="173" fontId="5" fillId="0" borderId="22" xfId="0" applyNumberFormat="1" applyFont="1" applyBorder="1" applyAlignment="1">
      <alignment horizontal="center"/>
    </xf>
    <xf numFmtId="173" fontId="5" fillId="0" borderId="50" xfId="0" applyNumberFormat="1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2" fontId="6" fillId="0" borderId="0" xfId="0" applyNumberFormat="1" applyFont="1" applyBorder="1" applyAlignment="1" quotePrefix="1">
      <alignment horizontal="center"/>
    </xf>
    <xf numFmtId="2" fontId="5" fillId="0" borderId="0" xfId="0" applyNumberFormat="1" applyFont="1" applyBorder="1" applyAlignment="1" quotePrefix="1">
      <alignment horizontal="center"/>
    </xf>
    <xf numFmtId="2" fontId="9" fillId="0" borderId="11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72" fontId="5" fillId="0" borderId="18" xfId="0" applyNumberFormat="1" applyFont="1" applyBorder="1" applyAlignment="1">
      <alignment horizontal="center"/>
    </xf>
    <xf numFmtId="172" fontId="9" fillId="0" borderId="52" xfId="0" applyNumberFormat="1" applyFont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5" fillId="0" borderId="53" xfId="0" applyNumberFormat="1" applyFont="1" applyBorder="1" applyAlignment="1">
      <alignment/>
    </xf>
    <xf numFmtId="0" fontId="0" fillId="33" borderId="54" xfId="0" applyFill="1" applyBorder="1" applyAlignment="1">
      <alignment/>
    </xf>
    <xf numFmtId="172" fontId="9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 quotePrefix="1">
      <alignment horizontal="center"/>
    </xf>
    <xf numFmtId="172" fontId="0" fillId="0" borderId="12" xfId="0" applyNumberFormat="1" applyBorder="1" applyAlignment="1">
      <alignment horizontal="center"/>
    </xf>
    <xf numFmtId="0" fontId="0" fillId="33" borderId="34" xfId="0" applyFill="1" applyBorder="1" applyAlignment="1">
      <alignment/>
    </xf>
    <xf numFmtId="2" fontId="13" fillId="0" borderId="34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173" fontId="5" fillId="0" borderId="13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0" fontId="22" fillId="0" borderId="13" xfId="0" applyFont="1" applyBorder="1" applyAlignment="1">
      <alignment/>
    </xf>
    <xf numFmtId="172" fontId="0" fillId="0" borderId="30" xfId="0" applyNumberFormat="1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2" fontId="0" fillId="0" borderId="20" xfId="0" applyNumberFormat="1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2" fontId="0" fillId="0" borderId="20" xfId="0" applyNumberFormat="1" applyFont="1" applyBorder="1" applyAlignment="1">
      <alignment/>
    </xf>
    <xf numFmtId="0" fontId="22" fillId="0" borderId="13" xfId="0" applyFont="1" applyFill="1" applyBorder="1" applyAlignment="1">
      <alignment horizontal="left"/>
    </xf>
    <xf numFmtId="2" fontId="16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172" fontId="0" fillId="0" borderId="12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23" fillId="0" borderId="20" xfId="0" applyNumberFormat="1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173" fontId="0" fillId="0" borderId="13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 quotePrefix="1">
      <alignment horizontal="center"/>
    </xf>
    <xf numFmtId="2" fontId="1" fillId="0" borderId="24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173" fontId="16" fillId="0" borderId="0" xfId="0" applyNumberFormat="1" applyFont="1" applyAlignment="1">
      <alignment/>
    </xf>
    <xf numFmtId="172" fontId="5" fillId="0" borderId="0" xfId="0" applyNumberFormat="1" applyFont="1" applyBorder="1" applyAlignment="1" quotePrefix="1">
      <alignment horizontal="center"/>
    </xf>
    <xf numFmtId="172" fontId="5" fillId="0" borderId="40" xfId="0" applyNumberFormat="1" applyFont="1" applyBorder="1" applyAlignment="1" quotePrefix="1">
      <alignment horizontal="center"/>
    </xf>
    <xf numFmtId="2" fontId="9" fillId="0" borderId="55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19" fillId="0" borderId="13" xfId="0" applyFont="1" applyFill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172" fontId="0" fillId="0" borderId="2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172" fontId="5" fillId="0" borderId="29" xfId="0" applyNumberFormat="1" applyFont="1" applyFill="1" applyBorder="1" applyAlignment="1">
      <alignment horizontal="center"/>
    </xf>
    <xf numFmtId="6" fontId="6" fillId="0" borderId="13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/>
    </xf>
    <xf numFmtId="172" fontId="5" fillId="0" borderId="34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12" fillId="0" borderId="41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2" fontId="5" fillId="0" borderId="12" xfId="0" applyNumberFormat="1" applyFont="1" applyBorder="1" applyAlignment="1">
      <alignment horizontal="right"/>
    </xf>
    <xf numFmtId="172" fontId="6" fillId="0" borderId="12" xfId="0" applyNumberFormat="1" applyFont="1" applyBorder="1" applyAlignment="1">
      <alignment horizontal="right"/>
    </xf>
    <xf numFmtId="172" fontId="0" fillId="0" borderId="12" xfId="0" applyNumberFormat="1" applyFont="1" applyBorder="1" applyAlignment="1">
      <alignment horizontal="right"/>
    </xf>
    <xf numFmtId="172" fontId="0" fillId="0" borderId="12" xfId="0" applyNumberFormat="1" applyFont="1" applyFill="1" applyBorder="1" applyAlignment="1">
      <alignment horizontal="right"/>
    </xf>
    <xf numFmtId="172" fontId="0" fillId="0" borderId="12" xfId="0" applyNumberFormat="1" applyFont="1" applyBorder="1" applyAlignment="1" quotePrefix="1">
      <alignment horizontal="right"/>
    </xf>
    <xf numFmtId="173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 quotePrefix="1">
      <alignment horizontal="right"/>
    </xf>
    <xf numFmtId="172" fontId="0" fillId="0" borderId="29" xfId="0" applyNumberFormat="1" applyFont="1" applyBorder="1" applyAlignment="1">
      <alignment horizontal="right"/>
    </xf>
    <xf numFmtId="173" fontId="0" fillId="0" borderId="17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173" fontId="0" fillId="0" borderId="12" xfId="0" applyNumberFormat="1" applyFont="1" applyFill="1" applyBorder="1" applyAlignment="1">
      <alignment horizontal="right"/>
    </xf>
    <xf numFmtId="173" fontId="0" fillId="0" borderId="17" xfId="0" applyNumberFormat="1" applyFont="1" applyFill="1" applyBorder="1" applyAlignment="1">
      <alignment horizontal="right"/>
    </xf>
    <xf numFmtId="173" fontId="0" fillId="0" borderId="17" xfId="0" applyNumberFormat="1" applyFont="1" applyFill="1" applyBorder="1" applyAlignment="1" quotePrefix="1">
      <alignment horizontal="right"/>
    </xf>
    <xf numFmtId="2" fontId="0" fillId="0" borderId="17" xfId="0" applyNumberFormat="1" applyFont="1" applyBorder="1" applyAlignment="1" quotePrefix="1">
      <alignment horizontal="right"/>
    </xf>
    <xf numFmtId="2" fontId="0" fillId="0" borderId="17" xfId="0" applyNumberFormat="1" applyFont="1" applyBorder="1" applyAlignment="1">
      <alignment horizontal="right"/>
    </xf>
    <xf numFmtId="49" fontId="5" fillId="0" borderId="44" xfId="0" applyNumberFormat="1" applyFont="1" applyBorder="1" applyAlignment="1" quotePrefix="1">
      <alignment/>
    </xf>
    <xf numFmtId="0" fontId="2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51" xfId="0" applyFont="1" applyBorder="1" applyAlignment="1">
      <alignment/>
    </xf>
    <xf numFmtId="172" fontId="0" fillId="0" borderId="31" xfId="0" applyNumberFormat="1" applyFont="1" applyBorder="1" applyAlignment="1">
      <alignment horizontal="right"/>
    </xf>
    <xf numFmtId="0" fontId="16" fillId="0" borderId="14" xfId="0" applyFont="1" applyBorder="1" applyAlignment="1">
      <alignment horizontal="left"/>
    </xf>
    <xf numFmtId="49" fontId="5" fillId="0" borderId="41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2" fontId="9" fillId="0" borderId="56" xfId="0" applyNumberFormat="1" applyFont="1" applyBorder="1" applyAlignment="1">
      <alignment horizontal="center"/>
    </xf>
    <xf numFmtId="2" fontId="1" fillId="0" borderId="2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2" fontId="0" fillId="0" borderId="12" xfId="0" applyNumberFormat="1" applyFont="1" applyFill="1" applyBorder="1" applyAlignment="1" quotePrefix="1">
      <alignment horizontal="right"/>
    </xf>
    <xf numFmtId="49" fontId="5" fillId="0" borderId="41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2" fontId="0" fillId="0" borderId="20" xfId="0" applyNumberFormat="1" applyFont="1" applyFill="1" applyBorder="1" applyAlignment="1">
      <alignment horizontal="left"/>
    </xf>
    <xf numFmtId="49" fontId="13" fillId="0" borderId="41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0" fillId="0" borderId="0" xfId="0" applyNumberFormat="1" applyFill="1" applyAlignment="1">
      <alignment/>
    </xf>
    <xf numFmtId="49" fontId="12" fillId="0" borderId="41" xfId="0" applyNumberFormat="1" applyFont="1" applyFill="1" applyBorder="1" applyAlignment="1">
      <alignment/>
    </xf>
    <xf numFmtId="173" fontId="16" fillId="0" borderId="0" xfId="0" applyNumberFormat="1" applyFont="1" applyFill="1" applyAlignment="1">
      <alignment/>
    </xf>
    <xf numFmtId="4" fontId="0" fillId="0" borderId="12" xfId="0" applyNumberFormat="1" applyFont="1" applyFill="1" applyBorder="1" applyAlignment="1" quotePrefix="1">
      <alignment horizontal="right"/>
    </xf>
    <xf numFmtId="173" fontId="5" fillId="0" borderId="33" xfId="0" applyNumberFormat="1" applyFont="1" applyFill="1" applyBorder="1" applyAlignment="1">
      <alignment horizontal="right"/>
    </xf>
    <xf numFmtId="173" fontId="5" fillId="0" borderId="57" xfId="0" applyNumberFormat="1" applyFont="1" applyFill="1" applyBorder="1" applyAlignment="1">
      <alignment horizontal="right"/>
    </xf>
    <xf numFmtId="173" fontId="9" fillId="0" borderId="35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172" fontId="5" fillId="0" borderId="12" xfId="0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left"/>
    </xf>
    <xf numFmtId="49" fontId="9" fillId="0" borderId="41" xfId="0" applyNumberFormat="1" applyFont="1" applyFill="1" applyBorder="1" applyAlignment="1" quotePrefix="1">
      <alignment/>
    </xf>
    <xf numFmtId="0" fontId="9" fillId="0" borderId="13" xfId="0" applyFont="1" applyFill="1" applyBorder="1" applyAlignment="1">
      <alignment horizontal="left"/>
    </xf>
    <xf numFmtId="2" fontId="9" fillId="0" borderId="2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172" fontId="9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172" fontId="0" fillId="0" borderId="40" xfId="0" applyNumberFormat="1" applyFont="1" applyFill="1" applyBorder="1" applyAlignment="1">
      <alignment horizontal="center"/>
    </xf>
    <xf numFmtId="172" fontId="5" fillId="0" borderId="17" xfId="0" applyNumberFormat="1" applyFont="1" applyFill="1" applyBorder="1" applyAlignment="1">
      <alignment horizontal="center"/>
    </xf>
    <xf numFmtId="172" fontId="5" fillId="0" borderId="30" xfId="0" applyNumberFormat="1" applyFont="1" applyFill="1" applyBorder="1" applyAlignment="1">
      <alignment horizontal="center"/>
    </xf>
    <xf numFmtId="2" fontId="5" fillId="0" borderId="58" xfId="0" applyNumberFormat="1" applyFont="1" applyFill="1" applyBorder="1" applyAlignment="1">
      <alignment horizontal="center"/>
    </xf>
    <xf numFmtId="2" fontId="5" fillId="0" borderId="38" xfId="0" applyNumberFormat="1" applyFont="1" applyFill="1" applyBorder="1" applyAlignment="1" quotePrefix="1">
      <alignment horizontal="center"/>
    </xf>
    <xf numFmtId="173" fontId="9" fillId="0" borderId="24" xfId="0" applyNumberFormat="1" applyFont="1" applyFill="1" applyBorder="1" applyAlignment="1">
      <alignment horizontal="center"/>
    </xf>
    <xf numFmtId="173" fontId="9" fillId="0" borderId="25" xfId="0" applyNumberFormat="1" applyFont="1" applyFill="1" applyBorder="1" applyAlignment="1">
      <alignment horizontal="center"/>
    </xf>
    <xf numFmtId="173" fontId="9" fillId="0" borderId="12" xfId="0" applyNumberFormat="1" applyFont="1" applyFill="1" applyBorder="1" applyAlignment="1">
      <alignment horizontal="center"/>
    </xf>
    <xf numFmtId="173" fontId="9" fillId="0" borderId="17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74" fontId="5" fillId="0" borderId="13" xfId="0" applyNumberFormat="1" applyFont="1" applyFill="1" applyBorder="1" applyAlignment="1">
      <alignment horizontal="center"/>
    </xf>
    <xf numFmtId="174" fontId="5" fillId="0" borderId="29" xfId="0" applyNumberFormat="1" applyFont="1" applyFill="1" applyBorder="1" applyAlignment="1">
      <alignment horizontal="center"/>
    </xf>
    <xf numFmtId="174" fontId="5" fillId="0" borderId="20" xfId="0" applyNumberFormat="1" applyFont="1" applyFill="1" applyBorder="1" applyAlignment="1">
      <alignment horizontal="center"/>
    </xf>
    <xf numFmtId="0" fontId="5" fillId="0" borderId="0" xfId="0" applyFont="1" applyFill="1" applyBorder="1" applyAlignment="1" quotePrefix="1">
      <alignment/>
    </xf>
    <xf numFmtId="174" fontId="9" fillId="0" borderId="13" xfId="0" applyNumberFormat="1" applyFont="1" applyFill="1" applyBorder="1" applyAlignment="1" quotePrefix="1">
      <alignment horizontal="center"/>
    </xf>
    <xf numFmtId="174" fontId="9" fillId="0" borderId="29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0" fillId="0" borderId="41" xfId="0" applyNumberFormat="1" applyBorder="1" applyAlignment="1">
      <alignment/>
    </xf>
    <xf numFmtId="49" fontId="11" fillId="0" borderId="0" xfId="0" applyNumberFormat="1" applyFont="1" applyAlignment="1" quotePrefix="1">
      <alignment/>
    </xf>
    <xf numFmtId="16" fontId="12" fillId="0" borderId="0" xfId="0" applyNumberFormat="1" applyFont="1" applyAlignment="1">
      <alignment/>
    </xf>
    <xf numFmtId="172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24" fillId="0" borderId="0" xfId="0" applyFont="1" applyAlignment="1">
      <alignment/>
    </xf>
    <xf numFmtId="172" fontId="24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1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73" fontId="0" fillId="0" borderId="13" xfId="0" applyNumberFormat="1" applyFont="1" applyBorder="1" applyAlignment="1">
      <alignment horizontal="right"/>
    </xf>
    <xf numFmtId="173" fontId="9" fillId="0" borderId="12" xfId="0" applyNumberFormat="1" applyFont="1" applyBorder="1" applyAlignment="1">
      <alignment horizontal="right"/>
    </xf>
    <xf numFmtId="1" fontId="0" fillId="0" borderId="20" xfId="0" applyNumberFormat="1" applyFont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172" fontId="0" fillId="0" borderId="17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 quotePrefix="1">
      <alignment horizontal="center"/>
    </xf>
    <xf numFmtId="173" fontId="0" fillId="0" borderId="12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49" fontId="13" fillId="0" borderId="41" xfId="0" applyNumberFormat="1" applyFont="1" applyFill="1" applyBorder="1" applyAlignment="1" quotePrefix="1">
      <alignment/>
    </xf>
    <xf numFmtId="173" fontId="0" fillId="0" borderId="12" xfId="0" applyNumberFormat="1" applyFont="1" applyFill="1" applyBorder="1" applyAlignment="1" quotePrefix="1">
      <alignment horizontal="center"/>
    </xf>
    <xf numFmtId="172" fontId="0" fillId="0" borderId="17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173" fontId="0" fillId="0" borderId="17" xfId="0" applyNumberFormat="1" applyFont="1" applyFill="1" applyBorder="1" applyAlignment="1" quotePrefix="1">
      <alignment horizontal="right"/>
    </xf>
    <xf numFmtId="0" fontId="23" fillId="0" borderId="13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172" fontId="5" fillId="0" borderId="0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left"/>
    </xf>
    <xf numFmtId="173" fontId="5" fillId="0" borderId="36" xfId="0" applyNumberFormat="1" applyFont="1" applyFill="1" applyBorder="1" applyAlignment="1">
      <alignment horizontal="right"/>
    </xf>
    <xf numFmtId="173" fontId="9" fillId="0" borderId="59" xfId="0" applyNumberFormat="1" applyFont="1" applyFill="1" applyBorder="1" applyAlignment="1">
      <alignment horizontal="center"/>
    </xf>
    <xf numFmtId="173" fontId="9" fillId="0" borderId="49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 quotePrefix="1">
      <alignment horizontal="right"/>
    </xf>
    <xf numFmtId="2" fontId="16" fillId="0" borderId="60" xfId="0" applyNumberFormat="1" applyFont="1" applyBorder="1" applyAlignment="1">
      <alignment/>
    </xf>
    <xf numFmtId="2" fontId="16" fillId="0" borderId="6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73" fontId="1" fillId="33" borderId="54" xfId="0" applyNumberFormat="1" applyFont="1" applyFill="1" applyBorder="1" applyAlignment="1">
      <alignment/>
    </xf>
    <xf numFmtId="173" fontId="1" fillId="33" borderId="6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174" fontId="5" fillId="0" borderId="13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75" fontId="0" fillId="0" borderId="13" xfId="0" applyNumberFormat="1" applyFont="1" applyFill="1" applyBorder="1" applyAlignment="1">
      <alignment horizontal="center"/>
    </xf>
    <xf numFmtId="175" fontId="0" fillId="0" borderId="20" xfId="0" applyNumberFormat="1" applyFont="1" applyFill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/>
    </xf>
    <xf numFmtId="172" fontId="13" fillId="0" borderId="64" xfId="0" applyNumberFormat="1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172" fontId="5" fillId="0" borderId="64" xfId="0" applyNumberFormat="1" applyFont="1" applyBorder="1" applyAlignment="1">
      <alignment horizontal="center"/>
    </xf>
    <xf numFmtId="172" fontId="5" fillId="0" borderId="67" xfId="0" applyNumberFormat="1" applyFont="1" applyBorder="1" applyAlignment="1">
      <alignment horizontal="center"/>
    </xf>
    <xf numFmtId="2" fontId="5" fillId="0" borderId="64" xfId="0" applyNumberFormat="1" applyFont="1" applyBorder="1" applyAlignment="1">
      <alignment horizontal="center"/>
    </xf>
    <xf numFmtId="2" fontId="5" fillId="0" borderId="66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63" xfId="0" applyNumberFormat="1" applyFont="1" applyBorder="1" applyAlignment="1">
      <alignment horizontal="center"/>
    </xf>
    <xf numFmtId="172" fontId="5" fillId="0" borderId="49" xfId="0" applyNumberFormat="1" applyFont="1" applyBorder="1" applyAlignment="1">
      <alignment horizontal="center"/>
    </xf>
    <xf numFmtId="172" fontId="5" fillId="0" borderId="50" xfId="0" applyNumberFormat="1" applyFont="1" applyBorder="1" applyAlignment="1">
      <alignment horizontal="center"/>
    </xf>
    <xf numFmtId="2" fontId="5" fillId="0" borderId="49" xfId="0" applyNumberFormat="1" applyFont="1" applyBorder="1" applyAlignment="1">
      <alignment horizontal="center"/>
    </xf>
    <xf numFmtId="2" fontId="5" fillId="0" borderId="68" xfId="0" applyNumberFormat="1" applyFont="1" applyBorder="1" applyAlignment="1">
      <alignment horizontal="center"/>
    </xf>
    <xf numFmtId="174" fontId="5" fillId="0" borderId="20" xfId="0" applyNumberFormat="1" applyFont="1" applyFill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5" fillId="0" borderId="29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174" fontId="5" fillId="0" borderId="13" xfId="0" applyNumberFormat="1" applyFont="1" applyBorder="1" applyAlignment="1">
      <alignment/>
    </xf>
    <xf numFmtId="174" fontId="5" fillId="0" borderId="29" xfId="0" applyNumberFormat="1" applyFont="1" applyBorder="1" applyAlignment="1">
      <alignment/>
    </xf>
    <xf numFmtId="174" fontId="5" fillId="0" borderId="20" xfId="0" applyNumberFormat="1" applyFont="1" applyBorder="1" applyAlignment="1">
      <alignment/>
    </xf>
    <xf numFmtId="176" fontId="9" fillId="0" borderId="13" xfId="0" applyNumberFormat="1" applyFont="1" applyFill="1" applyBorder="1" applyAlignment="1" quotePrefix="1">
      <alignment horizontal="center"/>
    </xf>
    <xf numFmtId="176" fontId="9" fillId="0" borderId="20" xfId="0" applyNumberFormat="1" applyFont="1" applyFill="1" applyBorder="1" applyAlignment="1">
      <alignment horizontal="center"/>
    </xf>
    <xf numFmtId="174" fontId="5" fillId="0" borderId="29" xfId="0" applyNumberFormat="1" applyFont="1" applyFill="1" applyBorder="1" applyAlignment="1">
      <alignment horizontal="center"/>
    </xf>
    <xf numFmtId="176" fontId="5" fillId="0" borderId="29" xfId="0" applyNumberFormat="1" applyFont="1" applyFill="1" applyBorder="1" applyAlignment="1">
      <alignment horizontal="center"/>
    </xf>
    <xf numFmtId="176" fontId="9" fillId="34" borderId="13" xfId="0" applyNumberFormat="1" applyFont="1" applyFill="1" applyBorder="1" applyAlignment="1">
      <alignment horizontal="center"/>
    </xf>
    <xf numFmtId="176" fontId="9" fillId="34" borderId="29" xfId="0" applyNumberFormat="1" applyFont="1" applyFill="1" applyBorder="1" applyAlignment="1">
      <alignment horizontal="center"/>
    </xf>
    <xf numFmtId="176" fontId="9" fillId="34" borderId="20" xfId="0" applyNumberFormat="1" applyFont="1" applyFill="1" applyBorder="1" applyAlignment="1">
      <alignment horizontal="center"/>
    </xf>
    <xf numFmtId="176" fontId="9" fillId="0" borderId="29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72" fontId="0" fillId="0" borderId="29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6" fontId="0" fillId="0" borderId="13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172" fontId="6" fillId="0" borderId="29" xfId="0" applyNumberFormat="1" applyFont="1" applyFill="1" applyBorder="1" applyAlignment="1">
      <alignment horizontal="center"/>
    </xf>
    <xf numFmtId="174" fontId="9" fillId="0" borderId="13" xfId="0" applyNumberFormat="1" applyFont="1" applyFill="1" applyBorder="1" applyAlignment="1">
      <alignment horizontal="center"/>
    </xf>
    <xf numFmtId="174" fontId="9" fillId="0" borderId="29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174" fontId="9" fillId="0" borderId="13" xfId="0" applyNumberFormat="1" applyFont="1" applyFill="1" applyBorder="1" applyAlignment="1" quotePrefix="1">
      <alignment horizontal="center"/>
    </xf>
    <xf numFmtId="173" fontId="9" fillId="33" borderId="69" xfId="0" applyNumberFormat="1" applyFont="1" applyFill="1" applyBorder="1" applyAlignment="1">
      <alignment/>
    </xf>
    <xf numFmtId="173" fontId="9" fillId="33" borderId="46" xfId="0" applyNumberFormat="1" applyFont="1" applyFill="1" applyBorder="1" applyAlignment="1">
      <alignment/>
    </xf>
    <xf numFmtId="173" fontId="9" fillId="33" borderId="25" xfId="0" applyNumberFormat="1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5"/>
  <sheetViews>
    <sheetView tabSelected="1" view="pageBreakPreview" zoomScaleSheetLayoutView="100" zoomScalePageLayoutView="0" workbookViewId="0" topLeftCell="A178">
      <selection activeCell="E208" sqref="E208:G208"/>
    </sheetView>
  </sheetViews>
  <sheetFormatPr defaultColWidth="11.421875" defaultRowHeight="12.75"/>
  <cols>
    <col min="1" max="1" width="6.7109375" style="124" customWidth="1"/>
    <col min="2" max="4" width="18.00390625" style="0" customWidth="1"/>
    <col min="5" max="5" width="12.421875" style="66" customWidth="1"/>
    <col min="6" max="6" width="12.421875" style="0" customWidth="1"/>
    <col min="7" max="7" width="12.421875" style="2" customWidth="1"/>
    <col min="8" max="8" width="13.140625" style="0" customWidth="1"/>
    <col min="9" max="9" width="13.57421875" style="54" bestFit="1" customWidth="1"/>
  </cols>
  <sheetData>
    <row r="1" spans="1:6" ht="12.75">
      <c r="A1" s="116"/>
      <c r="B1" s="50"/>
      <c r="F1" s="51"/>
    </row>
    <row r="2" spans="1:7" ht="18">
      <c r="A2" s="117" t="s">
        <v>46</v>
      </c>
      <c r="B2" s="6" t="s">
        <v>167</v>
      </c>
      <c r="C2" s="6"/>
      <c r="D2" s="6"/>
      <c r="E2" s="67"/>
      <c r="F2" s="7"/>
      <c r="G2" s="8"/>
    </row>
    <row r="3" spans="1:7" ht="18">
      <c r="A3" s="117"/>
      <c r="B3" s="6"/>
      <c r="C3" s="6"/>
      <c r="D3" s="6"/>
      <c r="E3" s="67"/>
      <c r="F3" s="7"/>
      <c r="G3" s="8"/>
    </row>
    <row r="4" spans="1:9" s="315" customFormat="1" ht="15">
      <c r="A4" s="310"/>
      <c r="B4" s="318" t="s">
        <v>168</v>
      </c>
      <c r="C4" s="311"/>
      <c r="D4" s="311"/>
      <c r="E4" s="312"/>
      <c r="F4" s="313"/>
      <c r="G4" s="314"/>
      <c r="I4" s="316"/>
    </row>
    <row r="5" spans="1:9" s="315" customFormat="1" ht="15">
      <c r="A5" s="317"/>
      <c r="B5" s="319" t="s">
        <v>169</v>
      </c>
      <c r="C5" s="313"/>
      <c r="D5" s="313"/>
      <c r="E5" s="312"/>
      <c r="F5" s="313"/>
      <c r="G5" s="314"/>
      <c r="I5" s="316"/>
    </row>
    <row r="6" spans="1:7" ht="15.75" thickBot="1">
      <c r="A6" s="119"/>
      <c r="B6" s="10"/>
      <c r="C6" s="7"/>
      <c r="D6" s="7"/>
      <c r="E6" s="67"/>
      <c r="F6" s="7"/>
      <c r="G6" s="8"/>
    </row>
    <row r="7" spans="1:7" ht="12.75">
      <c r="A7" s="120"/>
      <c r="B7" s="354" t="s">
        <v>3</v>
      </c>
      <c r="C7" s="354"/>
      <c r="D7" s="355"/>
      <c r="E7" s="68" t="s">
        <v>0</v>
      </c>
      <c r="F7" s="352" t="s">
        <v>170</v>
      </c>
      <c r="G7" s="353"/>
    </row>
    <row r="8" spans="1:7" ht="13.5" thickBot="1">
      <c r="A8" s="121"/>
      <c r="B8" s="12"/>
      <c r="C8" s="12"/>
      <c r="D8" s="12"/>
      <c r="E8" s="69" t="s">
        <v>1</v>
      </c>
      <c r="F8" s="356" t="s">
        <v>171</v>
      </c>
      <c r="G8" s="357"/>
    </row>
    <row r="9" spans="1:7" ht="12.75">
      <c r="A9" s="120"/>
      <c r="B9" s="21"/>
      <c r="C9" s="21"/>
      <c r="D9" s="21"/>
      <c r="E9" s="68"/>
      <c r="F9" s="104"/>
      <c r="G9" s="105"/>
    </row>
    <row r="10" spans="1:9" s="3" customFormat="1" ht="12.75">
      <c r="A10" s="113" t="s">
        <v>73</v>
      </c>
      <c r="B10" s="23" t="s">
        <v>187</v>
      </c>
      <c r="C10" s="13"/>
      <c r="D10" s="13"/>
      <c r="E10" s="321">
        <v>10079.6495</v>
      </c>
      <c r="F10" s="106"/>
      <c r="G10" s="58"/>
      <c r="H10" s="52"/>
      <c r="I10" s="55"/>
    </row>
    <row r="11" spans="1:7" ht="12.75">
      <c r="A11" s="113"/>
      <c r="B11" s="13" t="s">
        <v>186</v>
      </c>
      <c r="C11" s="13"/>
      <c r="D11" s="13"/>
      <c r="E11" s="229"/>
      <c r="F11" s="82"/>
      <c r="G11" s="59"/>
    </row>
    <row r="12" spans="1:7" ht="12.75">
      <c r="A12" s="113"/>
      <c r="B12" s="13"/>
      <c r="C12" s="13"/>
      <c r="D12" s="13"/>
      <c r="E12" s="229"/>
      <c r="F12" s="82"/>
      <c r="G12" s="59"/>
    </row>
    <row r="13" spans="1:7" ht="12.75">
      <c r="A13" s="113"/>
      <c r="B13" s="13"/>
      <c r="C13" s="13"/>
      <c r="D13" s="13"/>
      <c r="E13" s="229"/>
      <c r="F13" s="82"/>
      <c r="G13" s="59"/>
    </row>
    <row r="14" spans="1:7" ht="12.75">
      <c r="A14" s="122" t="s">
        <v>138</v>
      </c>
      <c r="B14" s="23" t="s">
        <v>49</v>
      </c>
      <c r="C14" s="13"/>
      <c r="D14" s="41"/>
      <c r="E14" s="230"/>
      <c r="F14" s="83"/>
      <c r="G14" s="60"/>
    </row>
    <row r="15" spans="1:7" ht="12.75">
      <c r="A15" s="122"/>
      <c r="B15" s="23"/>
      <c r="C15" s="13"/>
      <c r="D15" s="41"/>
      <c r="E15" s="230"/>
      <c r="F15" s="83"/>
      <c r="G15" s="60"/>
    </row>
    <row r="16" spans="1:7" ht="12.75">
      <c r="A16" s="113" t="s">
        <v>139</v>
      </c>
      <c r="B16" s="16" t="s">
        <v>7</v>
      </c>
      <c r="C16" s="13"/>
      <c r="D16" s="13"/>
      <c r="E16" s="229"/>
      <c r="F16" s="84"/>
      <c r="G16" s="59"/>
    </row>
    <row r="17" spans="1:7" ht="12.75">
      <c r="A17" s="113" t="s">
        <v>140</v>
      </c>
      <c r="B17" s="13" t="s">
        <v>133</v>
      </c>
      <c r="C17" s="13"/>
      <c r="D17" s="13"/>
      <c r="E17" s="231">
        <v>74.4139</v>
      </c>
      <c r="F17" s="182" t="s">
        <v>199</v>
      </c>
      <c r="G17" s="322"/>
    </row>
    <row r="18" spans="1:7" ht="12.75">
      <c r="A18" s="113" t="s">
        <v>141</v>
      </c>
      <c r="B18" s="13" t="s">
        <v>125</v>
      </c>
      <c r="C18" s="13"/>
      <c r="D18" s="13"/>
      <c r="E18" s="231">
        <v>0</v>
      </c>
      <c r="F18" s="182"/>
      <c r="G18" s="183"/>
    </row>
    <row r="19" spans="1:8" ht="12.75">
      <c r="A19" s="113" t="s">
        <v>142</v>
      </c>
      <c r="B19" s="228" t="s">
        <v>135</v>
      </c>
      <c r="C19" s="13"/>
      <c r="D19" s="13"/>
      <c r="E19" s="232">
        <v>626.2307</v>
      </c>
      <c r="F19" s="186" t="s">
        <v>216</v>
      </c>
      <c r="G19" s="255"/>
      <c r="H19" s="225"/>
    </row>
    <row r="20" spans="1:8" ht="12.75">
      <c r="A20" s="113" t="s">
        <v>143</v>
      </c>
      <c r="B20" s="13" t="s">
        <v>134</v>
      </c>
      <c r="C20" s="13"/>
      <c r="D20" s="13"/>
      <c r="E20" s="232">
        <v>0</v>
      </c>
      <c r="F20" s="184"/>
      <c r="G20" s="185"/>
      <c r="H20" s="225"/>
    </row>
    <row r="21" spans="1:7" ht="12" customHeight="1">
      <c r="A21" s="113" t="s">
        <v>144</v>
      </c>
      <c r="B21" s="13" t="s">
        <v>69</v>
      </c>
      <c r="C21" s="13"/>
      <c r="D21" s="13"/>
      <c r="E21" s="232">
        <v>43.1</v>
      </c>
      <c r="F21" s="186"/>
      <c r="G21" s="185"/>
    </row>
    <row r="22" spans="1:7" ht="12" customHeight="1">
      <c r="A22" s="113"/>
      <c r="B22" s="13"/>
      <c r="C22" s="13"/>
      <c r="D22" s="13"/>
      <c r="E22" s="232"/>
      <c r="F22" s="186"/>
      <c r="G22" s="185"/>
    </row>
    <row r="23" spans="1:9" s="3" customFormat="1" ht="12.75">
      <c r="A23" s="113" t="s">
        <v>145</v>
      </c>
      <c r="B23" s="16" t="s">
        <v>8</v>
      </c>
      <c r="C23" s="13"/>
      <c r="D23" s="13"/>
      <c r="E23" s="231"/>
      <c r="F23" s="184"/>
      <c r="G23" s="185"/>
      <c r="H23" s="52"/>
      <c r="I23" s="55"/>
    </row>
    <row r="24" spans="1:9" s="3" customFormat="1" ht="12.75">
      <c r="A24" s="113" t="s">
        <v>146</v>
      </c>
      <c r="B24" s="13" t="s">
        <v>119</v>
      </c>
      <c r="C24" s="13"/>
      <c r="D24" s="13"/>
      <c r="E24" s="232">
        <v>-6.125</v>
      </c>
      <c r="F24" s="323" t="s">
        <v>200</v>
      </c>
      <c r="G24" s="185"/>
      <c r="H24" s="52"/>
      <c r="I24" s="55"/>
    </row>
    <row r="25" spans="1:9" s="259" customFormat="1" ht="12.75">
      <c r="A25" s="250" t="s">
        <v>147</v>
      </c>
      <c r="B25" s="256" t="s">
        <v>136</v>
      </c>
      <c r="C25" s="256"/>
      <c r="D25" s="256"/>
      <c r="E25" s="232">
        <v>-258.9152</v>
      </c>
      <c r="F25" s="186" t="s">
        <v>217</v>
      </c>
      <c r="G25" s="191"/>
      <c r="H25" s="257"/>
      <c r="I25" s="258"/>
    </row>
    <row r="26" spans="1:9" s="3" customFormat="1" ht="12.75">
      <c r="A26" s="113" t="s">
        <v>148</v>
      </c>
      <c r="B26" s="13" t="s">
        <v>78</v>
      </c>
      <c r="C26" s="13"/>
      <c r="D26" s="13"/>
      <c r="E26" s="231">
        <v>0</v>
      </c>
      <c r="F26" s="184"/>
      <c r="G26" s="185"/>
      <c r="H26" s="52"/>
      <c r="I26" s="55"/>
    </row>
    <row r="27" spans="1:9" s="259" customFormat="1" ht="12.75">
      <c r="A27" s="250" t="s">
        <v>149</v>
      </c>
      <c r="B27" s="256" t="s">
        <v>116</v>
      </c>
      <c r="C27" s="256"/>
      <c r="D27" s="256"/>
      <c r="E27" s="260">
        <v>5.13</v>
      </c>
      <c r="F27" s="186" t="s">
        <v>217</v>
      </c>
      <c r="G27" s="191"/>
      <c r="H27" s="257"/>
      <c r="I27" s="258"/>
    </row>
    <row r="28" spans="1:7" ht="12.75">
      <c r="A28" s="113"/>
      <c r="B28" s="13"/>
      <c r="C28" s="13"/>
      <c r="D28" s="13"/>
      <c r="E28" s="231"/>
      <c r="F28" s="188"/>
      <c r="G28" s="185"/>
    </row>
    <row r="29" spans="1:7" ht="12.75">
      <c r="A29" s="122" t="s">
        <v>150</v>
      </c>
      <c r="B29" s="23" t="s">
        <v>50</v>
      </c>
      <c r="C29" s="13"/>
      <c r="D29" s="41"/>
      <c r="E29" s="231"/>
      <c r="F29" s="188"/>
      <c r="G29" s="185"/>
    </row>
    <row r="30" spans="1:7" ht="12.75">
      <c r="A30" s="122"/>
      <c r="B30" s="23"/>
      <c r="C30" s="13"/>
      <c r="D30" s="41"/>
      <c r="E30" s="231"/>
      <c r="F30" s="188"/>
      <c r="G30" s="185"/>
    </row>
    <row r="31" spans="1:10" ht="12.75">
      <c r="A31" s="113" t="s">
        <v>80</v>
      </c>
      <c r="B31" s="193" t="s">
        <v>113</v>
      </c>
      <c r="C31" s="194"/>
      <c r="D31" s="194"/>
      <c r="E31" s="232">
        <v>53.55</v>
      </c>
      <c r="F31" s="190" t="s">
        <v>205</v>
      </c>
      <c r="G31" s="197"/>
      <c r="H31" s="52"/>
      <c r="J31" s="2"/>
    </row>
    <row r="32" spans="1:7" ht="12.75">
      <c r="A32" s="122"/>
      <c r="B32" s="193"/>
      <c r="C32" s="194" t="s">
        <v>114</v>
      </c>
      <c r="D32" s="194"/>
      <c r="E32" s="231"/>
      <c r="F32" s="188"/>
      <c r="G32" s="185"/>
    </row>
    <row r="33" spans="1:8" ht="12.75">
      <c r="A33" s="113" t="s">
        <v>81</v>
      </c>
      <c r="B33" s="193" t="s">
        <v>9</v>
      </c>
      <c r="C33" s="194"/>
      <c r="D33" s="194"/>
      <c r="E33" s="231">
        <v>19.2</v>
      </c>
      <c r="F33" s="190" t="s">
        <v>206</v>
      </c>
      <c r="G33" s="185"/>
      <c r="H33" s="225"/>
    </row>
    <row r="34" spans="1:9" s="167" customFormat="1" ht="12.75">
      <c r="A34" s="250" t="s">
        <v>82</v>
      </c>
      <c r="B34" s="195" t="s">
        <v>10</v>
      </c>
      <c r="C34" s="196"/>
      <c r="D34" s="196"/>
      <c r="E34" s="232"/>
      <c r="F34" s="190"/>
      <c r="G34" s="191"/>
      <c r="I34" s="166"/>
    </row>
    <row r="35" spans="1:8" ht="12.75">
      <c r="A35" s="261"/>
      <c r="B35" s="196" t="s">
        <v>74</v>
      </c>
      <c r="C35" s="196"/>
      <c r="D35" s="196"/>
      <c r="E35" s="260">
        <v>14</v>
      </c>
      <c r="F35" s="190" t="s">
        <v>207</v>
      </c>
      <c r="G35" s="197"/>
      <c r="H35" s="225"/>
    </row>
    <row r="36" spans="1:8" ht="12.75">
      <c r="A36" s="261"/>
      <c r="B36" s="196" t="s">
        <v>106</v>
      </c>
      <c r="C36" s="196"/>
      <c r="D36" s="196"/>
      <c r="E36" s="232">
        <v>47.65</v>
      </c>
      <c r="F36" s="190" t="s">
        <v>218</v>
      </c>
      <c r="G36" s="197"/>
      <c r="H36" s="225"/>
    </row>
    <row r="37" spans="1:7" ht="12.75">
      <c r="A37" s="113" t="s">
        <v>83</v>
      </c>
      <c r="B37" s="193" t="s">
        <v>11</v>
      </c>
      <c r="C37" s="194"/>
      <c r="D37" s="194"/>
      <c r="E37" s="231"/>
      <c r="F37" s="188"/>
      <c r="G37" s="185"/>
    </row>
    <row r="38" spans="1:9" s="167" customFormat="1" ht="12.75">
      <c r="A38" s="261"/>
      <c r="B38" s="262" t="s">
        <v>163</v>
      </c>
      <c r="C38" s="196"/>
      <c r="D38" s="196"/>
      <c r="E38" s="260">
        <v>43.35</v>
      </c>
      <c r="F38" s="186" t="s">
        <v>219</v>
      </c>
      <c r="G38" s="263"/>
      <c r="I38" s="166"/>
    </row>
    <row r="39" spans="1:9" s="167" customFormat="1" ht="12.75">
      <c r="A39" s="261"/>
      <c r="B39" s="196" t="s">
        <v>137</v>
      </c>
      <c r="C39" s="196"/>
      <c r="D39" s="196"/>
      <c r="E39" s="260">
        <v>0</v>
      </c>
      <c r="F39" s="186"/>
      <c r="G39" s="263"/>
      <c r="I39" s="166"/>
    </row>
    <row r="40" spans="1:7" ht="12.75">
      <c r="A40" s="122"/>
      <c r="B40" s="194" t="s">
        <v>12</v>
      </c>
      <c r="C40" s="194"/>
      <c r="D40" s="194"/>
      <c r="E40" s="231">
        <v>6</v>
      </c>
      <c r="F40" s="190" t="s">
        <v>220</v>
      </c>
      <c r="G40" s="185"/>
    </row>
    <row r="41" spans="1:7" ht="12.75">
      <c r="A41" s="113" t="s">
        <v>151</v>
      </c>
      <c r="B41" s="193" t="s">
        <v>115</v>
      </c>
      <c r="C41" s="194"/>
      <c r="D41" s="194"/>
      <c r="E41" s="231"/>
      <c r="F41" s="188"/>
      <c r="G41" s="185"/>
    </row>
    <row r="42" spans="1:8" ht="12.75">
      <c r="A42" s="122"/>
      <c r="B42" s="194" t="s">
        <v>13</v>
      </c>
      <c r="C42" s="194"/>
      <c r="D42" s="194"/>
      <c r="E42" s="231">
        <v>80.26</v>
      </c>
      <c r="F42" s="190" t="s">
        <v>208</v>
      </c>
      <c r="G42" s="197"/>
      <c r="H42" s="225"/>
    </row>
    <row r="43" spans="1:8" ht="12.75">
      <c r="A43" s="122"/>
      <c r="B43" s="262" t="s">
        <v>222</v>
      </c>
      <c r="C43" s="194"/>
      <c r="D43" s="194"/>
      <c r="E43" s="231">
        <v>45</v>
      </c>
      <c r="F43" s="333" t="s">
        <v>221</v>
      </c>
      <c r="G43" s="197"/>
      <c r="H43" s="225"/>
    </row>
    <row r="44" spans="1:8" ht="12.75">
      <c r="A44" s="122"/>
      <c r="B44" s="194" t="s">
        <v>12</v>
      </c>
      <c r="C44" s="194"/>
      <c r="D44" s="194"/>
      <c r="E44" s="231">
        <v>18.34</v>
      </c>
      <c r="F44" s="190" t="s">
        <v>209</v>
      </c>
      <c r="G44" s="185"/>
      <c r="H44" s="225"/>
    </row>
    <row r="45" spans="1:8" ht="12.75">
      <c r="A45" s="113" t="s">
        <v>152</v>
      </c>
      <c r="B45" s="193" t="s">
        <v>45</v>
      </c>
      <c r="C45" s="194"/>
      <c r="D45" s="194"/>
      <c r="E45" s="233"/>
      <c r="F45" s="180"/>
      <c r="G45" s="187"/>
      <c r="H45" s="225"/>
    </row>
    <row r="46" spans="1:7" ht="12.75">
      <c r="A46" s="113"/>
      <c r="B46" s="193" t="s">
        <v>164</v>
      </c>
      <c r="C46" s="194"/>
      <c r="D46" s="194"/>
      <c r="E46" s="231">
        <v>41.4</v>
      </c>
      <c r="F46" s="334" t="s">
        <v>210</v>
      </c>
      <c r="G46" s="187"/>
    </row>
    <row r="47" spans="1:8" ht="12.75">
      <c r="A47" s="244"/>
      <c r="B47" s="245"/>
      <c r="C47" s="246"/>
      <c r="D47" s="247"/>
      <c r="E47" s="248"/>
      <c r="F47" s="249"/>
      <c r="G47" s="341"/>
      <c r="H47" s="225"/>
    </row>
    <row r="48" spans="1:7" ht="12.75">
      <c r="A48" s="126"/>
      <c r="B48" s="193"/>
      <c r="C48" s="194"/>
      <c r="D48" s="194"/>
      <c r="E48" s="251"/>
      <c r="F48" s="192"/>
      <c r="G48" s="342"/>
    </row>
    <row r="49" spans="1:7" ht="12.75">
      <c r="A49" s="253"/>
      <c r="E49" s="54"/>
      <c r="G49" s="252"/>
    </row>
    <row r="50" spans="1:7" ht="15.75">
      <c r="A50" s="125" t="s">
        <v>47</v>
      </c>
      <c r="B50" s="17" t="s">
        <v>172</v>
      </c>
      <c r="C50" s="18"/>
      <c r="D50" s="18"/>
      <c r="E50" s="71"/>
      <c r="F50" s="18"/>
      <c r="G50" s="61"/>
    </row>
    <row r="51" spans="1:7" ht="15.75">
      <c r="A51" s="126"/>
      <c r="B51" s="18" t="s">
        <v>61</v>
      </c>
      <c r="C51" s="13"/>
      <c r="D51" s="13"/>
      <c r="E51" s="72"/>
      <c r="F51" s="13"/>
      <c r="G51" s="36"/>
    </row>
    <row r="52" spans="1:7" ht="15.75" thickBot="1">
      <c r="A52" s="126"/>
      <c r="B52" s="18"/>
      <c r="C52" s="13"/>
      <c r="D52" s="12"/>
      <c r="E52" s="72"/>
      <c r="F52" s="13"/>
      <c r="G52" s="343"/>
    </row>
    <row r="53" spans="1:7" ht="12.75">
      <c r="A53" s="120" t="s">
        <v>14</v>
      </c>
      <c r="B53" s="21"/>
      <c r="C53" s="21"/>
      <c r="D53" s="145"/>
      <c r="E53" s="358" t="s">
        <v>53</v>
      </c>
      <c r="F53" s="359"/>
      <c r="G53" s="360"/>
    </row>
    <row r="54" spans="1:9" ht="12.75">
      <c r="A54" s="127"/>
      <c r="B54" s="19"/>
      <c r="C54" s="19"/>
      <c r="D54" s="146"/>
      <c r="E54" s="87" t="s">
        <v>52</v>
      </c>
      <c r="F54" s="88" t="s">
        <v>79</v>
      </c>
      <c r="G54" s="92" t="s">
        <v>103</v>
      </c>
      <c r="I54" s="115"/>
    </row>
    <row r="55" spans="1:7" ht="13.5" thickBot="1">
      <c r="A55" s="121"/>
      <c r="B55" s="12"/>
      <c r="C55" s="12"/>
      <c r="D55" s="153"/>
      <c r="E55" s="69"/>
      <c r="F55" s="90"/>
      <c r="G55" s="91"/>
    </row>
    <row r="56" spans="1:7" ht="15.75">
      <c r="A56" s="128" t="s">
        <v>84</v>
      </c>
      <c r="B56" s="20" t="s">
        <v>51</v>
      </c>
      <c r="C56" s="21"/>
      <c r="D56" s="152"/>
      <c r="E56" s="68"/>
      <c r="F56" s="11"/>
      <c r="G56" s="22"/>
    </row>
    <row r="57" spans="1:7" ht="12.75">
      <c r="A57" s="122"/>
      <c r="B57" s="23" t="s">
        <v>166</v>
      </c>
      <c r="C57" s="13"/>
      <c r="D57" s="147"/>
      <c r="E57" s="234">
        <v>3011.273</v>
      </c>
      <c r="F57" s="234">
        <v>6971.9265</v>
      </c>
      <c r="G57" s="237">
        <f>SUM(E57:F57)</f>
        <v>9983.199499999999</v>
      </c>
    </row>
    <row r="58" spans="1:7" ht="12.75">
      <c r="A58" s="122"/>
      <c r="B58" s="23" t="s">
        <v>173</v>
      </c>
      <c r="C58" s="13"/>
      <c r="D58" s="148"/>
      <c r="E58" s="231"/>
      <c r="F58" s="238"/>
      <c r="G58" s="237"/>
    </row>
    <row r="59" spans="1:7" ht="12.75">
      <c r="A59" s="113" t="s">
        <v>126</v>
      </c>
      <c r="B59" s="16" t="s">
        <v>16</v>
      </c>
      <c r="C59" s="13"/>
      <c r="D59" s="148"/>
      <c r="E59" s="231"/>
      <c r="F59" s="238"/>
      <c r="G59" s="237"/>
    </row>
    <row r="60" spans="1:7" ht="12.75">
      <c r="A60" s="123"/>
      <c r="B60" s="13" t="s">
        <v>17</v>
      </c>
      <c r="C60" s="13"/>
      <c r="D60" s="148"/>
      <c r="E60" s="231">
        <v>15.8</v>
      </c>
      <c r="F60" s="234">
        <v>58.6139</v>
      </c>
      <c r="G60" s="237">
        <f>SUM(E60:F60)</f>
        <v>74.4139</v>
      </c>
    </row>
    <row r="61" spans="1:9" s="167" customFormat="1" ht="12.75">
      <c r="A61" s="264"/>
      <c r="B61" s="256" t="s">
        <v>110</v>
      </c>
      <c r="C61" s="256"/>
      <c r="D61" s="265"/>
      <c r="E61" s="232">
        <v>133.645</v>
      </c>
      <c r="F61" s="239">
        <v>492.5857</v>
      </c>
      <c r="G61" s="240">
        <f>SUM(E61:F61)</f>
        <v>626.2307</v>
      </c>
      <c r="H61" s="266"/>
      <c r="I61" s="166"/>
    </row>
    <row r="62" spans="1:9" s="167" customFormat="1" ht="12.75">
      <c r="A62" s="264"/>
      <c r="B62" s="256" t="s">
        <v>70</v>
      </c>
      <c r="C62" s="256"/>
      <c r="D62" s="265"/>
      <c r="E62" s="232">
        <v>10</v>
      </c>
      <c r="F62" s="239">
        <v>33.1</v>
      </c>
      <c r="G62" s="240">
        <f>SUM(E62:F62)</f>
        <v>43.1</v>
      </c>
      <c r="H62" s="266"/>
      <c r="I62" s="166"/>
    </row>
    <row r="63" spans="1:8" ht="12.75">
      <c r="A63" s="123"/>
      <c r="B63" s="13" t="s">
        <v>75</v>
      </c>
      <c r="C63" s="13"/>
      <c r="D63" s="149"/>
      <c r="E63" s="232">
        <v>0</v>
      </c>
      <c r="F63" s="239">
        <v>0</v>
      </c>
      <c r="G63" s="240">
        <f>SUM(E63:F63)</f>
        <v>0</v>
      </c>
      <c r="H63" s="64"/>
    </row>
    <row r="64" spans="1:8" ht="12.75">
      <c r="A64" s="113" t="s">
        <v>85</v>
      </c>
      <c r="B64" s="227" t="s">
        <v>18</v>
      </c>
      <c r="C64" s="45"/>
      <c r="D64" s="150"/>
      <c r="E64" s="233"/>
      <c r="F64" s="234"/>
      <c r="G64" s="241"/>
      <c r="H64" s="64"/>
    </row>
    <row r="65" spans="1:8" ht="12.75">
      <c r="A65" s="113"/>
      <c r="B65" s="45" t="s">
        <v>131</v>
      </c>
      <c r="C65" s="45"/>
      <c r="D65" s="212"/>
      <c r="E65" s="233"/>
      <c r="F65" s="234"/>
      <c r="G65" s="332" t="s">
        <v>223</v>
      </c>
      <c r="H65" s="64"/>
    </row>
    <row r="66" spans="1:8" ht="12.75">
      <c r="A66" s="113" t="s">
        <v>86</v>
      </c>
      <c r="B66" s="16" t="s">
        <v>19</v>
      </c>
      <c r="C66" s="13"/>
      <c r="D66" s="149"/>
      <c r="E66" s="232"/>
      <c r="F66" s="239"/>
      <c r="G66" s="240"/>
      <c r="H66" s="208"/>
    </row>
    <row r="67" spans="1:8" ht="12.75">
      <c r="A67" s="226"/>
      <c r="B67" s="13" t="s">
        <v>127</v>
      </c>
      <c r="C67" s="13"/>
      <c r="D67" s="149"/>
      <c r="E67" s="232">
        <v>-0.18</v>
      </c>
      <c r="F67" s="239">
        <v>-5.945</v>
      </c>
      <c r="G67" s="240">
        <f>SUM(E67:F67)</f>
        <v>-6.125</v>
      </c>
      <c r="H67" s="208"/>
    </row>
    <row r="68" spans="1:9" s="167" customFormat="1" ht="12.75">
      <c r="A68" s="267"/>
      <c r="B68" s="256" t="s">
        <v>136</v>
      </c>
      <c r="C68" s="256"/>
      <c r="D68" s="265"/>
      <c r="E68" s="232">
        <v>-8.96</v>
      </c>
      <c r="F68" s="239">
        <v>-249.9552</v>
      </c>
      <c r="G68" s="240">
        <f>SUM(E68:F68)</f>
        <v>-258.91519999999997</v>
      </c>
      <c r="H68" s="268"/>
      <c r="I68" s="166"/>
    </row>
    <row r="69" spans="1:8" ht="12.75">
      <c r="A69" s="226"/>
      <c r="B69" s="13" t="s">
        <v>76</v>
      </c>
      <c r="C69" s="13"/>
      <c r="D69" s="149"/>
      <c r="E69" s="232">
        <v>0</v>
      </c>
      <c r="F69" s="239">
        <v>0</v>
      </c>
      <c r="G69" s="240">
        <f>SUM(E69:F69)</f>
        <v>0</v>
      </c>
      <c r="H69" s="208"/>
    </row>
    <row r="70" spans="1:9" s="53" customFormat="1" ht="12.75">
      <c r="A70" s="113" t="s">
        <v>128</v>
      </c>
      <c r="B70" s="16" t="s">
        <v>77</v>
      </c>
      <c r="C70" s="16"/>
      <c r="D70" s="150"/>
      <c r="E70" s="231">
        <v>0</v>
      </c>
      <c r="F70" s="234">
        <v>0</v>
      </c>
      <c r="G70" s="237">
        <f>SUM(E70:F70)</f>
        <v>0</v>
      </c>
      <c r="I70" s="56"/>
    </row>
    <row r="71" spans="1:9" s="53" customFormat="1" ht="12.75">
      <c r="A71" s="113" t="s">
        <v>129</v>
      </c>
      <c r="B71" s="16" t="s">
        <v>20</v>
      </c>
      <c r="C71" s="13"/>
      <c r="D71" s="148"/>
      <c r="E71" s="231"/>
      <c r="F71" s="234"/>
      <c r="G71" s="242"/>
      <c r="I71" s="56"/>
    </row>
    <row r="72" spans="1:8" ht="12.75">
      <c r="A72" s="123"/>
      <c r="B72" s="13" t="s">
        <v>74</v>
      </c>
      <c r="C72" s="13"/>
      <c r="D72" s="72"/>
      <c r="E72" s="233">
        <v>-14</v>
      </c>
      <c r="F72" s="234">
        <v>14</v>
      </c>
      <c r="G72" s="324">
        <f>SUM(E72:F72)</f>
        <v>0</v>
      </c>
      <c r="H72" s="53"/>
    </row>
    <row r="73" spans="1:8" ht="12.75">
      <c r="A73" s="123"/>
      <c r="B73" s="13" t="s">
        <v>106</v>
      </c>
      <c r="C73" s="13"/>
      <c r="D73" s="150"/>
      <c r="E73" s="233">
        <v>47.65</v>
      </c>
      <c r="F73" s="234">
        <v>-47.65</v>
      </c>
      <c r="G73" s="324">
        <f>SUM(E73:F73)</f>
        <v>0</v>
      </c>
      <c r="H73" s="53"/>
    </row>
    <row r="74" spans="1:7" ht="12.75">
      <c r="A74" s="113" t="s">
        <v>130</v>
      </c>
      <c r="B74" s="16" t="s">
        <v>21</v>
      </c>
      <c r="C74" s="13"/>
      <c r="D74" s="148"/>
      <c r="E74" s="231"/>
      <c r="F74" s="234"/>
      <c r="G74" s="243"/>
    </row>
    <row r="75" spans="1:7" ht="12.75">
      <c r="A75" s="123" t="s">
        <v>2</v>
      </c>
      <c r="B75" s="16" t="s">
        <v>15</v>
      </c>
      <c r="C75" s="13"/>
      <c r="D75" s="148"/>
      <c r="E75" s="231"/>
      <c r="F75" s="234"/>
      <c r="G75" s="243"/>
    </row>
    <row r="76" spans="1:8" ht="12.75">
      <c r="A76" s="123"/>
      <c r="B76" s="13" t="s">
        <v>13</v>
      </c>
      <c r="C76" s="13"/>
      <c r="D76" s="150"/>
      <c r="E76" s="269" t="s">
        <v>225</v>
      </c>
      <c r="F76" s="234"/>
      <c r="G76" s="242"/>
      <c r="H76" s="177"/>
    </row>
    <row r="77" spans="1:7" ht="12.75">
      <c r="A77" s="123"/>
      <c r="B77" s="13" t="s">
        <v>12</v>
      </c>
      <c r="C77" s="13"/>
      <c r="D77" s="150"/>
      <c r="E77" s="269" t="s">
        <v>224</v>
      </c>
      <c r="F77" s="234"/>
      <c r="G77" s="242"/>
    </row>
    <row r="78" spans="1:7" ht="12.75">
      <c r="A78" s="113" t="s">
        <v>87</v>
      </c>
      <c r="B78" s="16" t="s">
        <v>111</v>
      </c>
      <c r="C78" s="13"/>
      <c r="D78" s="148"/>
      <c r="E78" s="231"/>
      <c r="F78" s="234"/>
      <c r="G78" s="243"/>
    </row>
    <row r="79" spans="1:7" ht="12.75">
      <c r="A79" s="123" t="s">
        <v>2</v>
      </c>
      <c r="B79" s="16" t="s">
        <v>112</v>
      </c>
      <c r="C79" s="13"/>
      <c r="D79" s="148"/>
      <c r="E79" s="231"/>
      <c r="F79" s="234"/>
      <c r="G79" s="243"/>
    </row>
    <row r="80" spans="1:7" ht="12.75">
      <c r="A80" s="123"/>
      <c r="B80" s="13" t="s">
        <v>13</v>
      </c>
      <c r="C80" s="13"/>
      <c r="D80" s="150"/>
      <c r="E80" s="235"/>
      <c r="F80" s="269" t="s">
        <v>226</v>
      </c>
      <c r="G80" s="242"/>
    </row>
    <row r="81" spans="1:8" ht="12.75">
      <c r="A81" s="123"/>
      <c r="B81" s="13" t="s">
        <v>12</v>
      </c>
      <c r="C81" s="13"/>
      <c r="D81" s="150"/>
      <c r="E81" s="233"/>
      <c r="F81" s="269" t="s">
        <v>201</v>
      </c>
      <c r="G81" s="242"/>
      <c r="H81" s="4" t="s">
        <v>2</v>
      </c>
    </row>
    <row r="82" spans="1:7" ht="12.75">
      <c r="A82" s="113" t="s">
        <v>88</v>
      </c>
      <c r="B82" s="16" t="s">
        <v>22</v>
      </c>
      <c r="C82" s="13"/>
      <c r="D82" s="150"/>
      <c r="E82" s="233"/>
      <c r="F82" s="320"/>
      <c r="G82" s="340" t="s">
        <v>202</v>
      </c>
    </row>
    <row r="83" spans="1:7" ht="12.75">
      <c r="A83" s="113" t="s">
        <v>2</v>
      </c>
      <c r="B83" s="13"/>
      <c r="C83" s="13"/>
      <c r="D83" s="154"/>
      <c r="E83" s="236"/>
      <c r="F83" s="234"/>
      <c r="G83" s="243"/>
    </row>
    <row r="84" spans="1:8" ht="12.75">
      <c r="A84" s="130" t="s">
        <v>89</v>
      </c>
      <c r="B84" s="40" t="s">
        <v>23</v>
      </c>
      <c r="C84" s="40"/>
      <c r="D84" s="155"/>
      <c r="E84" s="270">
        <f>SUM(E57:E82)</f>
        <v>3195.2280000000005</v>
      </c>
      <c r="F84" s="271">
        <f>SUM(F57:F82)</f>
        <v>7266.6759</v>
      </c>
      <c r="G84" s="337">
        <f>SUM(G57:G82)</f>
        <v>10461.9039</v>
      </c>
      <c r="H84" s="64"/>
    </row>
    <row r="85" spans="1:10" ht="12.75">
      <c r="A85" s="122"/>
      <c r="B85" s="13"/>
      <c r="C85" s="13"/>
      <c r="D85" s="148"/>
      <c r="E85" s="70"/>
      <c r="F85" s="178"/>
      <c r="G85" s="30"/>
      <c r="J85" s="54"/>
    </row>
    <row r="86" spans="1:9" s="167" customFormat="1" ht="12.75">
      <c r="A86" s="261" t="s">
        <v>90</v>
      </c>
      <c r="B86" s="274" t="s">
        <v>24</v>
      </c>
      <c r="C86" s="274"/>
      <c r="D86" s="325"/>
      <c r="E86" s="189"/>
      <c r="F86" s="326"/>
      <c r="G86" s="327"/>
      <c r="I86" s="166"/>
    </row>
    <row r="87" spans="1:9" s="167" customFormat="1" ht="12.75">
      <c r="A87" s="328"/>
      <c r="B87" s="256" t="s">
        <v>165</v>
      </c>
      <c r="C87" s="274"/>
      <c r="D87" s="325"/>
      <c r="E87" s="189"/>
      <c r="F87" s="329">
        <v>-3.6</v>
      </c>
      <c r="G87" s="330">
        <f>SUM(E87:F87)</f>
        <v>-3.6</v>
      </c>
      <c r="I87" s="166"/>
    </row>
    <row r="88" spans="1:9" s="167" customFormat="1" ht="12.75">
      <c r="A88" s="261" t="s">
        <v>132</v>
      </c>
      <c r="B88" s="274" t="s">
        <v>25</v>
      </c>
      <c r="C88" s="256"/>
      <c r="D88" s="331"/>
      <c r="E88" s="189"/>
      <c r="F88" s="326"/>
      <c r="G88" s="330">
        <v>0</v>
      </c>
      <c r="I88" s="166"/>
    </row>
    <row r="89" spans="1:7" ht="12.75">
      <c r="A89" s="113"/>
      <c r="B89" s="13"/>
      <c r="C89" s="13"/>
      <c r="D89" s="154"/>
      <c r="E89" s="179"/>
      <c r="F89" s="199"/>
      <c r="G89" s="198"/>
    </row>
    <row r="90" spans="1:10" ht="13.5" thickBot="1">
      <c r="A90" s="138" t="s">
        <v>153</v>
      </c>
      <c r="B90" s="93" t="s">
        <v>174</v>
      </c>
      <c r="C90" s="94"/>
      <c r="D90" s="156"/>
      <c r="E90" s="338">
        <f>SUM(E84:E88)</f>
        <v>3195.2280000000005</v>
      </c>
      <c r="F90" s="339">
        <f>SUM(F84:F88)</f>
        <v>7263.0759</v>
      </c>
      <c r="G90" s="272">
        <f>SUM(G84:G88)</f>
        <v>10458.303899999999</v>
      </c>
      <c r="H90" s="64"/>
      <c r="J90" s="64"/>
    </row>
    <row r="91" spans="1:9" s="114" customFormat="1" ht="12.75">
      <c r="A91" s="126"/>
      <c r="B91" s="13"/>
      <c r="C91" s="13"/>
      <c r="D91" s="72"/>
      <c r="E91" s="149"/>
      <c r="F91" s="149"/>
      <c r="G91" s="149"/>
      <c r="I91" s="176"/>
    </row>
    <row r="92" spans="1:8" ht="13.5" thickBot="1">
      <c r="A92" s="131"/>
      <c r="B92" s="13"/>
      <c r="C92" s="13"/>
      <c r="D92" s="75"/>
      <c r="E92" s="75"/>
      <c r="F92" s="75"/>
      <c r="G92" s="75"/>
      <c r="H92" s="54"/>
    </row>
    <row r="93" spans="1:7" ht="12.75">
      <c r="A93" s="126"/>
      <c r="B93" s="13"/>
      <c r="C93" s="13"/>
      <c r="D93" s="145"/>
      <c r="E93" s="358" t="s">
        <v>53</v>
      </c>
      <c r="F93" s="359"/>
      <c r="G93" s="360"/>
    </row>
    <row r="94" spans="1:9" ht="13.5" thickBot="1">
      <c r="A94" s="206"/>
      <c r="B94" s="12"/>
      <c r="C94" s="12"/>
      <c r="D94" s="174"/>
      <c r="E94" s="87" t="s">
        <v>52</v>
      </c>
      <c r="F94" s="88" t="s">
        <v>79</v>
      </c>
      <c r="G94" s="92" t="s">
        <v>103</v>
      </c>
      <c r="I94" s="115"/>
    </row>
    <row r="95" spans="1:7" ht="15.75">
      <c r="A95" s="120" t="s">
        <v>154</v>
      </c>
      <c r="B95" s="20" t="s">
        <v>26</v>
      </c>
      <c r="C95" s="20"/>
      <c r="D95" s="24" t="s">
        <v>2</v>
      </c>
      <c r="E95" s="74"/>
      <c r="F95" s="25"/>
      <c r="G95" s="26" t="s">
        <v>2</v>
      </c>
    </row>
    <row r="96" spans="1:7" ht="12.75">
      <c r="A96" s="122"/>
      <c r="B96" s="13" t="s">
        <v>166</v>
      </c>
      <c r="C96" s="23"/>
      <c r="D96" s="158"/>
      <c r="E96" s="29">
        <v>3.5</v>
      </c>
      <c r="F96" s="72" t="s">
        <v>27</v>
      </c>
      <c r="G96" s="31">
        <f>SUM(D96:F96)</f>
        <v>3.5</v>
      </c>
    </row>
    <row r="97" spans="1:7" ht="13.5" thickBot="1">
      <c r="A97" s="122"/>
      <c r="B97" s="23" t="s">
        <v>203</v>
      </c>
      <c r="C97" s="23"/>
      <c r="D97" s="159"/>
      <c r="E97" s="70"/>
      <c r="F97" s="14"/>
      <c r="G97" s="31"/>
    </row>
    <row r="98" spans="1:7" ht="13.5" thickBot="1">
      <c r="A98" s="139"/>
      <c r="B98" s="42" t="s">
        <v>175</v>
      </c>
      <c r="C98" s="42"/>
      <c r="D98" s="43"/>
      <c r="E98" s="43">
        <f>SUM(E96:E97)</f>
        <v>3.5</v>
      </c>
      <c r="F98" s="77" t="s">
        <v>27</v>
      </c>
      <c r="G98" s="44">
        <f>SUM(G96:G97)</f>
        <v>3.5</v>
      </c>
    </row>
    <row r="99" spans="4:8" ht="13.5" thickBot="1">
      <c r="D99" s="163"/>
      <c r="E99" s="54"/>
      <c r="H99" s="4"/>
    </row>
    <row r="100" spans="1:7" ht="15.75">
      <c r="A100" s="120" t="s">
        <v>155</v>
      </c>
      <c r="B100" s="20" t="s">
        <v>28</v>
      </c>
      <c r="C100" s="27"/>
      <c r="D100" s="24"/>
      <c r="E100" s="25" t="s">
        <v>2</v>
      </c>
      <c r="F100" s="74"/>
      <c r="G100" s="26" t="s">
        <v>2</v>
      </c>
    </row>
    <row r="101" spans="1:7" ht="12.75">
      <c r="A101" s="122"/>
      <c r="B101" s="13" t="s">
        <v>166</v>
      </c>
      <c r="C101" s="13"/>
      <c r="D101" s="162"/>
      <c r="E101" s="200">
        <v>57.95</v>
      </c>
      <c r="F101" s="72" t="s">
        <v>27</v>
      </c>
      <c r="G101" s="28">
        <f>SUM(D101:F101)</f>
        <v>57.95</v>
      </c>
    </row>
    <row r="102" spans="1:8" ht="12.75">
      <c r="A102" s="122"/>
      <c r="B102" s="23" t="s">
        <v>173</v>
      </c>
      <c r="C102" s="13"/>
      <c r="D102" s="152"/>
      <c r="E102" s="200"/>
      <c r="F102" s="70"/>
      <c r="G102" s="28"/>
      <c r="H102" s="4"/>
    </row>
    <row r="103" spans="1:8" ht="12.75">
      <c r="A103" s="129"/>
      <c r="B103" s="13" t="s">
        <v>62</v>
      </c>
      <c r="C103" s="13"/>
      <c r="D103" s="152"/>
      <c r="E103" s="200"/>
      <c r="F103" s="209" t="s">
        <v>204</v>
      </c>
      <c r="G103" s="28">
        <f>SUM(D103:F103)</f>
        <v>0</v>
      </c>
      <c r="H103" s="4"/>
    </row>
    <row r="104" spans="1:8" ht="13.5" thickBot="1">
      <c r="A104" s="129"/>
      <c r="B104" s="13" t="s">
        <v>211</v>
      </c>
      <c r="C104" s="13"/>
      <c r="D104" s="152"/>
      <c r="E104" s="200">
        <v>-0.09</v>
      </c>
      <c r="F104" s="209"/>
      <c r="G104" s="28">
        <f>SUM(D104:F104)</f>
        <v>-0.09</v>
      </c>
      <c r="H104" s="4"/>
    </row>
    <row r="105" spans="1:8" ht="13.5" thickBot="1">
      <c r="A105" s="139"/>
      <c r="B105" s="42" t="s">
        <v>176</v>
      </c>
      <c r="C105" s="42"/>
      <c r="D105" s="211"/>
      <c r="E105" s="43">
        <f>SUM(E101:E104)</f>
        <v>57.86</v>
      </c>
      <c r="F105" s="77" t="s">
        <v>27</v>
      </c>
      <c r="G105" s="44">
        <f>SUM(G101:G104)</f>
        <v>57.86</v>
      </c>
      <c r="H105" s="4"/>
    </row>
    <row r="106" spans="1:7" ht="13.5" thickBot="1">
      <c r="A106" s="132"/>
      <c r="B106" s="23"/>
      <c r="C106" s="23"/>
      <c r="D106" s="160"/>
      <c r="E106" s="76"/>
      <c r="F106" s="24"/>
      <c r="G106" s="24"/>
    </row>
    <row r="107" spans="1:7" ht="15.75">
      <c r="A107" s="120" t="s">
        <v>156</v>
      </c>
      <c r="B107" s="20" t="s">
        <v>29</v>
      </c>
      <c r="C107" s="27"/>
      <c r="D107" s="24" t="s">
        <v>2</v>
      </c>
      <c r="E107" s="25" t="s">
        <v>2</v>
      </c>
      <c r="F107" s="74"/>
      <c r="G107" s="26" t="s">
        <v>2</v>
      </c>
    </row>
    <row r="108" spans="1:7" ht="12.75">
      <c r="A108" s="122"/>
      <c r="B108" s="13" t="s">
        <v>166</v>
      </c>
      <c r="C108" s="23"/>
      <c r="D108" s="162"/>
      <c r="E108" s="200">
        <v>12.5</v>
      </c>
      <c r="F108" s="72" t="s">
        <v>27</v>
      </c>
      <c r="G108" s="28">
        <f>SUM(D108:F108)</f>
        <v>12.5</v>
      </c>
    </row>
    <row r="109" spans="1:7" ht="13.5" thickBot="1">
      <c r="A109" s="122"/>
      <c r="B109" s="23" t="s">
        <v>203</v>
      </c>
      <c r="C109" s="23"/>
      <c r="D109" s="159"/>
      <c r="E109" s="201"/>
      <c r="F109" s="72"/>
      <c r="G109" s="31"/>
    </row>
    <row r="110" spans="1:7" ht="13.5" thickBot="1">
      <c r="A110" s="139"/>
      <c r="B110" s="42" t="s">
        <v>177</v>
      </c>
      <c r="C110" s="42"/>
      <c r="D110" s="211"/>
      <c r="E110" s="202">
        <f>SUM(E108:E109)</f>
        <v>12.5</v>
      </c>
      <c r="F110" s="77" t="s">
        <v>27</v>
      </c>
      <c r="G110" s="44">
        <f>SUM(G108:G109)</f>
        <v>12.5</v>
      </c>
    </row>
    <row r="111" spans="1:7" ht="13.5" thickBot="1">
      <c r="A111" s="132"/>
      <c r="B111" s="23"/>
      <c r="C111" s="23"/>
      <c r="D111" s="24"/>
      <c r="E111" s="203"/>
      <c r="F111" s="24"/>
      <c r="G111" s="24"/>
    </row>
    <row r="112" spans="1:7" ht="15.75">
      <c r="A112" s="120" t="s">
        <v>157</v>
      </c>
      <c r="B112" s="20" t="s">
        <v>60</v>
      </c>
      <c r="C112" s="27"/>
      <c r="D112" s="25"/>
      <c r="E112" s="204"/>
      <c r="F112" s="25"/>
      <c r="G112" s="26" t="s">
        <v>2</v>
      </c>
    </row>
    <row r="113" spans="1:7" ht="12.75">
      <c r="A113" s="122"/>
      <c r="B113" s="13" t="s">
        <v>166</v>
      </c>
      <c r="C113" s="23"/>
      <c r="D113" s="158"/>
      <c r="E113" s="201">
        <v>14.5</v>
      </c>
      <c r="F113" s="14" t="s">
        <v>27</v>
      </c>
      <c r="G113" s="31">
        <f>SUM(D113:F113)</f>
        <v>14.5</v>
      </c>
    </row>
    <row r="114" spans="1:7" ht="13.5" thickBot="1">
      <c r="A114" s="122"/>
      <c r="B114" s="23" t="s">
        <v>203</v>
      </c>
      <c r="C114" s="13"/>
      <c r="D114" s="152"/>
      <c r="E114" s="179"/>
      <c r="F114" s="14"/>
      <c r="G114" s="28"/>
    </row>
    <row r="115" spans="1:7" ht="13.5" thickBot="1">
      <c r="A115" s="139"/>
      <c r="B115" s="42" t="s">
        <v>178</v>
      </c>
      <c r="C115" s="42"/>
      <c r="D115" s="211"/>
      <c r="E115" s="202">
        <f>SUM(E113:E114)</f>
        <v>14.5</v>
      </c>
      <c r="F115" s="43" t="s">
        <v>27</v>
      </c>
      <c r="G115" s="44">
        <f>SUM(G113:G114)</f>
        <v>14.5</v>
      </c>
    </row>
    <row r="116" spans="1:10" ht="13.5" thickBot="1">
      <c r="A116" s="132"/>
      <c r="B116" s="23"/>
      <c r="C116" s="23"/>
      <c r="D116" s="160"/>
      <c r="E116" s="203"/>
      <c r="F116" s="24"/>
      <c r="G116" s="24"/>
      <c r="H116" s="4"/>
      <c r="I116" s="4"/>
      <c r="J116" s="4"/>
    </row>
    <row r="117" spans="1:7" ht="15.75">
      <c r="A117" s="120" t="s">
        <v>158</v>
      </c>
      <c r="B117" s="20" t="s">
        <v>117</v>
      </c>
      <c r="C117" s="21"/>
      <c r="D117" s="152"/>
      <c r="E117" s="205"/>
      <c r="F117" s="68"/>
      <c r="G117" s="22"/>
    </row>
    <row r="118" spans="1:7" ht="12.75">
      <c r="A118" s="122"/>
      <c r="B118" s="13" t="s">
        <v>166</v>
      </c>
      <c r="C118" s="23"/>
      <c r="D118" s="162"/>
      <c r="E118" s="200">
        <v>8</v>
      </c>
      <c r="F118" s="72" t="s">
        <v>27</v>
      </c>
      <c r="G118" s="28">
        <f>SUM(D118:F118)</f>
        <v>8</v>
      </c>
    </row>
    <row r="119" spans="1:7" ht="13.5" thickBot="1">
      <c r="A119" s="122"/>
      <c r="B119" s="23" t="s">
        <v>203</v>
      </c>
      <c r="C119" s="13"/>
      <c r="D119" s="152"/>
      <c r="E119" s="200"/>
      <c r="F119" s="70"/>
      <c r="G119" s="28"/>
    </row>
    <row r="120" spans="1:7" ht="13.5" thickBot="1">
      <c r="A120" s="139"/>
      <c r="B120" s="42" t="s">
        <v>179</v>
      </c>
      <c r="C120" s="42"/>
      <c r="D120" s="211"/>
      <c r="E120" s="202">
        <f>SUM(E118:E119)</f>
        <v>8</v>
      </c>
      <c r="F120" s="78" t="s">
        <v>27</v>
      </c>
      <c r="G120" s="44">
        <f>SUM(G118:G119)</f>
        <v>8</v>
      </c>
    </row>
    <row r="121" spans="1:7" ht="13.5" thickBot="1">
      <c r="A121" s="132"/>
      <c r="B121" s="23"/>
      <c r="C121" s="23"/>
      <c r="D121" s="160"/>
      <c r="E121" s="76"/>
      <c r="F121" s="24"/>
      <c r="G121" s="24"/>
    </row>
    <row r="122" spans="1:7" ht="15.75">
      <c r="A122" s="120" t="s">
        <v>91</v>
      </c>
      <c r="B122" s="20" t="s">
        <v>104</v>
      </c>
      <c r="C122" s="21"/>
      <c r="D122" s="152"/>
      <c r="E122" s="11" t="s">
        <v>2</v>
      </c>
      <c r="F122" s="164" t="s">
        <v>2</v>
      </c>
      <c r="G122" s="33" t="s">
        <v>2</v>
      </c>
    </row>
    <row r="123" spans="1:9" ht="12.75">
      <c r="A123" s="122"/>
      <c r="B123" s="13" t="s">
        <v>166</v>
      </c>
      <c r="C123" s="23"/>
      <c r="D123" s="152"/>
      <c r="E123" s="14">
        <f>SUM(E96+E101+E108+E113+E118)</f>
        <v>96.45</v>
      </c>
      <c r="F123" s="112" t="s">
        <v>27</v>
      </c>
      <c r="G123" s="35">
        <f>SUM(E123:F123)</f>
        <v>96.45</v>
      </c>
      <c r="H123" s="2" t="s">
        <v>2</v>
      </c>
      <c r="I123" s="166"/>
    </row>
    <row r="124" spans="1:7" ht="12.75">
      <c r="A124" s="113"/>
      <c r="B124" s="23" t="s">
        <v>173</v>
      </c>
      <c r="C124" s="13"/>
      <c r="D124" s="152"/>
      <c r="E124" s="14"/>
      <c r="F124" s="112"/>
      <c r="G124" s="35"/>
    </row>
    <row r="125" spans="1:8" ht="12.75">
      <c r="A125" s="113"/>
      <c r="B125" s="13" t="s">
        <v>30</v>
      </c>
      <c r="C125" s="23"/>
      <c r="D125" s="152"/>
      <c r="E125" s="200"/>
      <c r="F125" s="210" t="s">
        <v>204</v>
      </c>
      <c r="G125" s="35">
        <f>SUM(E125:F125)</f>
        <v>0</v>
      </c>
      <c r="H125" s="207"/>
    </row>
    <row r="126" spans="1:8" ht="13.5" thickBot="1">
      <c r="A126" s="113"/>
      <c r="B126" s="13" t="s">
        <v>211</v>
      </c>
      <c r="C126" s="23"/>
      <c r="D126" s="152"/>
      <c r="E126" s="200">
        <v>-0.09</v>
      </c>
      <c r="F126" s="210"/>
      <c r="G126" s="35">
        <f>SUM(E126:F126)</f>
        <v>-0.09</v>
      </c>
      <c r="H126" s="207"/>
    </row>
    <row r="127" spans="1:7" ht="13.5" thickBot="1">
      <c r="A127" s="139"/>
      <c r="B127" s="42" t="s">
        <v>180</v>
      </c>
      <c r="C127" s="42"/>
      <c r="D127" s="211"/>
      <c r="E127" s="43">
        <f>SUM(E123:E126)</f>
        <v>96.36</v>
      </c>
      <c r="F127" s="165" t="s">
        <v>27</v>
      </c>
      <c r="G127" s="46">
        <f>SUM(G123:G126)</f>
        <v>96.36</v>
      </c>
    </row>
    <row r="128" spans="1:7" ht="12.75">
      <c r="A128" s="126"/>
      <c r="B128" s="23"/>
      <c r="C128" s="23"/>
      <c r="D128" s="24"/>
      <c r="E128" s="24"/>
      <c r="F128" s="76"/>
      <c r="G128" s="24"/>
    </row>
    <row r="129" spans="1:7" ht="12.75">
      <c r="A129" s="136" t="s">
        <v>105</v>
      </c>
      <c r="B129" s="38"/>
      <c r="C129" s="38"/>
      <c r="D129" s="39"/>
      <c r="E129" s="80"/>
      <c r="F129" s="39"/>
      <c r="G129" s="39"/>
    </row>
    <row r="130" spans="1:7" ht="12.75">
      <c r="A130" s="137" t="s">
        <v>71</v>
      </c>
      <c r="B130" s="38"/>
      <c r="C130" s="38"/>
      <c r="D130" s="39"/>
      <c r="E130" s="80"/>
      <c r="F130" s="39"/>
      <c r="G130" s="39"/>
    </row>
    <row r="131" spans="1:7" ht="13.5" thickBot="1">
      <c r="A131" s="126"/>
      <c r="B131" s="7"/>
      <c r="C131" s="7"/>
      <c r="D131" s="168"/>
      <c r="E131" s="75"/>
      <c r="F131" s="36"/>
      <c r="G131" s="36"/>
    </row>
    <row r="132" spans="1:8" ht="17.25" thickBot="1" thickTop="1">
      <c r="A132" s="140" t="s">
        <v>118</v>
      </c>
      <c r="B132" s="85" t="s">
        <v>181</v>
      </c>
      <c r="C132" s="86"/>
      <c r="D132" s="169"/>
      <c r="E132" s="344">
        <f>SUM(E127,E90)</f>
        <v>3291.5880000000006</v>
      </c>
      <c r="F132" s="344">
        <f>SUM(F127,F90)</f>
        <v>7263.0759</v>
      </c>
      <c r="G132" s="345">
        <f>SUM(G90+G127)</f>
        <v>10554.6639</v>
      </c>
      <c r="H132" s="54"/>
    </row>
    <row r="133" spans="1:7" ht="13.5" thickTop="1">
      <c r="A133" s="126"/>
      <c r="B133" s="23"/>
      <c r="C133" s="23"/>
      <c r="D133" s="24"/>
      <c r="E133" s="76"/>
      <c r="F133" s="24"/>
      <c r="G133" s="24"/>
    </row>
    <row r="134" spans="1:7" ht="18">
      <c r="A134" s="117" t="s">
        <v>4</v>
      </c>
      <c r="B134" s="6" t="s">
        <v>182</v>
      </c>
      <c r="C134" s="6"/>
      <c r="D134" s="6"/>
      <c r="E134" s="67"/>
      <c r="F134" s="7"/>
      <c r="G134" s="8"/>
    </row>
    <row r="135" spans="1:7" ht="12.75">
      <c r="A135" s="119"/>
      <c r="B135" s="7"/>
      <c r="C135" s="7"/>
      <c r="D135" s="7"/>
      <c r="E135" s="67"/>
      <c r="F135" s="7"/>
      <c r="G135" s="8"/>
    </row>
    <row r="136" spans="1:7" ht="15">
      <c r="A136" s="118" t="s">
        <v>5</v>
      </c>
      <c r="B136" s="318" t="s">
        <v>183</v>
      </c>
      <c r="C136" s="9"/>
      <c r="D136" s="9"/>
      <c r="E136" s="67"/>
      <c r="F136" s="7"/>
      <c r="G136" s="8"/>
    </row>
    <row r="137" spans="1:7" ht="15">
      <c r="A137" s="119"/>
      <c r="B137" s="319" t="s">
        <v>184</v>
      </c>
      <c r="C137" s="7"/>
      <c r="D137" s="7"/>
      <c r="E137" s="67"/>
      <c r="F137" s="7"/>
      <c r="G137" s="8"/>
    </row>
    <row r="138" spans="1:7" ht="15">
      <c r="A138" s="119"/>
      <c r="B138" s="10"/>
      <c r="C138" s="7"/>
      <c r="D138" s="7"/>
      <c r="E138" s="67"/>
      <c r="F138" s="7"/>
      <c r="G138" s="8"/>
    </row>
    <row r="139" spans="1:7" ht="13.5" thickBot="1">
      <c r="A139" s="119"/>
      <c r="B139" s="7"/>
      <c r="C139" s="7"/>
      <c r="D139" s="7"/>
      <c r="E139" s="67"/>
      <c r="F139" s="7"/>
      <c r="G139" s="8"/>
    </row>
    <row r="140" spans="1:7" ht="12.75">
      <c r="A140" s="120"/>
      <c r="B140" s="354" t="s">
        <v>3</v>
      </c>
      <c r="C140" s="354"/>
      <c r="D140" s="355"/>
      <c r="E140" s="68" t="s">
        <v>0</v>
      </c>
      <c r="F140" s="352"/>
      <c r="G140" s="353"/>
    </row>
    <row r="141" spans="1:7" ht="13.5" thickBot="1">
      <c r="A141" s="121"/>
      <c r="B141" s="12"/>
      <c r="C141" s="12"/>
      <c r="D141" s="12"/>
      <c r="E141" s="69" t="s">
        <v>1</v>
      </c>
      <c r="F141" s="356" t="s">
        <v>171</v>
      </c>
      <c r="G141" s="357"/>
    </row>
    <row r="142" spans="1:7" ht="12.75">
      <c r="A142" s="120"/>
      <c r="B142" s="21"/>
      <c r="C142" s="21"/>
      <c r="D142" s="21"/>
      <c r="E142" s="68"/>
      <c r="F142" s="104"/>
      <c r="G142" s="105"/>
    </row>
    <row r="143" spans="1:7" ht="12.75">
      <c r="A143" s="122" t="s">
        <v>54</v>
      </c>
      <c r="B143" s="23" t="s">
        <v>185</v>
      </c>
      <c r="C143" s="13"/>
      <c r="D143" s="13"/>
      <c r="E143" s="297">
        <f>G132</f>
        <v>10554.6639</v>
      </c>
      <c r="F143" s="47"/>
      <c r="G143" s="58"/>
    </row>
    <row r="144" spans="1:7" ht="12.75">
      <c r="A144" s="113"/>
      <c r="B144" s="13"/>
      <c r="C144" s="13"/>
      <c r="D144" s="13"/>
      <c r="E144" s="70"/>
      <c r="F144" s="15"/>
      <c r="G144" s="59"/>
    </row>
    <row r="145" spans="1:7" ht="12.75">
      <c r="A145" s="122" t="s">
        <v>55</v>
      </c>
      <c r="B145" s="23" t="s">
        <v>49</v>
      </c>
      <c r="C145" s="13"/>
      <c r="D145" s="13"/>
      <c r="E145" s="70"/>
      <c r="F145" s="48"/>
      <c r="G145" s="59"/>
    </row>
    <row r="146" spans="1:9" s="167" customFormat="1" ht="12.75">
      <c r="A146" s="261" t="s">
        <v>56</v>
      </c>
      <c r="B146" s="274" t="s">
        <v>122</v>
      </c>
      <c r="C146" s="256"/>
      <c r="D146" s="256"/>
      <c r="E146" s="189">
        <v>55.4004</v>
      </c>
      <c r="F146" s="213" t="s">
        <v>212</v>
      </c>
      <c r="G146" s="275"/>
      <c r="I146" s="166"/>
    </row>
    <row r="147" spans="1:9" s="167" customFormat="1" ht="12.75">
      <c r="A147" s="261"/>
      <c r="B147" s="274" t="s">
        <v>70</v>
      </c>
      <c r="C147" s="256"/>
      <c r="D147" s="256"/>
      <c r="E147" s="189">
        <v>0</v>
      </c>
      <c r="F147" s="213"/>
      <c r="G147" s="275"/>
      <c r="I147" s="166"/>
    </row>
    <row r="148" spans="1:9" s="167" customFormat="1" ht="12.75">
      <c r="A148" s="261" t="s">
        <v>57</v>
      </c>
      <c r="B148" s="274" t="s">
        <v>8</v>
      </c>
      <c r="C148" s="256"/>
      <c r="D148" s="256"/>
      <c r="E148" s="189">
        <v>-12.77</v>
      </c>
      <c r="F148" s="186" t="s">
        <v>227</v>
      </c>
      <c r="G148" s="275"/>
      <c r="I148" s="166"/>
    </row>
    <row r="149" spans="1:9" s="167" customFormat="1" ht="12.75">
      <c r="A149" s="261"/>
      <c r="B149" s="256"/>
      <c r="C149" s="256"/>
      <c r="D149" s="256"/>
      <c r="E149" s="273"/>
      <c r="F149" s="276"/>
      <c r="G149" s="275"/>
      <c r="I149" s="166"/>
    </row>
    <row r="150" spans="1:9" s="167" customFormat="1" ht="12.75">
      <c r="A150" s="261"/>
      <c r="B150" s="256"/>
      <c r="C150" s="256"/>
      <c r="D150" s="256"/>
      <c r="E150" s="273"/>
      <c r="F150" s="276"/>
      <c r="G150" s="275"/>
      <c r="I150" s="166"/>
    </row>
    <row r="151" spans="1:9" s="167" customFormat="1" ht="12.75">
      <c r="A151" s="261" t="s">
        <v>58</v>
      </c>
      <c r="B151" s="277" t="s">
        <v>50</v>
      </c>
      <c r="C151" s="256"/>
      <c r="D151" s="278"/>
      <c r="E151" s="273"/>
      <c r="F151" s="279"/>
      <c r="G151" s="280"/>
      <c r="I151" s="166"/>
    </row>
    <row r="152" spans="1:9" s="167" customFormat="1" ht="12.75">
      <c r="A152" s="261" t="s">
        <v>59</v>
      </c>
      <c r="B152" s="256" t="s">
        <v>120</v>
      </c>
      <c r="C152" s="256"/>
      <c r="D152" s="256"/>
      <c r="E152" s="281" t="s">
        <v>213</v>
      </c>
      <c r="F152" s="276"/>
      <c r="G152" s="275"/>
      <c r="I152" s="166"/>
    </row>
    <row r="153" spans="1:9" s="167" customFormat="1" ht="12.75">
      <c r="A153" s="261"/>
      <c r="B153" s="274"/>
      <c r="C153" s="282" t="s">
        <v>121</v>
      </c>
      <c r="D153" s="256"/>
      <c r="E153" s="273"/>
      <c r="F153" s="276"/>
      <c r="G153" s="275"/>
      <c r="I153" s="166"/>
    </row>
    <row r="154" spans="1:9" s="167" customFormat="1" ht="12.75">
      <c r="A154" s="261"/>
      <c r="B154" s="274"/>
      <c r="C154" s="256"/>
      <c r="D154" s="256"/>
      <c r="E154" s="273"/>
      <c r="F154" s="276"/>
      <c r="G154" s="275"/>
      <c r="I154" s="166"/>
    </row>
    <row r="155" spans="1:9" s="286" customFormat="1" ht="16.5" customHeight="1">
      <c r="A155" s="283" t="s">
        <v>159</v>
      </c>
      <c r="B155" s="277" t="s">
        <v>188</v>
      </c>
      <c r="C155" s="277"/>
      <c r="D155" s="277"/>
      <c r="E155" s="297">
        <f>SUM(E143:E152)</f>
        <v>10597.2943</v>
      </c>
      <c r="F155" s="284"/>
      <c r="G155" s="285"/>
      <c r="I155" s="287"/>
    </row>
    <row r="156" spans="1:7" ht="10.5" customHeight="1" thickBot="1">
      <c r="A156" s="121"/>
      <c r="B156" s="12"/>
      <c r="C156" s="12"/>
      <c r="D156" s="12"/>
      <c r="E156" s="69"/>
      <c r="F156" s="37"/>
      <c r="G156" s="62"/>
    </row>
    <row r="157" spans="1:7" ht="12.75">
      <c r="A157" s="119"/>
      <c r="B157" s="7"/>
      <c r="C157" s="7"/>
      <c r="D157" s="8"/>
      <c r="E157" s="79"/>
      <c r="F157" s="8"/>
      <c r="G157" s="8"/>
    </row>
    <row r="158" spans="1:7" ht="12.75">
      <c r="A158" s="119"/>
      <c r="B158" s="7"/>
      <c r="C158" s="7"/>
      <c r="D158" s="8"/>
      <c r="E158" s="79"/>
      <c r="F158" s="8"/>
      <c r="G158" s="8"/>
    </row>
    <row r="159" spans="1:7" ht="15.75">
      <c r="A159" s="125" t="s">
        <v>6</v>
      </c>
      <c r="B159" s="17" t="s">
        <v>189</v>
      </c>
      <c r="C159" s="18"/>
      <c r="D159" s="18"/>
      <c r="E159" s="71"/>
      <c r="F159" s="18"/>
      <c r="G159" s="61"/>
    </row>
    <row r="160" spans="1:7" ht="15.75">
      <c r="A160" s="126"/>
      <c r="B160" s="18" t="s">
        <v>61</v>
      </c>
      <c r="C160" s="13"/>
      <c r="D160" s="13"/>
      <c r="E160" s="72"/>
      <c r="F160" s="13"/>
      <c r="G160" s="36"/>
    </row>
    <row r="161" spans="1:8" ht="17.25" customHeight="1" thickBot="1">
      <c r="A161" s="119"/>
      <c r="B161" s="7"/>
      <c r="C161" s="7"/>
      <c r="D161" s="12"/>
      <c r="E161" s="67"/>
      <c r="F161" s="7"/>
      <c r="G161" s="8"/>
      <c r="H161" s="2"/>
    </row>
    <row r="162" spans="1:7" ht="12.75">
      <c r="A162" s="120" t="s">
        <v>14</v>
      </c>
      <c r="B162" s="21"/>
      <c r="C162" s="21"/>
      <c r="D162" s="72"/>
      <c r="E162" s="361" t="s">
        <v>53</v>
      </c>
      <c r="F162" s="359"/>
      <c r="G162" s="360"/>
    </row>
    <row r="163" spans="1:7" ht="12.75">
      <c r="A163" s="127"/>
      <c r="B163" s="19"/>
      <c r="C163" s="19"/>
      <c r="D163" s="146"/>
      <c r="E163" s="87" t="s">
        <v>52</v>
      </c>
      <c r="F163" s="73" t="s">
        <v>79</v>
      </c>
      <c r="G163" s="98" t="s">
        <v>103</v>
      </c>
    </row>
    <row r="164" spans="1:7" ht="13.5" thickBot="1">
      <c r="A164" s="121"/>
      <c r="B164" s="12"/>
      <c r="C164" s="12"/>
      <c r="D164" s="161"/>
      <c r="E164" s="144"/>
      <c r="F164" s="99"/>
      <c r="G164" s="100"/>
    </row>
    <row r="165" spans="1:7" ht="15.75">
      <c r="A165" s="128" t="s">
        <v>92</v>
      </c>
      <c r="B165" s="20" t="s">
        <v>51</v>
      </c>
      <c r="C165" s="21"/>
      <c r="D165" s="152"/>
      <c r="E165" s="68"/>
      <c r="F165" s="32"/>
      <c r="G165" s="22"/>
    </row>
    <row r="166" spans="1:9" s="167" customFormat="1" ht="12.75">
      <c r="A166" s="261" t="s">
        <v>93</v>
      </c>
      <c r="B166" s="256" t="s">
        <v>167</v>
      </c>
      <c r="C166" s="256"/>
      <c r="D166" s="288"/>
      <c r="E166" s="297">
        <f>E90</f>
        <v>3195.2280000000005</v>
      </c>
      <c r="F166" s="297">
        <f>F90</f>
        <v>7263.0759</v>
      </c>
      <c r="G166" s="298">
        <f>SUM(G90)</f>
        <v>10458.303899999999</v>
      </c>
      <c r="H166" s="289"/>
      <c r="I166" s="166"/>
    </row>
    <row r="167" spans="1:7" ht="12.75">
      <c r="A167" s="122" t="s">
        <v>94</v>
      </c>
      <c r="B167" s="23" t="s">
        <v>215</v>
      </c>
      <c r="C167" s="13"/>
      <c r="D167" s="114"/>
      <c r="E167" s="172"/>
      <c r="F167" s="112"/>
      <c r="G167" s="110"/>
    </row>
    <row r="168" spans="1:8" ht="12.75">
      <c r="A168" s="122" t="s">
        <v>95</v>
      </c>
      <c r="B168" s="13" t="s">
        <v>110</v>
      </c>
      <c r="C168" s="13"/>
      <c r="D168" s="72"/>
      <c r="E168" s="189">
        <v>5.1</v>
      </c>
      <c r="F168" s="290">
        <v>50.3004</v>
      </c>
      <c r="G168" s="291">
        <f>SUM(E168:F168)</f>
        <v>55.400400000000005</v>
      </c>
      <c r="H168" s="54"/>
    </row>
    <row r="169" spans="1:9" s="167" customFormat="1" ht="12.75">
      <c r="A169" s="261"/>
      <c r="B169" s="256" t="s">
        <v>70</v>
      </c>
      <c r="C169" s="256"/>
      <c r="D169" s="335"/>
      <c r="E169" s="189">
        <v>0</v>
      </c>
      <c r="F169" s="290">
        <v>0</v>
      </c>
      <c r="G169" s="291">
        <f>SUM(E169:F169)</f>
        <v>0</v>
      </c>
      <c r="H169" s="166"/>
      <c r="I169" s="166"/>
    </row>
    <row r="170" spans="1:8" ht="12.75">
      <c r="A170" s="122" t="s">
        <v>96</v>
      </c>
      <c r="B170" s="13" t="s">
        <v>19</v>
      </c>
      <c r="C170" s="13"/>
      <c r="D170" s="72"/>
      <c r="E170" s="189">
        <v>-1</v>
      </c>
      <c r="F170" s="290">
        <v>-11.77</v>
      </c>
      <c r="G170" s="291">
        <f>SUM(E170:F170)</f>
        <v>-12.77</v>
      </c>
      <c r="H170" s="54"/>
    </row>
    <row r="171" spans="1:7" ht="13.5" thickBot="1">
      <c r="A171" s="134"/>
      <c r="B171" s="12"/>
      <c r="C171" s="12"/>
      <c r="D171" s="171"/>
      <c r="E171" s="292"/>
      <c r="F171" s="293"/>
      <c r="G171" s="294"/>
    </row>
    <row r="172" spans="1:8" ht="13.5" thickBot="1">
      <c r="A172" s="133" t="s">
        <v>97</v>
      </c>
      <c r="B172" s="42" t="s">
        <v>214</v>
      </c>
      <c r="C172" s="101"/>
      <c r="D172" s="170"/>
      <c r="E172" s="295">
        <f>SUM(E166:E171)</f>
        <v>3199.3280000000004</v>
      </c>
      <c r="F172" s="295">
        <f>SUM(F166:F171)</f>
        <v>7301.6062999999995</v>
      </c>
      <c r="G172" s="296">
        <f>SUM(G166,G168:G170)</f>
        <v>10500.934299999999</v>
      </c>
      <c r="H172" s="2"/>
    </row>
    <row r="173" spans="5:6" ht="12.75">
      <c r="E173" s="54"/>
      <c r="F173" s="64"/>
    </row>
    <row r="174" spans="4:5" ht="13.5" thickBot="1">
      <c r="D174" s="163"/>
      <c r="E174" s="54"/>
    </row>
    <row r="175" spans="1:7" ht="15.75">
      <c r="A175" s="128" t="s">
        <v>98</v>
      </c>
      <c r="B175" s="336" t="s">
        <v>26</v>
      </c>
      <c r="C175" s="20"/>
      <c r="D175" s="24" t="s">
        <v>2</v>
      </c>
      <c r="E175" s="74"/>
      <c r="F175" s="25"/>
      <c r="G175" s="26" t="s">
        <v>2</v>
      </c>
    </row>
    <row r="176" spans="1:7" ht="12.75">
      <c r="A176" s="122"/>
      <c r="B176" s="13" t="s">
        <v>167</v>
      </c>
      <c r="C176" s="23"/>
      <c r="D176" s="152"/>
      <c r="E176" s="14">
        <f>E98</f>
        <v>3.5</v>
      </c>
      <c r="F176" s="14" t="s">
        <v>27</v>
      </c>
      <c r="G176" s="31">
        <f>SUM(D176:F176)</f>
        <v>3.5</v>
      </c>
    </row>
    <row r="177" spans="1:7" ht="13.5" thickBot="1">
      <c r="A177" s="134"/>
      <c r="B177" s="108" t="s">
        <v>190</v>
      </c>
      <c r="C177" s="175"/>
      <c r="D177" s="99" t="s">
        <v>2</v>
      </c>
      <c r="E177" s="69"/>
      <c r="F177" s="96" t="s">
        <v>2</v>
      </c>
      <c r="G177" s="97" t="s">
        <v>2</v>
      </c>
    </row>
    <row r="178" spans="1:7" ht="13.5" thickBot="1">
      <c r="A178" s="133"/>
      <c r="B178" s="42" t="s">
        <v>191</v>
      </c>
      <c r="C178" s="42"/>
      <c r="D178" s="157"/>
      <c r="E178" s="43">
        <f>SUM(E176:E177)</f>
        <v>3.5</v>
      </c>
      <c r="F178" s="43" t="s">
        <v>27</v>
      </c>
      <c r="G178" s="44">
        <f>SUM(D178:F178)</f>
        <v>3.5</v>
      </c>
    </row>
    <row r="179" spans="1:7" ht="13.5" thickBot="1">
      <c r="A179" s="132"/>
      <c r="B179" s="23"/>
      <c r="C179" s="23"/>
      <c r="D179" s="160"/>
      <c r="E179" s="76"/>
      <c r="F179" s="24"/>
      <c r="G179" s="24"/>
    </row>
    <row r="180" spans="1:7" ht="15.75">
      <c r="A180" s="128" t="s">
        <v>99</v>
      </c>
      <c r="B180" s="20" t="s">
        <v>28</v>
      </c>
      <c r="C180" s="27"/>
      <c r="D180" s="24" t="s">
        <v>2</v>
      </c>
      <c r="E180" s="74"/>
      <c r="F180" s="25"/>
      <c r="G180" s="26" t="s">
        <v>2</v>
      </c>
    </row>
    <row r="181" spans="1:7" ht="12.75">
      <c r="A181" s="122"/>
      <c r="B181" s="13" t="s">
        <v>167</v>
      </c>
      <c r="C181" s="23"/>
      <c r="D181" s="152"/>
      <c r="E181" s="14">
        <f>E105</f>
        <v>57.86</v>
      </c>
      <c r="F181" s="14" t="s">
        <v>27</v>
      </c>
      <c r="G181" s="28">
        <f>SUM(D181:F181)</f>
        <v>57.86</v>
      </c>
    </row>
    <row r="182" spans="1:7" ht="13.5" thickBot="1">
      <c r="A182" s="134"/>
      <c r="B182" s="12" t="s">
        <v>190</v>
      </c>
      <c r="C182" s="175"/>
      <c r="D182" s="89" t="s">
        <v>2</v>
      </c>
      <c r="E182" s="69"/>
      <c r="F182" s="96" t="s">
        <v>2</v>
      </c>
      <c r="G182" s="97" t="s">
        <v>2</v>
      </c>
    </row>
    <row r="183" spans="1:7" ht="13.5" thickBot="1">
      <c r="A183" s="133"/>
      <c r="B183" s="42" t="s">
        <v>192</v>
      </c>
      <c r="C183" s="42"/>
      <c r="D183" s="160"/>
      <c r="E183" s="43">
        <f>SUM(E181:E182)</f>
        <v>57.86</v>
      </c>
      <c r="F183" s="43" t="s">
        <v>27</v>
      </c>
      <c r="G183" s="44">
        <f>SUM(D183:F183)</f>
        <v>57.86</v>
      </c>
    </row>
    <row r="184" spans="1:7" ht="13.5" thickBot="1">
      <c r="A184" s="132"/>
      <c r="B184" s="23"/>
      <c r="C184" s="23"/>
      <c r="D184" s="24"/>
      <c r="E184" s="76"/>
      <c r="F184" s="24"/>
      <c r="G184" s="24"/>
    </row>
    <row r="185" spans="1:7" ht="15.75">
      <c r="A185" s="128" t="s">
        <v>100</v>
      </c>
      <c r="B185" s="20" t="s">
        <v>29</v>
      </c>
      <c r="C185" s="27"/>
      <c r="D185" s="254"/>
      <c r="E185" s="74"/>
      <c r="F185" s="25"/>
      <c r="G185" s="26" t="s">
        <v>2</v>
      </c>
    </row>
    <row r="186" spans="1:7" ht="14.25" customHeight="1">
      <c r="A186" s="122"/>
      <c r="B186" s="13" t="s">
        <v>167</v>
      </c>
      <c r="C186" s="23"/>
      <c r="D186" s="152"/>
      <c r="E186" s="14">
        <f>E110</f>
        <v>12.5</v>
      </c>
      <c r="F186" s="14" t="s">
        <v>27</v>
      </c>
      <c r="G186" s="28">
        <f>SUM(D186:F186)</f>
        <v>12.5</v>
      </c>
    </row>
    <row r="187" spans="1:7" ht="12.75" customHeight="1" thickBot="1">
      <c r="A187" s="134"/>
      <c r="B187" s="12" t="s">
        <v>190</v>
      </c>
      <c r="C187" s="12"/>
      <c r="D187" s="99"/>
      <c r="E187" s="69"/>
      <c r="F187" s="96"/>
      <c r="G187" s="97"/>
    </row>
    <row r="188" spans="1:7" ht="13.5" thickBot="1">
      <c r="A188" s="133"/>
      <c r="B188" s="42" t="s">
        <v>193</v>
      </c>
      <c r="C188" s="42"/>
      <c r="D188" s="160"/>
      <c r="E188" s="43">
        <f>SUM(E186:E187)</f>
        <v>12.5</v>
      </c>
      <c r="F188" s="43" t="s">
        <v>27</v>
      </c>
      <c r="G188" s="44">
        <f>SUM(G186:G187)</f>
        <v>12.5</v>
      </c>
    </row>
    <row r="189" spans="1:7" ht="13.5" thickBot="1">
      <c r="A189" s="132"/>
      <c r="B189" s="23"/>
      <c r="C189" s="23"/>
      <c r="D189" s="24"/>
      <c r="E189" s="76"/>
      <c r="F189" s="24"/>
      <c r="G189" s="24"/>
    </row>
    <row r="190" spans="1:7" ht="15.75">
      <c r="A190" s="128" t="s">
        <v>101</v>
      </c>
      <c r="B190" s="20" t="s">
        <v>60</v>
      </c>
      <c r="C190" s="27"/>
      <c r="D190" s="25"/>
      <c r="E190" s="74"/>
      <c r="F190" s="25"/>
      <c r="G190" s="26" t="s">
        <v>2</v>
      </c>
    </row>
    <row r="191" spans="1:7" ht="14.25" customHeight="1">
      <c r="A191" s="122"/>
      <c r="B191" s="13" t="s">
        <v>167</v>
      </c>
      <c r="C191" s="23"/>
      <c r="D191" s="151"/>
      <c r="E191" s="151">
        <f>E115</f>
        <v>14.5</v>
      </c>
      <c r="F191" s="14" t="s">
        <v>27</v>
      </c>
      <c r="G191" s="28">
        <f>SUM(D191:F191)</f>
        <v>14.5</v>
      </c>
    </row>
    <row r="192" spans="1:7" ht="14.25" customHeight="1" thickBot="1">
      <c r="A192" s="134"/>
      <c r="B192" s="12" t="s">
        <v>190</v>
      </c>
      <c r="C192" s="12"/>
      <c r="D192" s="89"/>
      <c r="E192" s="181"/>
      <c r="F192" s="96"/>
      <c r="G192" s="97"/>
    </row>
    <row r="193" spans="1:7" ht="13.5" thickBot="1">
      <c r="A193" s="133"/>
      <c r="B193" s="42" t="s">
        <v>194</v>
      </c>
      <c r="C193" s="42"/>
      <c r="D193" s="160"/>
      <c r="E193" s="43">
        <f>SUM(E191:E192)</f>
        <v>14.5</v>
      </c>
      <c r="F193" s="43" t="s">
        <v>27</v>
      </c>
      <c r="G193" s="44">
        <f>SUM(G191:G192)</f>
        <v>14.5</v>
      </c>
    </row>
    <row r="194" spans="1:7" ht="13.5" thickBot="1">
      <c r="A194" s="132"/>
      <c r="B194" s="23"/>
      <c r="C194" s="23"/>
      <c r="D194" s="160"/>
      <c r="E194" s="76"/>
      <c r="F194" s="24"/>
      <c r="G194" s="24"/>
    </row>
    <row r="195" spans="1:7" ht="14.25" customHeight="1">
      <c r="A195" s="128" t="s">
        <v>161</v>
      </c>
      <c r="B195" s="20" t="s">
        <v>160</v>
      </c>
      <c r="C195" s="21"/>
      <c r="D195" s="152"/>
      <c r="E195" s="68"/>
      <c r="F195" s="11"/>
      <c r="G195" s="22"/>
    </row>
    <row r="196" spans="1:7" ht="13.5" customHeight="1">
      <c r="A196" s="122"/>
      <c r="B196" s="13" t="s">
        <v>167</v>
      </c>
      <c r="C196" s="23"/>
      <c r="D196" s="152"/>
      <c r="E196" s="14">
        <f>E120</f>
        <v>8</v>
      </c>
      <c r="F196" s="14" t="s">
        <v>27</v>
      </c>
      <c r="G196" s="28">
        <f>SUM(D196:F196)</f>
        <v>8</v>
      </c>
    </row>
    <row r="197" spans="1:7" ht="13.5" customHeight="1" thickBot="1">
      <c r="A197" s="134"/>
      <c r="B197" s="12" t="s">
        <v>190</v>
      </c>
      <c r="C197" s="95"/>
      <c r="D197" s="99"/>
      <c r="E197" s="111"/>
      <c r="F197" s="107"/>
      <c r="G197" s="109"/>
    </row>
    <row r="198" spans="1:7" ht="13.5" thickBot="1">
      <c r="A198" s="133"/>
      <c r="B198" s="42" t="s">
        <v>195</v>
      </c>
      <c r="C198" s="42"/>
      <c r="D198" s="160"/>
      <c r="E198" s="43">
        <f>SUM(E196:E197)</f>
        <v>8</v>
      </c>
      <c r="F198" s="43" t="s">
        <v>27</v>
      </c>
      <c r="G198" s="44">
        <f>SUM(G196:G197)</f>
        <v>8</v>
      </c>
    </row>
    <row r="199" spans="1:7" ht="13.5" thickBot="1">
      <c r="A199" s="132"/>
      <c r="B199" s="23"/>
      <c r="C199" s="23"/>
      <c r="D199" s="160"/>
      <c r="E199" s="76"/>
      <c r="F199" s="24"/>
      <c r="G199" s="24"/>
    </row>
    <row r="200" spans="1:7" ht="12.75">
      <c r="A200" s="128" t="s">
        <v>102</v>
      </c>
      <c r="B200" s="27" t="s">
        <v>31</v>
      </c>
      <c r="C200" s="27"/>
      <c r="D200" s="24" t="s">
        <v>2</v>
      </c>
      <c r="E200" s="74" t="s">
        <v>2</v>
      </c>
      <c r="F200" s="49" t="s">
        <v>2</v>
      </c>
      <c r="G200" s="26"/>
    </row>
    <row r="201" spans="1:7" ht="12.75">
      <c r="A201" s="122"/>
      <c r="B201" s="13" t="s">
        <v>167</v>
      </c>
      <c r="C201" s="23"/>
      <c r="D201" s="152"/>
      <c r="E201" s="14">
        <f>E127</f>
        <v>96.36</v>
      </c>
      <c r="F201" s="34" t="s">
        <v>27</v>
      </c>
      <c r="G201" s="28">
        <f>SUM(D201:F201)</f>
        <v>96.36</v>
      </c>
    </row>
    <row r="202" spans="1:7" ht="13.5" thickBot="1">
      <c r="A202" s="122"/>
      <c r="B202" s="23" t="s">
        <v>196</v>
      </c>
      <c r="C202" s="13"/>
      <c r="D202" s="152"/>
      <c r="E202" s="70"/>
      <c r="F202" s="14"/>
      <c r="G202" s="28"/>
    </row>
    <row r="203" spans="1:8" ht="13.5" thickBot="1">
      <c r="A203" s="133"/>
      <c r="B203" s="42" t="s">
        <v>197</v>
      </c>
      <c r="C203" s="42"/>
      <c r="D203" s="211"/>
      <c r="E203" s="43">
        <f>SUM(E201:E202)</f>
        <v>96.36</v>
      </c>
      <c r="F203" s="43" t="s">
        <v>27</v>
      </c>
      <c r="G203" s="44">
        <f>SUM(G201:G202)</f>
        <v>96.36</v>
      </c>
      <c r="H203" s="2"/>
    </row>
    <row r="204" spans="1:8" ht="12.75">
      <c r="A204" s="131"/>
      <c r="B204" s="23"/>
      <c r="C204" s="23"/>
      <c r="D204" s="24"/>
      <c r="E204" s="24"/>
      <c r="F204" s="24"/>
      <c r="G204" s="24"/>
      <c r="H204" s="2"/>
    </row>
    <row r="205" spans="1:8" ht="12.75">
      <c r="A205" s="136" t="s">
        <v>105</v>
      </c>
      <c r="B205" s="23"/>
      <c r="C205" s="23"/>
      <c r="D205" s="24"/>
      <c r="E205" s="24"/>
      <c r="F205" s="24"/>
      <c r="G205" s="24"/>
      <c r="H205" s="2"/>
    </row>
    <row r="206" spans="1:8" ht="12.75">
      <c r="A206" s="137" t="s">
        <v>71</v>
      </c>
      <c r="B206" s="23"/>
      <c r="C206" s="23"/>
      <c r="D206" s="24"/>
      <c r="E206" s="24"/>
      <c r="F206" s="24"/>
      <c r="G206" s="24"/>
      <c r="H206" s="2"/>
    </row>
    <row r="207" spans="1:7" ht="13.5" thickBot="1">
      <c r="A207" s="126"/>
      <c r="B207" s="23"/>
      <c r="C207" s="23"/>
      <c r="D207" s="160"/>
      <c r="E207" s="76"/>
      <c r="F207" s="24"/>
      <c r="G207" s="24"/>
    </row>
    <row r="208" spans="1:8" ht="16.5" thickBot="1">
      <c r="A208" s="135" t="s">
        <v>162</v>
      </c>
      <c r="B208" s="102" t="s">
        <v>198</v>
      </c>
      <c r="C208" s="103"/>
      <c r="D208" s="173"/>
      <c r="E208" s="402">
        <f>SUM(E172+E203)</f>
        <v>3295.6880000000006</v>
      </c>
      <c r="F208" s="403">
        <f>SUM(F172)</f>
        <v>7301.6062999999995</v>
      </c>
      <c r="G208" s="404">
        <f>SUM(E208:F208)</f>
        <v>10597.2943</v>
      </c>
      <c r="H208" s="309"/>
    </row>
    <row r="209" spans="1:7" ht="12.75">
      <c r="A209" s="126"/>
      <c r="B209" s="23"/>
      <c r="C209" s="23"/>
      <c r="D209" s="24"/>
      <c r="E209" s="76"/>
      <c r="F209" s="24"/>
      <c r="G209" s="24"/>
    </row>
    <row r="210" spans="1:9" s="1" customFormat="1" ht="18">
      <c r="A210" s="137"/>
      <c r="B210" s="38"/>
      <c r="C210" s="38"/>
      <c r="D210" s="39"/>
      <c r="E210" s="80"/>
      <c r="F210" s="39"/>
      <c r="G210" s="39"/>
      <c r="I210" s="57"/>
    </row>
    <row r="211" spans="1:7" ht="12.75">
      <c r="A211" s="137"/>
      <c r="B211" s="38"/>
      <c r="C211" s="38"/>
      <c r="D211" s="39"/>
      <c r="E211" s="80"/>
      <c r="F211" s="39"/>
      <c r="G211" s="39"/>
    </row>
    <row r="212" spans="1:7" ht="18">
      <c r="A212" s="141" t="s">
        <v>32</v>
      </c>
      <c r="B212" s="6" t="s">
        <v>33</v>
      </c>
      <c r="C212" s="5"/>
      <c r="D212" s="142"/>
      <c r="E212" s="81"/>
      <c r="F212" s="5"/>
      <c r="G212" s="63"/>
    </row>
    <row r="213" spans="1:7" ht="12.75">
      <c r="A213" s="119"/>
      <c r="B213" s="7"/>
      <c r="C213" s="7"/>
      <c r="D213" s="7"/>
      <c r="E213" s="67"/>
      <c r="F213" s="7"/>
      <c r="G213" s="8"/>
    </row>
    <row r="214" spans="1:7" ht="13.5" thickBot="1">
      <c r="A214" s="119"/>
      <c r="B214" s="7"/>
      <c r="C214" s="7"/>
      <c r="D214" s="7"/>
      <c r="E214" s="67"/>
      <c r="F214" s="7"/>
      <c r="G214" s="8"/>
    </row>
    <row r="215" spans="1:10" ht="12.75">
      <c r="A215" s="365" t="s">
        <v>3</v>
      </c>
      <c r="B215" s="366"/>
      <c r="C215" s="367"/>
      <c r="D215" s="361" t="s">
        <v>167</v>
      </c>
      <c r="E215" s="362"/>
      <c r="F215" s="363" t="s">
        <v>182</v>
      </c>
      <c r="G215" s="364"/>
      <c r="I215" s="142"/>
      <c r="J215" s="143"/>
    </row>
    <row r="216" spans="1:7" ht="13.5" thickBot="1">
      <c r="A216" s="121"/>
      <c r="B216" s="12"/>
      <c r="C216" s="12"/>
      <c r="D216" s="368" t="s">
        <v>63</v>
      </c>
      <c r="E216" s="369"/>
      <c r="F216" s="370" t="s">
        <v>64</v>
      </c>
      <c r="G216" s="371"/>
    </row>
    <row r="217" spans="1:7" ht="12.75">
      <c r="A217" s="113"/>
      <c r="B217" s="13"/>
      <c r="C217" s="13"/>
      <c r="D217" s="15"/>
      <c r="E217" s="65"/>
      <c r="F217" s="15"/>
      <c r="G217" s="59"/>
    </row>
    <row r="218" spans="1:7" ht="12.75">
      <c r="A218" s="113" t="s">
        <v>34</v>
      </c>
      <c r="B218" s="13"/>
      <c r="C218" s="13"/>
      <c r="D218" s="373"/>
      <c r="E218" s="374"/>
      <c r="F218" s="375"/>
      <c r="G218" s="376"/>
    </row>
    <row r="219" spans="1:7" ht="12.75">
      <c r="A219" s="113" t="s">
        <v>35</v>
      </c>
      <c r="B219" s="13"/>
      <c r="C219" s="13"/>
      <c r="D219" s="377"/>
      <c r="E219" s="378"/>
      <c r="F219" s="377"/>
      <c r="G219" s="379"/>
    </row>
    <row r="220" spans="1:7" ht="12.75">
      <c r="A220" s="113"/>
      <c r="B220" s="13"/>
      <c r="C220" s="13"/>
      <c r="D220" s="377"/>
      <c r="E220" s="378"/>
      <c r="F220" s="377"/>
      <c r="G220" s="379"/>
    </row>
    <row r="221" spans="1:9" s="167" customFormat="1" ht="12.75">
      <c r="A221" s="261" t="s">
        <v>65</v>
      </c>
      <c r="B221" s="277" t="s">
        <v>48</v>
      </c>
      <c r="C221" s="256"/>
      <c r="D221" s="384">
        <f>SUM(D232+D239)</f>
        <v>14.442</v>
      </c>
      <c r="E221" s="385"/>
      <c r="F221" s="384">
        <f>SUM(F232+F239)</f>
        <v>0.040000000000000036</v>
      </c>
      <c r="G221" s="386"/>
      <c r="H221" s="299"/>
      <c r="I221" s="166"/>
    </row>
    <row r="222" spans="1:9" s="167" customFormat="1" ht="12.75">
      <c r="A222" s="250"/>
      <c r="B222" s="274" t="s">
        <v>72</v>
      </c>
      <c r="C222" s="256"/>
      <c r="D222" s="348"/>
      <c r="E222" s="382"/>
      <c r="F222" s="348"/>
      <c r="G222" s="372"/>
      <c r="I222" s="166"/>
    </row>
    <row r="223" spans="1:9" s="167" customFormat="1" ht="12.75">
      <c r="A223" s="250"/>
      <c r="B223" s="256" t="s">
        <v>36</v>
      </c>
      <c r="C223" s="256"/>
      <c r="D223" s="348"/>
      <c r="E223" s="382"/>
      <c r="F223" s="348"/>
      <c r="G223" s="372"/>
      <c r="I223" s="166"/>
    </row>
    <row r="224" spans="1:9" s="167" customFormat="1" ht="12.75">
      <c r="A224" s="250"/>
      <c r="B224" s="256"/>
      <c r="C224" s="256"/>
      <c r="D224" s="300"/>
      <c r="E224" s="301"/>
      <c r="F224" s="300"/>
      <c r="G224" s="302"/>
      <c r="I224" s="166"/>
    </row>
    <row r="225" spans="1:9" s="167" customFormat="1" ht="12.75">
      <c r="A225" s="261" t="s">
        <v>66</v>
      </c>
      <c r="B225" s="274" t="s">
        <v>37</v>
      </c>
      <c r="C225" s="256"/>
      <c r="D225" s="348"/>
      <c r="E225" s="382"/>
      <c r="F225" s="348"/>
      <c r="G225" s="372"/>
      <c r="I225" s="166"/>
    </row>
    <row r="226" spans="1:9" s="167" customFormat="1" ht="12.75">
      <c r="A226" s="250"/>
      <c r="B226" s="303" t="s">
        <v>38</v>
      </c>
      <c r="C226" s="256"/>
      <c r="D226" s="346">
        <v>11.87</v>
      </c>
      <c r="E226" s="383"/>
      <c r="F226" s="348">
        <v>0.388</v>
      </c>
      <c r="G226" s="372"/>
      <c r="I226" s="166"/>
    </row>
    <row r="227" spans="1:9" s="167" customFormat="1" ht="12.75">
      <c r="A227" s="250"/>
      <c r="B227" s="303" t="s">
        <v>228</v>
      </c>
      <c r="C227" s="256"/>
      <c r="D227" s="346">
        <v>2.22</v>
      </c>
      <c r="E227" s="347"/>
      <c r="F227" s="348">
        <v>0</v>
      </c>
      <c r="G227" s="349"/>
      <c r="I227" s="166"/>
    </row>
    <row r="228" spans="1:9" s="167" customFormat="1" ht="12.75">
      <c r="A228" s="250"/>
      <c r="B228" s="303" t="s">
        <v>39</v>
      </c>
      <c r="C228" s="256"/>
      <c r="D228" s="348">
        <v>0.204</v>
      </c>
      <c r="E228" s="382"/>
      <c r="F228" s="348">
        <v>0.003</v>
      </c>
      <c r="G228" s="372"/>
      <c r="I228" s="166"/>
    </row>
    <row r="229" spans="1:9" s="167" customFormat="1" ht="12.75">
      <c r="A229" s="250"/>
      <c r="B229" s="303" t="s">
        <v>108</v>
      </c>
      <c r="C229" s="256"/>
      <c r="D229" s="348">
        <v>0.495</v>
      </c>
      <c r="E229" s="382"/>
      <c r="F229" s="348">
        <v>0</v>
      </c>
      <c r="G229" s="372"/>
      <c r="I229" s="166"/>
    </row>
    <row r="230" spans="1:9" s="167" customFormat="1" ht="12.75">
      <c r="A230" s="250"/>
      <c r="B230" s="303" t="s">
        <v>109</v>
      </c>
      <c r="C230" s="256"/>
      <c r="D230" s="348">
        <v>0.996</v>
      </c>
      <c r="E230" s="382"/>
      <c r="F230" s="348">
        <v>0</v>
      </c>
      <c r="G230" s="372"/>
      <c r="I230" s="166"/>
    </row>
    <row r="231" spans="1:9" s="167" customFormat="1" ht="12.75">
      <c r="A231" s="250"/>
      <c r="B231" s="303"/>
      <c r="C231" s="256"/>
      <c r="D231" s="300"/>
      <c r="E231" s="301"/>
      <c r="F231" s="300"/>
      <c r="G231" s="302"/>
      <c r="I231" s="166"/>
    </row>
    <row r="232" spans="1:9" s="167" customFormat="1" ht="12.75">
      <c r="A232" s="250"/>
      <c r="B232" s="256" t="s">
        <v>43</v>
      </c>
      <c r="C232" s="256"/>
      <c r="D232" s="380">
        <f>SUM(D226:E230)</f>
        <v>15.785</v>
      </c>
      <c r="E232" s="387"/>
      <c r="F232" s="380">
        <f>SUM(F226:G230)</f>
        <v>0.391</v>
      </c>
      <c r="G232" s="381"/>
      <c r="I232" s="166"/>
    </row>
    <row r="233" spans="1:9" s="167" customFormat="1" ht="12.75">
      <c r="A233" s="250"/>
      <c r="B233" s="256"/>
      <c r="C233" s="256"/>
      <c r="D233" s="304"/>
      <c r="E233" s="305"/>
      <c r="F233" s="304"/>
      <c r="G233" s="306"/>
      <c r="I233" s="166"/>
    </row>
    <row r="234" spans="1:9" s="167" customFormat="1" ht="12.75">
      <c r="A234" s="261" t="s">
        <v>67</v>
      </c>
      <c r="B234" s="274" t="s">
        <v>40</v>
      </c>
      <c r="C234" s="256"/>
      <c r="D234" s="348"/>
      <c r="E234" s="382"/>
      <c r="F234" s="348"/>
      <c r="G234" s="372"/>
      <c r="I234" s="166"/>
    </row>
    <row r="235" spans="1:9" s="167" customFormat="1" ht="12.75">
      <c r="A235" s="250"/>
      <c r="B235" s="303" t="s">
        <v>41</v>
      </c>
      <c r="C235" s="256"/>
      <c r="D235" s="348">
        <v>-1.186</v>
      </c>
      <c r="E235" s="382"/>
      <c r="F235" s="348">
        <v>-0.351</v>
      </c>
      <c r="G235" s="372"/>
      <c r="I235" s="166"/>
    </row>
    <row r="236" spans="1:9" s="167" customFormat="1" ht="12.75">
      <c r="A236" s="250"/>
      <c r="B236" s="303" t="s">
        <v>42</v>
      </c>
      <c r="C236" s="256"/>
      <c r="D236" s="348">
        <v>-0.034</v>
      </c>
      <c r="E236" s="382"/>
      <c r="F236" s="348">
        <v>0</v>
      </c>
      <c r="G236" s="372"/>
      <c r="I236" s="166"/>
    </row>
    <row r="237" spans="1:9" s="167" customFormat="1" ht="12.75">
      <c r="A237" s="250"/>
      <c r="B237" s="303" t="s">
        <v>107</v>
      </c>
      <c r="C237" s="256"/>
      <c r="D237" s="348">
        <v>-0.123</v>
      </c>
      <c r="E237" s="382"/>
      <c r="F237" s="348">
        <v>0</v>
      </c>
      <c r="G237" s="372"/>
      <c r="I237" s="166"/>
    </row>
    <row r="238" spans="1:9" s="167" customFormat="1" ht="12.75">
      <c r="A238" s="250"/>
      <c r="B238" s="303"/>
      <c r="C238" s="256"/>
      <c r="D238" s="300"/>
      <c r="E238" s="301"/>
      <c r="F238" s="300"/>
      <c r="G238" s="302"/>
      <c r="I238" s="166"/>
    </row>
    <row r="239" spans="1:9" s="167" customFormat="1" ht="12.75">
      <c r="A239" s="250"/>
      <c r="B239" s="256" t="s">
        <v>44</v>
      </c>
      <c r="C239" s="256"/>
      <c r="D239" s="380">
        <f>SUM(D235:E237)</f>
        <v>-1.343</v>
      </c>
      <c r="E239" s="387"/>
      <c r="F239" s="401">
        <f>SUM(F235:G237)</f>
        <v>-0.351</v>
      </c>
      <c r="G239" s="400"/>
      <c r="I239" s="166"/>
    </row>
    <row r="240" spans="1:9" s="167" customFormat="1" ht="12.75">
      <c r="A240" s="250"/>
      <c r="B240" s="256"/>
      <c r="C240" s="256"/>
      <c r="D240" s="307"/>
      <c r="E240" s="219"/>
      <c r="F240" s="307"/>
      <c r="G240" s="308"/>
      <c r="I240" s="166"/>
    </row>
    <row r="241" spans="1:9" s="167" customFormat="1" ht="12.75">
      <c r="A241" s="261" t="s">
        <v>68</v>
      </c>
      <c r="B241" s="277" t="s">
        <v>124</v>
      </c>
      <c r="C241" s="256"/>
      <c r="D241" s="398">
        <v>0</v>
      </c>
      <c r="E241" s="399"/>
      <c r="F241" s="398">
        <v>0</v>
      </c>
      <c r="G241" s="400"/>
      <c r="I241" s="166"/>
    </row>
    <row r="242" spans="1:9" s="167" customFormat="1" ht="12.75">
      <c r="A242" s="261"/>
      <c r="B242" s="256" t="s">
        <v>123</v>
      </c>
      <c r="C242" s="256"/>
      <c r="D242" s="396"/>
      <c r="E242" s="397"/>
      <c r="F242" s="394"/>
      <c r="G242" s="395"/>
      <c r="I242" s="166"/>
    </row>
    <row r="243" spans="1:7" ht="12.75">
      <c r="A243" s="122"/>
      <c r="B243" s="13"/>
      <c r="C243" s="13"/>
      <c r="D243" s="392"/>
      <c r="E243" s="393"/>
      <c r="F243" s="390"/>
      <c r="G243" s="391"/>
    </row>
    <row r="244" spans="1:7" ht="12.75">
      <c r="A244" s="122"/>
      <c r="B244" s="13"/>
      <c r="C244" s="13"/>
      <c r="D244" s="388"/>
      <c r="E244" s="389"/>
      <c r="F244" s="390"/>
      <c r="G244" s="391"/>
    </row>
    <row r="245" spans="1:7" ht="12.75">
      <c r="A245" s="122"/>
      <c r="B245" s="13"/>
      <c r="C245" s="13"/>
      <c r="D245" s="388"/>
      <c r="E245" s="389"/>
      <c r="F245" s="390"/>
      <c r="G245" s="391"/>
    </row>
    <row r="246" spans="1:7" ht="12.75">
      <c r="A246" s="122"/>
      <c r="B246" s="13"/>
      <c r="C246" s="13"/>
      <c r="D246" s="217"/>
      <c r="E246" s="215"/>
      <c r="F246" s="214"/>
      <c r="G246" s="216"/>
    </row>
    <row r="247" spans="1:7" ht="12.75">
      <c r="A247" s="122"/>
      <c r="B247" s="13"/>
      <c r="C247" s="13"/>
      <c r="D247" s="217"/>
      <c r="E247" s="215"/>
      <c r="F247" s="350"/>
      <c r="G247" s="351"/>
    </row>
    <row r="248" spans="1:7" ht="12.75">
      <c r="A248" s="122"/>
      <c r="B248" s="13"/>
      <c r="C248" s="13"/>
      <c r="D248" s="218"/>
      <c r="E248" s="219"/>
      <c r="F248" s="220"/>
      <c r="G248" s="221"/>
    </row>
    <row r="249" spans="1:7" ht="13.5" thickBot="1">
      <c r="A249" s="121"/>
      <c r="B249" s="12"/>
      <c r="C249" s="12"/>
      <c r="D249" s="222"/>
      <c r="E249" s="223"/>
      <c r="F249" s="222"/>
      <c r="G249" s="224"/>
    </row>
    <row r="250" spans="1:7" ht="12.75">
      <c r="A250" s="119"/>
      <c r="B250" s="7"/>
      <c r="C250" s="7"/>
      <c r="D250" s="7"/>
      <c r="E250" s="67"/>
      <c r="F250" s="7"/>
      <c r="G250" s="8"/>
    </row>
    <row r="251" spans="1:7" ht="12.75">
      <c r="A251" s="119"/>
      <c r="B251" s="7"/>
      <c r="C251" s="7"/>
      <c r="D251" s="7"/>
      <c r="E251" s="67"/>
      <c r="F251" s="7"/>
      <c r="G251" s="8"/>
    </row>
    <row r="252" spans="1:7" ht="12.75">
      <c r="A252" s="119"/>
      <c r="B252" s="7"/>
      <c r="C252" s="7"/>
      <c r="D252" s="7"/>
      <c r="E252" s="67"/>
      <c r="F252" s="7"/>
      <c r="G252" s="8"/>
    </row>
    <row r="253" spans="1:7" ht="12.75">
      <c r="A253" s="119"/>
      <c r="B253" s="7"/>
      <c r="C253" s="7"/>
      <c r="D253" s="7"/>
      <c r="E253" s="67"/>
      <c r="F253" s="7"/>
      <c r="G253" s="8"/>
    </row>
    <row r="254" spans="1:7" ht="12.75">
      <c r="A254" s="119"/>
      <c r="B254" s="7"/>
      <c r="C254" s="7"/>
      <c r="D254" s="7"/>
      <c r="E254" s="67"/>
      <c r="F254" s="7"/>
      <c r="G254" s="8"/>
    </row>
    <row r="255" spans="1:7" ht="12.75">
      <c r="A255" s="119"/>
      <c r="B255" s="7"/>
      <c r="C255" s="7"/>
      <c r="D255" s="7"/>
      <c r="E255" s="67"/>
      <c r="F255" s="7"/>
      <c r="G255" s="8"/>
    </row>
    <row r="256" spans="1:7" ht="12.75">
      <c r="A256" s="119"/>
      <c r="B256" s="7"/>
      <c r="C256" s="7"/>
      <c r="D256" s="7"/>
      <c r="E256" s="67"/>
      <c r="F256" s="7"/>
      <c r="G256" s="8"/>
    </row>
    <row r="257" spans="1:7" ht="12.75">
      <c r="A257" s="119"/>
      <c r="B257" s="7"/>
      <c r="C257" s="7"/>
      <c r="D257" s="7"/>
      <c r="E257" s="67"/>
      <c r="F257" s="7"/>
      <c r="G257" s="8"/>
    </row>
    <row r="258" spans="1:7" ht="12.75">
      <c r="A258" s="119"/>
      <c r="B258" s="7"/>
      <c r="C258" s="7"/>
      <c r="D258" s="7"/>
      <c r="E258" s="67"/>
      <c r="F258" s="7"/>
      <c r="G258" s="8"/>
    </row>
    <row r="259" spans="1:7" ht="12.75">
      <c r="A259" s="119"/>
      <c r="B259" s="7"/>
      <c r="C259" s="7"/>
      <c r="D259" s="7"/>
      <c r="E259" s="67"/>
      <c r="F259" s="7"/>
      <c r="G259" s="8"/>
    </row>
    <row r="260" spans="1:7" ht="12.75">
      <c r="A260" s="119"/>
      <c r="B260" s="7"/>
      <c r="C260" s="7"/>
      <c r="D260" s="7"/>
      <c r="E260" s="67"/>
      <c r="F260" s="7"/>
      <c r="G260" s="8"/>
    </row>
    <row r="261" spans="1:7" ht="12.75">
      <c r="A261" s="119"/>
      <c r="B261" s="7"/>
      <c r="C261" s="7"/>
      <c r="D261" s="7"/>
      <c r="E261" s="67"/>
      <c r="F261" s="7"/>
      <c r="G261" s="8"/>
    </row>
    <row r="262" spans="1:7" ht="12.75">
      <c r="A262" s="119"/>
      <c r="B262" s="7"/>
      <c r="C262" s="7"/>
      <c r="D262" s="7"/>
      <c r="E262" s="67"/>
      <c r="F262" s="7"/>
      <c r="G262" s="8"/>
    </row>
    <row r="263" spans="1:7" ht="12.75">
      <c r="A263" s="119"/>
      <c r="B263" s="7"/>
      <c r="C263" s="7"/>
      <c r="D263" s="7"/>
      <c r="E263" s="67"/>
      <c r="F263" s="7"/>
      <c r="G263" s="8"/>
    </row>
    <row r="264" spans="1:7" ht="12.75">
      <c r="A264" s="119"/>
      <c r="B264" s="7"/>
      <c r="C264" s="7"/>
      <c r="D264" s="7"/>
      <c r="E264" s="67"/>
      <c r="F264" s="7"/>
      <c r="G264" s="8"/>
    </row>
    <row r="265" spans="1:7" ht="12.75">
      <c r="A265" s="119"/>
      <c r="B265" s="7"/>
      <c r="C265" s="7"/>
      <c r="D265" s="7"/>
      <c r="E265" s="67"/>
      <c r="F265" s="7"/>
      <c r="G265" s="8"/>
    </row>
    <row r="266" spans="1:7" ht="12.75">
      <c r="A266" s="119"/>
      <c r="B266" s="7"/>
      <c r="C266" s="7"/>
      <c r="D266" s="7"/>
      <c r="E266" s="67"/>
      <c r="F266" s="7"/>
      <c r="G266" s="8"/>
    </row>
    <row r="267" spans="1:7" ht="12.75">
      <c r="A267" s="119"/>
      <c r="B267" s="7"/>
      <c r="C267" s="7"/>
      <c r="D267" s="7"/>
      <c r="E267" s="67"/>
      <c r="F267" s="7"/>
      <c r="G267" s="8"/>
    </row>
    <row r="268" spans="1:7" ht="12.75">
      <c r="A268" s="119"/>
      <c r="B268" s="7"/>
      <c r="C268" s="7"/>
      <c r="D268" s="7"/>
      <c r="E268" s="67"/>
      <c r="F268" s="7"/>
      <c r="G268" s="8"/>
    </row>
    <row r="269" spans="1:7" ht="12.75">
      <c r="A269" s="119"/>
      <c r="B269" s="7"/>
      <c r="C269" s="7"/>
      <c r="D269" s="7"/>
      <c r="E269" s="67"/>
      <c r="F269" s="7"/>
      <c r="G269" s="8"/>
    </row>
    <row r="270" spans="1:7" ht="12.75">
      <c r="A270" s="119"/>
      <c r="B270" s="7"/>
      <c r="C270" s="7"/>
      <c r="D270" s="7"/>
      <c r="E270" s="67"/>
      <c r="F270" s="7"/>
      <c r="G270" s="8"/>
    </row>
    <row r="271" spans="1:7" ht="12.75">
      <c r="A271" s="119"/>
      <c r="B271" s="7"/>
      <c r="C271" s="7"/>
      <c r="D271" s="7"/>
      <c r="E271" s="67"/>
      <c r="F271" s="7"/>
      <c r="G271" s="8"/>
    </row>
    <row r="272" spans="1:7" ht="12.75">
      <c r="A272" s="119"/>
      <c r="B272" s="7"/>
      <c r="C272" s="7"/>
      <c r="D272" s="7"/>
      <c r="E272" s="67"/>
      <c r="F272" s="7"/>
      <c r="G272" s="8"/>
    </row>
    <row r="273" spans="1:7" ht="12.75">
      <c r="A273" s="119"/>
      <c r="B273" s="7"/>
      <c r="C273" s="7"/>
      <c r="D273" s="7"/>
      <c r="E273" s="67"/>
      <c r="F273" s="7"/>
      <c r="G273" s="8"/>
    </row>
    <row r="274" spans="1:7" ht="12.75">
      <c r="A274" s="119"/>
      <c r="B274" s="7"/>
      <c r="C274" s="7"/>
      <c r="D274" s="7"/>
      <c r="E274" s="67"/>
      <c r="F274" s="7"/>
      <c r="G274" s="8"/>
    </row>
    <row r="275" spans="1:7" ht="12.75">
      <c r="A275" s="119"/>
      <c r="B275" s="7"/>
      <c r="C275" s="7"/>
      <c r="D275" s="7"/>
      <c r="E275" s="67"/>
      <c r="F275" s="7"/>
      <c r="G275" s="8"/>
    </row>
    <row r="276" spans="1:7" ht="12.75">
      <c r="A276" s="119"/>
      <c r="B276" s="7"/>
      <c r="C276" s="7"/>
      <c r="D276" s="7"/>
      <c r="E276" s="67"/>
      <c r="F276" s="7"/>
      <c r="G276" s="8"/>
    </row>
    <row r="277" spans="1:7" ht="12.75">
      <c r="A277" s="119"/>
      <c r="B277" s="7"/>
      <c r="C277" s="7"/>
      <c r="D277" s="7"/>
      <c r="E277" s="67"/>
      <c r="F277" s="7"/>
      <c r="G277" s="8"/>
    </row>
    <row r="278" spans="1:7" ht="12.75">
      <c r="A278" s="119"/>
      <c r="B278" s="7"/>
      <c r="C278" s="7"/>
      <c r="D278" s="7"/>
      <c r="E278" s="67"/>
      <c r="F278" s="7"/>
      <c r="G278" s="8"/>
    </row>
    <row r="279" spans="1:7" ht="12.75">
      <c r="A279" s="119"/>
      <c r="B279" s="7"/>
      <c r="C279" s="7"/>
      <c r="D279" s="7"/>
      <c r="E279" s="67"/>
      <c r="F279" s="7"/>
      <c r="G279" s="8"/>
    </row>
    <row r="280" spans="1:7" ht="12.75">
      <c r="A280" s="119"/>
      <c r="B280" s="7"/>
      <c r="C280" s="7"/>
      <c r="D280" s="7"/>
      <c r="E280" s="67"/>
      <c r="F280" s="7"/>
      <c r="G280" s="8"/>
    </row>
    <row r="281" spans="1:7" ht="12.75">
      <c r="A281" s="119"/>
      <c r="B281" s="7"/>
      <c r="C281" s="7"/>
      <c r="D281" s="7"/>
      <c r="E281" s="67"/>
      <c r="F281" s="7"/>
      <c r="G281" s="8"/>
    </row>
    <row r="282" spans="1:7" ht="12.75">
      <c r="A282" s="119"/>
      <c r="B282" s="7"/>
      <c r="C282" s="7"/>
      <c r="D282" s="7"/>
      <c r="E282" s="67"/>
      <c r="F282" s="7"/>
      <c r="G282" s="8"/>
    </row>
    <row r="283" spans="1:7" ht="12.75">
      <c r="A283" s="119"/>
      <c r="B283" s="7"/>
      <c r="C283" s="7"/>
      <c r="D283" s="7"/>
      <c r="E283" s="67"/>
      <c r="F283" s="7"/>
      <c r="G283" s="8"/>
    </row>
    <row r="284" spans="1:7" ht="12.75">
      <c r="A284" s="119"/>
      <c r="B284" s="7"/>
      <c r="C284" s="7"/>
      <c r="D284" s="7"/>
      <c r="E284" s="67"/>
      <c r="F284" s="7"/>
      <c r="G284" s="8"/>
    </row>
    <row r="285" spans="1:7" ht="12.75">
      <c r="A285" s="119"/>
      <c r="B285" s="7"/>
      <c r="C285" s="7"/>
      <c r="D285" s="7"/>
      <c r="E285" s="67"/>
      <c r="F285" s="7"/>
      <c r="G285" s="8"/>
    </row>
    <row r="286" spans="1:7" ht="12.75">
      <c r="A286" s="119"/>
      <c r="B286" s="7"/>
      <c r="C286" s="7"/>
      <c r="D286" s="7"/>
      <c r="E286" s="67"/>
      <c r="F286" s="7"/>
      <c r="G286" s="8"/>
    </row>
    <row r="287" spans="1:7" ht="12.75">
      <c r="A287" s="119"/>
      <c r="B287" s="7"/>
      <c r="C287" s="7"/>
      <c r="D287" s="7"/>
      <c r="E287" s="67"/>
      <c r="F287" s="7"/>
      <c r="G287" s="8"/>
    </row>
    <row r="288" spans="1:7" ht="12.75">
      <c r="A288" s="119"/>
      <c r="B288" s="7"/>
      <c r="C288" s="7"/>
      <c r="D288" s="7"/>
      <c r="E288" s="67"/>
      <c r="F288" s="7"/>
      <c r="G288" s="8"/>
    </row>
    <row r="289" spans="1:7" ht="12.75">
      <c r="A289" s="119"/>
      <c r="B289" s="7"/>
      <c r="C289" s="7"/>
      <c r="D289" s="7"/>
      <c r="E289" s="67"/>
      <c r="F289" s="7"/>
      <c r="G289" s="8"/>
    </row>
    <row r="290" spans="1:7" ht="12.75">
      <c r="A290" s="119"/>
      <c r="B290" s="7"/>
      <c r="C290" s="7"/>
      <c r="D290" s="7"/>
      <c r="E290" s="67"/>
      <c r="F290" s="7"/>
      <c r="G290" s="8"/>
    </row>
    <row r="291" spans="1:7" ht="12.75">
      <c r="A291" s="119"/>
      <c r="B291" s="7"/>
      <c r="C291" s="7"/>
      <c r="D291" s="7"/>
      <c r="E291" s="67"/>
      <c r="F291" s="7"/>
      <c r="G291" s="8"/>
    </row>
    <row r="292" spans="1:7" ht="12.75">
      <c r="A292" s="119"/>
      <c r="B292" s="7"/>
      <c r="C292" s="7"/>
      <c r="D292" s="7"/>
      <c r="E292" s="67"/>
      <c r="F292" s="7"/>
      <c r="G292" s="8"/>
    </row>
    <row r="293" spans="1:7" ht="12.75">
      <c r="A293" s="119"/>
      <c r="B293" s="7"/>
      <c r="C293" s="7"/>
      <c r="D293" s="7"/>
      <c r="E293" s="67"/>
      <c r="F293" s="7"/>
      <c r="G293" s="8"/>
    </row>
    <row r="294" spans="1:7" ht="12.75">
      <c r="A294" s="119"/>
      <c r="B294" s="7"/>
      <c r="C294" s="7"/>
      <c r="D294" s="7"/>
      <c r="E294" s="67"/>
      <c r="F294" s="7"/>
      <c r="G294" s="8"/>
    </row>
    <row r="295" spans="1:7" ht="12.75">
      <c r="A295" s="119"/>
      <c r="B295" s="7"/>
      <c r="C295" s="7"/>
      <c r="D295" s="7"/>
      <c r="E295" s="67"/>
      <c r="F295" s="7"/>
      <c r="G295" s="8"/>
    </row>
    <row r="296" spans="1:7" ht="12.75">
      <c r="A296" s="119"/>
      <c r="B296" s="7"/>
      <c r="C296" s="7"/>
      <c r="D296" s="7"/>
      <c r="E296" s="67"/>
      <c r="F296" s="7"/>
      <c r="G296" s="8"/>
    </row>
    <row r="297" spans="1:7" ht="12.75">
      <c r="A297" s="119"/>
      <c r="B297" s="7"/>
      <c r="C297" s="7"/>
      <c r="D297" s="7"/>
      <c r="E297" s="67"/>
      <c r="F297" s="7"/>
      <c r="G297" s="8"/>
    </row>
    <row r="298" spans="1:7" ht="12.75">
      <c r="A298" s="119"/>
      <c r="B298" s="7"/>
      <c r="C298" s="7"/>
      <c r="D298" s="7"/>
      <c r="E298" s="67"/>
      <c r="F298" s="7"/>
      <c r="G298" s="8"/>
    </row>
    <row r="299" spans="1:7" ht="12.75">
      <c r="A299" s="119"/>
      <c r="B299" s="7"/>
      <c r="C299" s="7"/>
      <c r="D299" s="7"/>
      <c r="E299" s="67"/>
      <c r="F299" s="7"/>
      <c r="G299" s="8"/>
    </row>
    <row r="300" spans="1:7" ht="12.75">
      <c r="A300" s="119"/>
      <c r="B300" s="7"/>
      <c r="C300" s="7"/>
      <c r="D300" s="7"/>
      <c r="E300" s="67"/>
      <c r="F300" s="7"/>
      <c r="G300" s="8"/>
    </row>
    <row r="301" spans="1:7" ht="12.75">
      <c r="A301" s="119"/>
      <c r="B301" s="7"/>
      <c r="C301" s="7"/>
      <c r="D301" s="7"/>
      <c r="E301" s="67"/>
      <c r="F301" s="7"/>
      <c r="G301" s="8"/>
    </row>
    <row r="302" spans="1:7" ht="12.75">
      <c r="A302" s="119"/>
      <c r="B302" s="7"/>
      <c r="C302" s="7"/>
      <c r="D302" s="7"/>
      <c r="E302" s="67"/>
      <c r="F302" s="7"/>
      <c r="G302" s="8"/>
    </row>
    <row r="303" spans="1:7" ht="12.75">
      <c r="A303" s="119"/>
      <c r="B303" s="7"/>
      <c r="C303" s="7"/>
      <c r="D303" s="7"/>
      <c r="E303" s="67"/>
      <c r="F303" s="7"/>
      <c r="G303" s="8"/>
    </row>
    <row r="304" spans="1:7" ht="12.75">
      <c r="A304" s="119"/>
      <c r="B304" s="7"/>
      <c r="C304" s="7"/>
      <c r="D304" s="7"/>
      <c r="E304" s="67"/>
      <c r="F304" s="7"/>
      <c r="G304" s="8"/>
    </row>
    <row r="305" spans="1:7" ht="12.75">
      <c r="A305" s="119"/>
      <c r="B305" s="7"/>
      <c r="C305" s="7"/>
      <c r="D305" s="7"/>
      <c r="E305" s="67"/>
      <c r="F305" s="7"/>
      <c r="G305" s="8"/>
    </row>
    <row r="306" spans="1:7" ht="12.75">
      <c r="A306" s="119"/>
      <c r="B306" s="7"/>
      <c r="C306" s="7"/>
      <c r="D306" s="7"/>
      <c r="E306" s="67"/>
      <c r="F306" s="7"/>
      <c r="G306" s="8"/>
    </row>
    <row r="307" spans="1:7" ht="12.75">
      <c r="A307" s="119"/>
      <c r="B307" s="7"/>
      <c r="C307" s="7"/>
      <c r="D307" s="7"/>
      <c r="E307" s="67"/>
      <c r="F307" s="7"/>
      <c r="G307" s="8"/>
    </row>
    <row r="308" spans="1:7" ht="12.75">
      <c r="A308" s="119"/>
      <c r="B308" s="7"/>
      <c r="C308" s="7"/>
      <c r="D308" s="7"/>
      <c r="E308" s="67"/>
      <c r="F308" s="7"/>
      <c r="G308" s="8"/>
    </row>
    <row r="309" spans="1:7" ht="12.75">
      <c r="A309" s="119"/>
      <c r="B309" s="7"/>
      <c r="C309" s="7"/>
      <c r="D309" s="7"/>
      <c r="E309" s="67"/>
      <c r="F309" s="7"/>
      <c r="G309" s="8"/>
    </row>
    <row r="310" spans="1:7" ht="12.75">
      <c r="A310" s="119"/>
      <c r="B310" s="7"/>
      <c r="C310" s="7"/>
      <c r="D310" s="7"/>
      <c r="E310" s="67"/>
      <c r="F310" s="7"/>
      <c r="G310" s="8"/>
    </row>
    <row r="311" spans="1:7" ht="12.75">
      <c r="A311" s="119"/>
      <c r="B311" s="7"/>
      <c r="C311" s="7"/>
      <c r="D311" s="7"/>
      <c r="E311" s="67"/>
      <c r="F311" s="7"/>
      <c r="G311" s="8"/>
    </row>
    <row r="312" spans="1:7" ht="12.75">
      <c r="A312" s="119"/>
      <c r="B312" s="7"/>
      <c r="C312" s="7"/>
      <c r="D312" s="7"/>
      <c r="E312" s="67"/>
      <c r="F312" s="7"/>
      <c r="G312" s="8"/>
    </row>
    <row r="313" spans="1:7" ht="12.75">
      <c r="A313" s="119"/>
      <c r="B313" s="7"/>
      <c r="C313" s="7"/>
      <c r="D313" s="7"/>
      <c r="E313" s="67"/>
      <c r="F313" s="7"/>
      <c r="G313" s="8"/>
    </row>
    <row r="314" spans="1:7" ht="12.75">
      <c r="A314" s="119"/>
      <c r="B314" s="7"/>
      <c r="C314" s="7"/>
      <c r="D314" s="7"/>
      <c r="E314" s="67"/>
      <c r="F314" s="7"/>
      <c r="G314" s="8"/>
    </row>
    <row r="315" spans="1:7" ht="12.75">
      <c r="A315" s="119"/>
      <c r="B315" s="7"/>
      <c r="C315" s="7"/>
      <c r="D315" s="7"/>
      <c r="E315" s="67"/>
      <c r="F315" s="7"/>
      <c r="G315" s="8"/>
    </row>
    <row r="316" spans="1:7" ht="12.75">
      <c r="A316" s="119"/>
      <c r="B316" s="7"/>
      <c r="C316" s="7"/>
      <c r="D316" s="7"/>
      <c r="E316" s="67"/>
      <c r="F316" s="7"/>
      <c r="G316" s="8"/>
    </row>
    <row r="317" spans="1:7" ht="12.75">
      <c r="A317" s="119"/>
      <c r="B317" s="7"/>
      <c r="C317" s="7"/>
      <c r="D317" s="7"/>
      <c r="E317" s="67"/>
      <c r="F317" s="7"/>
      <c r="G317" s="8"/>
    </row>
    <row r="318" spans="1:7" ht="12.75">
      <c r="A318" s="119"/>
      <c r="B318" s="7"/>
      <c r="C318" s="7"/>
      <c r="D318" s="7"/>
      <c r="E318" s="67"/>
      <c r="F318" s="7"/>
      <c r="G318" s="8"/>
    </row>
    <row r="319" spans="1:7" ht="12.75">
      <c r="A319" s="119"/>
      <c r="B319" s="7"/>
      <c r="C319" s="7"/>
      <c r="D319" s="7"/>
      <c r="E319" s="67"/>
      <c r="F319" s="7"/>
      <c r="G319" s="8"/>
    </row>
    <row r="320" spans="1:7" ht="12.75">
      <c r="A320" s="119"/>
      <c r="B320" s="7"/>
      <c r="C320" s="7"/>
      <c r="D320" s="7"/>
      <c r="E320" s="67"/>
      <c r="F320" s="7"/>
      <c r="G320" s="8"/>
    </row>
    <row r="321" spans="1:7" ht="12.75">
      <c r="A321" s="119"/>
      <c r="B321" s="7"/>
      <c r="C321" s="7"/>
      <c r="D321" s="7"/>
      <c r="E321" s="67"/>
      <c r="F321" s="7"/>
      <c r="G321" s="8"/>
    </row>
    <row r="322" spans="1:7" ht="12.75">
      <c r="A322" s="119"/>
      <c r="B322" s="7"/>
      <c r="C322" s="7"/>
      <c r="D322" s="7"/>
      <c r="E322" s="67"/>
      <c r="F322" s="7"/>
      <c r="G322" s="8"/>
    </row>
    <row r="323" spans="1:7" ht="12.75">
      <c r="A323" s="119"/>
      <c r="B323" s="7"/>
      <c r="C323" s="7"/>
      <c r="D323" s="7"/>
      <c r="E323" s="67"/>
      <c r="F323" s="7"/>
      <c r="G323" s="8"/>
    </row>
    <row r="324" spans="1:7" ht="12.75">
      <c r="A324" s="119"/>
      <c r="B324" s="7"/>
      <c r="C324" s="7"/>
      <c r="D324" s="7"/>
      <c r="E324" s="67"/>
      <c r="F324" s="7"/>
      <c r="G324" s="8"/>
    </row>
    <row r="325" spans="1:7" ht="12.75">
      <c r="A325" s="119"/>
      <c r="B325" s="7"/>
      <c r="C325" s="7"/>
      <c r="D325" s="7"/>
      <c r="E325" s="67"/>
      <c r="F325" s="7"/>
      <c r="G325" s="8"/>
    </row>
    <row r="326" spans="1:7" ht="12.75">
      <c r="A326" s="119"/>
      <c r="B326" s="7"/>
      <c r="C326" s="7"/>
      <c r="D326" s="7"/>
      <c r="E326" s="67"/>
      <c r="F326" s="7"/>
      <c r="G326" s="8"/>
    </row>
    <row r="327" spans="1:7" ht="12.75">
      <c r="A327" s="119"/>
      <c r="B327" s="7"/>
      <c r="C327" s="7"/>
      <c r="D327" s="7"/>
      <c r="E327" s="67"/>
      <c r="F327" s="7"/>
      <c r="G327" s="8"/>
    </row>
    <row r="328" spans="1:7" ht="12.75">
      <c r="A328" s="119"/>
      <c r="B328" s="7"/>
      <c r="C328" s="7"/>
      <c r="D328" s="7"/>
      <c r="E328" s="67"/>
      <c r="F328" s="7"/>
      <c r="G328" s="8"/>
    </row>
    <row r="329" spans="1:7" ht="12.75">
      <c r="A329" s="119"/>
      <c r="B329" s="7"/>
      <c r="C329" s="7"/>
      <c r="D329" s="7"/>
      <c r="E329" s="67"/>
      <c r="F329" s="7"/>
      <c r="G329" s="8"/>
    </row>
    <row r="330" spans="1:7" ht="12.75">
      <c r="A330" s="119"/>
      <c r="B330" s="7"/>
      <c r="C330" s="7"/>
      <c r="D330" s="7"/>
      <c r="E330" s="67"/>
      <c r="F330" s="7"/>
      <c r="G330" s="8"/>
    </row>
    <row r="331" spans="1:7" ht="12.75">
      <c r="A331" s="119"/>
      <c r="B331" s="7"/>
      <c r="C331" s="7"/>
      <c r="D331" s="7"/>
      <c r="E331" s="67"/>
      <c r="F331" s="7"/>
      <c r="G331" s="8"/>
    </row>
    <row r="332" spans="1:7" ht="12.75">
      <c r="A332" s="119"/>
      <c r="B332" s="7"/>
      <c r="C332" s="7"/>
      <c r="D332" s="7"/>
      <c r="E332" s="67"/>
      <c r="F332" s="7"/>
      <c r="G332" s="8"/>
    </row>
    <row r="333" spans="1:7" ht="12.75">
      <c r="A333" s="119"/>
      <c r="B333" s="7"/>
      <c r="C333" s="7"/>
      <c r="D333" s="7"/>
      <c r="E333" s="67"/>
      <c r="F333" s="7"/>
      <c r="G333" s="8"/>
    </row>
    <row r="334" spans="1:7" ht="12.75">
      <c r="A334" s="119"/>
      <c r="B334" s="7"/>
      <c r="C334" s="7"/>
      <c r="D334" s="7"/>
      <c r="E334" s="67"/>
      <c r="F334" s="7"/>
      <c r="G334" s="8"/>
    </row>
    <row r="335" spans="1:7" ht="12.75">
      <c r="A335" s="119"/>
      <c r="B335" s="7"/>
      <c r="C335" s="7"/>
      <c r="D335" s="7"/>
      <c r="E335" s="67"/>
      <c r="F335" s="7"/>
      <c r="G335" s="8"/>
    </row>
    <row r="336" spans="1:7" ht="12.75">
      <c r="A336" s="119"/>
      <c r="B336" s="7"/>
      <c r="C336" s="7"/>
      <c r="D336" s="7"/>
      <c r="E336" s="67"/>
      <c r="F336" s="7"/>
      <c r="G336" s="8"/>
    </row>
    <row r="337" spans="1:7" ht="12.75">
      <c r="A337" s="119"/>
      <c r="B337" s="7"/>
      <c r="C337" s="7"/>
      <c r="D337" s="7"/>
      <c r="E337" s="67"/>
      <c r="F337" s="7"/>
      <c r="G337" s="8"/>
    </row>
    <row r="338" spans="1:7" ht="12.75">
      <c r="A338" s="119"/>
      <c r="B338" s="7"/>
      <c r="C338" s="7"/>
      <c r="D338" s="7"/>
      <c r="E338" s="67"/>
      <c r="F338" s="7"/>
      <c r="G338" s="8"/>
    </row>
    <row r="339" spans="1:7" ht="12.75">
      <c r="A339" s="119"/>
      <c r="B339" s="7"/>
      <c r="C339" s="7"/>
      <c r="D339" s="7"/>
      <c r="E339" s="67"/>
      <c r="F339" s="7"/>
      <c r="G339" s="8"/>
    </row>
    <row r="340" spans="1:7" ht="12.75">
      <c r="A340" s="119"/>
      <c r="B340" s="7"/>
      <c r="C340" s="7"/>
      <c r="D340" s="7"/>
      <c r="E340" s="67"/>
      <c r="F340" s="7"/>
      <c r="G340" s="8"/>
    </row>
    <row r="341" spans="1:7" ht="12.75">
      <c r="A341" s="119"/>
      <c r="B341" s="7"/>
      <c r="C341" s="7"/>
      <c r="D341" s="7"/>
      <c r="E341" s="67"/>
      <c r="F341" s="7"/>
      <c r="G341" s="8"/>
    </row>
    <row r="342" spans="1:7" ht="12.75">
      <c r="A342" s="119"/>
      <c r="B342" s="7"/>
      <c r="C342" s="7"/>
      <c r="D342" s="7"/>
      <c r="E342" s="67"/>
      <c r="F342" s="7"/>
      <c r="G342" s="8"/>
    </row>
    <row r="343" spans="1:7" ht="12.75">
      <c r="A343" s="119"/>
      <c r="B343" s="7"/>
      <c r="C343" s="7"/>
      <c r="D343" s="7"/>
      <c r="E343" s="67"/>
      <c r="F343" s="7"/>
      <c r="G343" s="8"/>
    </row>
    <row r="344" spans="1:7" ht="12.75">
      <c r="A344" s="119"/>
      <c r="B344" s="7"/>
      <c r="C344" s="7"/>
      <c r="D344" s="7"/>
      <c r="E344" s="67"/>
      <c r="F344" s="7"/>
      <c r="G344" s="8"/>
    </row>
    <row r="345" spans="1:7" ht="12.75">
      <c r="A345" s="119"/>
      <c r="B345" s="7"/>
      <c r="C345" s="7"/>
      <c r="D345" s="7"/>
      <c r="E345" s="67"/>
      <c r="F345" s="7"/>
      <c r="G345" s="8"/>
    </row>
    <row r="346" spans="1:7" ht="12.75">
      <c r="A346" s="119"/>
      <c r="B346" s="7"/>
      <c r="C346" s="7"/>
      <c r="D346" s="7"/>
      <c r="E346" s="67"/>
      <c r="F346" s="7"/>
      <c r="G346" s="8"/>
    </row>
    <row r="347" spans="1:7" ht="12.75">
      <c r="A347" s="119"/>
      <c r="B347" s="7"/>
      <c r="C347" s="7"/>
      <c r="D347" s="7"/>
      <c r="E347" s="67"/>
      <c r="F347" s="7"/>
      <c r="G347" s="8"/>
    </row>
    <row r="348" spans="1:7" ht="12.75">
      <c r="A348" s="119"/>
      <c r="B348" s="7"/>
      <c r="C348" s="7"/>
      <c r="D348" s="7"/>
      <c r="E348" s="67"/>
      <c r="F348" s="7"/>
      <c r="G348" s="8"/>
    </row>
    <row r="349" spans="1:7" ht="12.75">
      <c r="A349" s="119"/>
      <c r="B349" s="7"/>
      <c r="C349" s="7"/>
      <c r="D349" s="7"/>
      <c r="E349" s="67"/>
      <c r="F349" s="7"/>
      <c r="G349" s="8"/>
    </row>
    <row r="350" spans="1:7" ht="12.75">
      <c r="A350" s="119"/>
      <c r="B350" s="7"/>
      <c r="C350" s="7"/>
      <c r="D350" s="7"/>
      <c r="E350" s="67"/>
      <c r="F350" s="7"/>
      <c r="G350" s="8"/>
    </row>
    <row r="351" spans="1:7" ht="12.75">
      <c r="A351" s="119"/>
      <c r="B351" s="7"/>
      <c r="C351" s="7"/>
      <c r="D351" s="7"/>
      <c r="E351" s="67"/>
      <c r="F351" s="7"/>
      <c r="G351" s="8"/>
    </row>
    <row r="352" spans="1:7" ht="12.75">
      <c r="A352" s="119"/>
      <c r="B352" s="7"/>
      <c r="C352" s="7"/>
      <c r="D352" s="7"/>
      <c r="E352" s="67"/>
      <c r="F352" s="7"/>
      <c r="G352" s="8"/>
    </row>
    <row r="353" spans="1:7" ht="12.75">
      <c r="A353" s="119"/>
      <c r="B353" s="7"/>
      <c r="C353" s="7"/>
      <c r="D353" s="7"/>
      <c r="E353" s="67"/>
      <c r="F353" s="7"/>
      <c r="G353" s="8"/>
    </row>
    <row r="354" spans="1:7" ht="12.75">
      <c r="A354" s="119"/>
      <c r="B354" s="7"/>
      <c r="C354" s="7"/>
      <c r="D354" s="7"/>
      <c r="E354" s="67"/>
      <c r="F354" s="7"/>
      <c r="G354" s="8"/>
    </row>
    <row r="355" spans="1:7" ht="12.75">
      <c r="A355" s="119"/>
      <c r="B355" s="7"/>
      <c r="C355" s="7"/>
      <c r="D355" s="7"/>
      <c r="E355" s="67"/>
      <c r="F355" s="7"/>
      <c r="G355" s="8"/>
    </row>
    <row r="356" spans="1:7" ht="12.75">
      <c r="A356" s="119"/>
      <c r="B356" s="7"/>
      <c r="C356" s="7"/>
      <c r="D356" s="7"/>
      <c r="E356" s="67"/>
      <c r="F356" s="7"/>
      <c r="G356" s="8"/>
    </row>
    <row r="357" spans="1:7" ht="12.75">
      <c r="A357" s="119"/>
      <c r="B357" s="7"/>
      <c r="C357" s="7"/>
      <c r="D357" s="7"/>
      <c r="E357" s="67"/>
      <c r="F357" s="7"/>
      <c r="G357" s="8"/>
    </row>
    <row r="358" spans="1:7" ht="12.75">
      <c r="A358" s="119"/>
      <c r="B358" s="7"/>
      <c r="C358" s="7"/>
      <c r="D358" s="7"/>
      <c r="E358" s="67"/>
      <c r="F358" s="7"/>
      <c r="G358" s="8"/>
    </row>
    <row r="359" spans="1:7" ht="12.75">
      <c r="A359" s="119"/>
      <c r="B359" s="7"/>
      <c r="C359" s="7"/>
      <c r="D359" s="7"/>
      <c r="E359" s="67"/>
      <c r="F359" s="7"/>
      <c r="G359" s="8"/>
    </row>
    <row r="360" spans="1:7" ht="12.75">
      <c r="A360" s="119"/>
      <c r="B360" s="7"/>
      <c r="C360" s="7"/>
      <c r="D360" s="7"/>
      <c r="E360" s="67"/>
      <c r="F360" s="7"/>
      <c r="G360" s="8"/>
    </row>
    <row r="361" spans="1:7" ht="12.75">
      <c r="A361" s="119"/>
      <c r="B361" s="7"/>
      <c r="C361" s="7"/>
      <c r="D361" s="7"/>
      <c r="E361" s="67"/>
      <c r="F361" s="7"/>
      <c r="G361" s="8"/>
    </row>
    <row r="362" spans="1:7" ht="12.75">
      <c r="A362" s="119"/>
      <c r="B362" s="7"/>
      <c r="C362" s="7"/>
      <c r="D362" s="7"/>
      <c r="E362" s="67"/>
      <c r="F362" s="7"/>
      <c r="G362" s="8"/>
    </row>
    <row r="363" spans="1:7" ht="12.75">
      <c r="A363" s="119"/>
      <c r="B363" s="7"/>
      <c r="C363" s="7"/>
      <c r="D363" s="7"/>
      <c r="E363" s="67"/>
      <c r="F363" s="7"/>
      <c r="G363" s="8"/>
    </row>
    <row r="364" spans="1:7" ht="12.75">
      <c r="A364" s="119"/>
      <c r="B364" s="7"/>
      <c r="C364" s="7"/>
      <c r="D364" s="7"/>
      <c r="E364" s="67"/>
      <c r="F364" s="7"/>
      <c r="G364" s="8"/>
    </row>
    <row r="365" spans="1:7" ht="12.75">
      <c r="A365" s="119"/>
      <c r="B365" s="7"/>
      <c r="C365" s="7"/>
      <c r="D365" s="7"/>
      <c r="E365" s="67"/>
      <c r="F365" s="7"/>
      <c r="G365" s="8"/>
    </row>
    <row r="366" spans="1:7" ht="12.75">
      <c r="A366" s="119"/>
      <c r="B366" s="7"/>
      <c r="C366" s="7"/>
      <c r="D366" s="7"/>
      <c r="E366" s="67"/>
      <c r="F366" s="7"/>
      <c r="G366" s="8"/>
    </row>
    <row r="367" spans="1:7" ht="12.75">
      <c r="A367" s="119"/>
      <c r="B367" s="7"/>
      <c r="C367" s="7"/>
      <c r="D367" s="7"/>
      <c r="E367" s="67"/>
      <c r="F367" s="7"/>
      <c r="G367" s="8"/>
    </row>
    <row r="368" spans="1:7" ht="12.75">
      <c r="A368" s="119"/>
      <c r="B368" s="7"/>
      <c r="C368" s="7"/>
      <c r="D368" s="7"/>
      <c r="E368" s="67"/>
      <c r="F368" s="7"/>
      <c r="G368" s="8"/>
    </row>
    <row r="369" spans="1:7" ht="12.75">
      <c r="A369" s="119"/>
      <c r="B369" s="7"/>
      <c r="C369" s="7"/>
      <c r="D369" s="7"/>
      <c r="E369" s="67"/>
      <c r="F369" s="7"/>
      <c r="G369" s="8"/>
    </row>
    <row r="370" spans="1:7" ht="12.75">
      <c r="A370" s="119"/>
      <c r="B370" s="7"/>
      <c r="C370" s="7"/>
      <c r="D370" s="7"/>
      <c r="E370" s="67"/>
      <c r="F370" s="7"/>
      <c r="G370" s="8"/>
    </row>
    <row r="371" spans="1:7" ht="12.75">
      <c r="A371" s="119"/>
      <c r="B371" s="7"/>
      <c r="C371" s="7"/>
      <c r="D371" s="7"/>
      <c r="E371" s="67"/>
      <c r="F371" s="7"/>
      <c r="G371" s="8"/>
    </row>
    <row r="372" spans="1:7" ht="12.75">
      <c r="A372" s="119"/>
      <c r="B372" s="7"/>
      <c r="C372" s="7"/>
      <c r="D372" s="7"/>
      <c r="E372" s="67"/>
      <c r="F372" s="7"/>
      <c r="G372" s="8"/>
    </row>
    <row r="373" spans="1:7" ht="12.75">
      <c r="A373" s="119"/>
      <c r="B373" s="7"/>
      <c r="C373" s="7"/>
      <c r="D373" s="7"/>
      <c r="E373" s="67"/>
      <c r="F373" s="7"/>
      <c r="G373" s="8"/>
    </row>
    <row r="374" spans="1:7" ht="12.75">
      <c r="A374" s="119"/>
      <c r="B374" s="7"/>
      <c r="C374" s="7"/>
      <c r="D374" s="7"/>
      <c r="E374" s="67"/>
      <c r="F374" s="7"/>
      <c r="G374" s="8"/>
    </row>
    <row r="375" spans="1:7" ht="12.75">
      <c r="A375" s="119"/>
      <c r="B375" s="7"/>
      <c r="C375" s="7"/>
      <c r="D375" s="7"/>
      <c r="E375" s="67"/>
      <c r="F375" s="7"/>
      <c r="G375" s="8"/>
    </row>
    <row r="376" spans="1:7" ht="12.75">
      <c r="A376" s="119"/>
      <c r="B376" s="7"/>
      <c r="C376" s="7"/>
      <c r="D376" s="7"/>
      <c r="E376" s="67"/>
      <c r="F376" s="7"/>
      <c r="G376" s="8"/>
    </row>
    <row r="377" spans="1:7" ht="12.75">
      <c r="A377" s="119"/>
      <c r="B377" s="7"/>
      <c r="C377" s="7"/>
      <c r="D377" s="7"/>
      <c r="E377" s="67"/>
      <c r="F377" s="7"/>
      <c r="G377" s="8"/>
    </row>
    <row r="378" spans="1:7" ht="12.75">
      <c r="A378" s="119"/>
      <c r="B378" s="7"/>
      <c r="C378" s="7"/>
      <c r="D378" s="7"/>
      <c r="E378" s="67"/>
      <c r="F378" s="7"/>
      <c r="G378" s="8"/>
    </row>
    <row r="379" spans="1:7" ht="12.75">
      <c r="A379" s="119"/>
      <c r="B379" s="7"/>
      <c r="C379" s="7"/>
      <c r="D379" s="7"/>
      <c r="E379" s="67"/>
      <c r="F379" s="7"/>
      <c r="G379" s="8"/>
    </row>
    <row r="380" spans="1:7" ht="12.75">
      <c r="A380" s="119"/>
      <c r="B380" s="7"/>
      <c r="C380" s="7"/>
      <c r="D380" s="7"/>
      <c r="E380" s="67"/>
      <c r="F380" s="7"/>
      <c r="G380" s="8"/>
    </row>
    <row r="381" spans="1:7" ht="12.75">
      <c r="A381" s="119"/>
      <c r="B381" s="7"/>
      <c r="C381" s="7"/>
      <c r="D381" s="7"/>
      <c r="E381" s="67"/>
      <c r="F381" s="7"/>
      <c r="G381" s="8"/>
    </row>
    <row r="382" spans="1:7" ht="12.75">
      <c r="A382" s="119"/>
      <c r="B382" s="7"/>
      <c r="C382" s="7"/>
      <c r="D382" s="7"/>
      <c r="E382" s="67"/>
      <c r="F382" s="7"/>
      <c r="G382" s="8"/>
    </row>
    <row r="383" spans="1:7" ht="12.75">
      <c r="A383" s="119"/>
      <c r="B383" s="7"/>
      <c r="C383" s="7"/>
      <c r="D383" s="7"/>
      <c r="E383" s="67"/>
      <c r="F383" s="7"/>
      <c r="G383" s="8"/>
    </row>
    <row r="384" spans="1:7" ht="12.75">
      <c r="A384" s="119"/>
      <c r="B384" s="7"/>
      <c r="C384" s="7"/>
      <c r="D384" s="7"/>
      <c r="E384" s="67"/>
      <c r="F384" s="7"/>
      <c r="G384" s="8"/>
    </row>
    <row r="385" spans="1:7" ht="12.75">
      <c r="A385" s="119"/>
      <c r="B385" s="7"/>
      <c r="C385" s="7"/>
      <c r="D385" s="7"/>
      <c r="E385" s="67"/>
      <c r="F385" s="7"/>
      <c r="G385" s="8"/>
    </row>
    <row r="386" spans="1:7" ht="12.75">
      <c r="A386" s="119"/>
      <c r="B386" s="7"/>
      <c r="C386" s="7"/>
      <c r="D386" s="7"/>
      <c r="E386" s="67"/>
      <c r="F386" s="7"/>
      <c r="G386" s="8"/>
    </row>
    <row r="387" spans="1:7" ht="12.75">
      <c r="A387" s="119"/>
      <c r="B387" s="7"/>
      <c r="C387" s="7"/>
      <c r="D387" s="7"/>
      <c r="E387" s="67"/>
      <c r="F387" s="7"/>
      <c r="G387" s="8"/>
    </row>
    <row r="388" spans="1:7" ht="12.75">
      <c r="A388" s="119"/>
      <c r="B388" s="7"/>
      <c r="C388" s="7"/>
      <c r="D388" s="7"/>
      <c r="E388" s="67"/>
      <c r="F388" s="7"/>
      <c r="G388" s="8"/>
    </row>
    <row r="389" spans="1:7" ht="12.75">
      <c r="A389" s="119"/>
      <c r="B389" s="7"/>
      <c r="C389" s="7"/>
      <c r="D389" s="7"/>
      <c r="E389" s="67"/>
      <c r="F389" s="7"/>
      <c r="G389" s="8"/>
    </row>
    <row r="390" spans="1:7" ht="12.75">
      <c r="A390" s="119"/>
      <c r="B390" s="7"/>
      <c r="C390" s="7"/>
      <c r="D390" s="7"/>
      <c r="E390" s="67"/>
      <c r="F390" s="7"/>
      <c r="G390" s="8"/>
    </row>
    <row r="391" spans="1:7" ht="12.75">
      <c r="A391" s="119"/>
      <c r="B391" s="7"/>
      <c r="C391" s="7"/>
      <c r="D391" s="7"/>
      <c r="E391" s="67"/>
      <c r="F391" s="7"/>
      <c r="G391" s="8"/>
    </row>
    <row r="392" spans="1:7" ht="12.75">
      <c r="A392" s="119"/>
      <c r="B392" s="7"/>
      <c r="C392" s="7"/>
      <c r="D392" s="7"/>
      <c r="E392" s="67"/>
      <c r="F392" s="7"/>
      <c r="G392" s="8"/>
    </row>
    <row r="393" spans="1:7" ht="12.75">
      <c r="A393" s="119"/>
      <c r="B393" s="7"/>
      <c r="C393" s="7"/>
      <c r="D393" s="7"/>
      <c r="E393" s="67"/>
      <c r="F393" s="7"/>
      <c r="G393" s="8"/>
    </row>
    <row r="394" spans="1:7" ht="12.75">
      <c r="A394" s="119"/>
      <c r="B394" s="7"/>
      <c r="C394" s="7"/>
      <c r="D394" s="7"/>
      <c r="E394" s="67"/>
      <c r="F394" s="7"/>
      <c r="G394" s="8"/>
    </row>
    <row r="395" spans="1:7" ht="12.75">
      <c r="A395" s="119"/>
      <c r="B395" s="7"/>
      <c r="C395" s="7"/>
      <c r="D395" s="7"/>
      <c r="E395" s="67"/>
      <c r="F395" s="7"/>
      <c r="G395" s="8"/>
    </row>
    <row r="396" spans="1:7" ht="12.75">
      <c r="A396" s="119"/>
      <c r="B396" s="7"/>
      <c r="C396" s="7"/>
      <c r="D396" s="7"/>
      <c r="E396" s="67"/>
      <c r="F396" s="7"/>
      <c r="G396" s="8"/>
    </row>
    <row r="397" spans="1:7" ht="12.75">
      <c r="A397" s="119"/>
      <c r="B397" s="7"/>
      <c r="C397" s="7"/>
      <c r="D397" s="7"/>
      <c r="E397" s="67"/>
      <c r="F397" s="7"/>
      <c r="G397" s="8"/>
    </row>
    <row r="398" spans="1:7" ht="12.75">
      <c r="A398" s="119"/>
      <c r="B398" s="7"/>
      <c r="C398" s="7"/>
      <c r="D398" s="7"/>
      <c r="E398" s="67"/>
      <c r="F398" s="7"/>
      <c r="G398" s="8"/>
    </row>
    <row r="399" spans="1:7" ht="12.75">
      <c r="A399" s="119"/>
      <c r="B399" s="7"/>
      <c r="C399" s="7"/>
      <c r="D399" s="7"/>
      <c r="E399" s="67"/>
      <c r="F399" s="7"/>
      <c r="G399" s="8"/>
    </row>
    <row r="400" spans="1:7" ht="12.75">
      <c r="A400" s="119"/>
      <c r="B400" s="7"/>
      <c r="C400" s="7"/>
      <c r="D400" s="7"/>
      <c r="E400" s="67"/>
      <c r="F400" s="7"/>
      <c r="G400" s="8"/>
    </row>
    <row r="401" spans="1:7" ht="12.75">
      <c r="A401" s="119"/>
      <c r="B401" s="7"/>
      <c r="C401" s="7"/>
      <c r="D401" s="7"/>
      <c r="E401" s="67"/>
      <c r="F401" s="7"/>
      <c r="G401" s="8"/>
    </row>
    <row r="402" spans="1:7" ht="12.75">
      <c r="A402" s="119"/>
      <c r="B402" s="7"/>
      <c r="C402" s="7"/>
      <c r="D402" s="7"/>
      <c r="E402" s="67"/>
      <c r="F402" s="7"/>
      <c r="G402" s="8"/>
    </row>
    <row r="403" spans="1:7" ht="12.75">
      <c r="A403" s="119"/>
      <c r="B403" s="7"/>
      <c r="C403" s="7"/>
      <c r="D403" s="7"/>
      <c r="E403" s="67"/>
      <c r="F403" s="7"/>
      <c r="G403" s="8"/>
    </row>
    <row r="404" spans="1:7" ht="12.75">
      <c r="A404" s="119"/>
      <c r="B404" s="7"/>
      <c r="C404" s="7"/>
      <c r="D404" s="7"/>
      <c r="E404" s="67"/>
      <c r="F404" s="7"/>
      <c r="G404" s="8"/>
    </row>
    <row r="405" spans="1:7" ht="12.75">
      <c r="A405" s="119"/>
      <c r="B405" s="7"/>
      <c r="C405" s="7"/>
      <c r="D405" s="7"/>
      <c r="E405" s="67"/>
      <c r="F405" s="7"/>
      <c r="G405" s="8"/>
    </row>
    <row r="406" spans="1:7" ht="12.75">
      <c r="A406" s="119"/>
      <c r="B406" s="7"/>
      <c r="C406" s="7"/>
      <c r="D406" s="7"/>
      <c r="E406" s="67"/>
      <c r="F406" s="7"/>
      <c r="G406" s="8"/>
    </row>
    <row r="407" spans="1:7" ht="12.75">
      <c r="A407" s="119"/>
      <c r="B407" s="7"/>
      <c r="C407" s="7"/>
      <c r="D407" s="7"/>
      <c r="E407" s="67"/>
      <c r="F407" s="7"/>
      <c r="G407" s="8"/>
    </row>
    <row r="408" spans="1:7" ht="12.75">
      <c r="A408" s="119"/>
      <c r="B408" s="7"/>
      <c r="C408" s="7"/>
      <c r="D408" s="7"/>
      <c r="E408" s="67"/>
      <c r="F408" s="7"/>
      <c r="G408" s="8"/>
    </row>
    <row r="409" spans="1:7" ht="12.75">
      <c r="A409" s="119"/>
      <c r="B409" s="7"/>
      <c r="C409" s="7"/>
      <c r="D409" s="7"/>
      <c r="E409" s="67"/>
      <c r="F409" s="7"/>
      <c r="G409" s="8"/>
    </row>
    <row r="410" spans="1:7" ht="12.75">
      <c r="A410" s="119"/>
      <c r="B410" s="7"/>
      <c r="C410" s="7"/>
      <c r="D410" s="7"/>
      <c r="E410" s="67"/>
      <c r="F410" s="7"/>
      <c r="G410" s="8"/>
    </row>
    <row r="411" spans="1:7" ht="12.75">
      <c r="A411" s="119"/>
      <c r="B411" s="7"/>
      <c r="C411" s="7"/>
      <c r="D411" s="7"/>
      <c r="E411" s="67"/>
      <c r="F411" s="7"/>
      <c r="G411" s="8"/>
    </row>
    <row r="412" spans="1:7" ht="12.75">
      <c r="A412" s="119"/>
      <c r="B412" s="7"/>
      <c r="C412" s="7"/>
      <c r="D412" s="7"/>
      <c r="E412" s="67"/>
      <c r="F412" s="7"/>
      <c r="G412" s="8"/>
    </row>
    <row r="413" spans="1:7" ht="12.75">
      <c r="A413" s="119"/>
      <c r="B413" s="7"/>
      <c r="C413" s="7"/>
      <c r="D413" s="7"/>
      <c r="E413" s="67"/>
      <c r="F413" s="7"/>
      <c r="G413" s="8"/>
    </row>
    <row r="414" spans="1:7" ht="12.75">
      <c r="A414" s="119"/>
      <c r="B414" s="7"/>
      <c r="C414" s="7"/>
      <c r="D414" s="7"/>
      <c r="E414" s="67"/>
      <c r="F414" s="7"/>
      <c r="G414" s="8"/>
    </row>
    <row r="415" spans="1:7" ht="12.75">
      <c r="A415" s="119"/>
      <c r="B415" s="7"/>
      <c r="C415" s="7"/>
      <c r="D415" s="7"/>
      <c r="E415" s="67"/>
      <c r="F415" s="7"/>
      <c r="G415" s="8"/>
    </row>
    <row r="416" spans="1:7" ht="12.75">
      <c r="A416" s="119"/>
      <c r="B416" s="7"/>
      <c r="C416" s="7"/>
      <c r="D416" s="7"/>
      <c r="E416" s="67"/>
      <c r="F416" s="7"/>
      <c r="G416" s="8"/>
    </row>
    <row r="417" spans="1:7" ht="12.75">
      <c r="A417" s="119"/>
      <c r="B417" s="7"/>
      <c r="C417" s="7"/>
      <c r="D417" s="7"/>
      <c r="E417" s="67"/>
      <c r="F417" s="7"/>
      <c r="G417" s="8"/>
    </row>
    <row r="418" spans="1:7" ht="12.75">
      <c r="A418" s="119"/>
      <c r="B418" s="7"/>
      <c r="C418" s="7"/>
      <c r="D418" s="7"/>
      <c r="E418" s="67"/>
      <c r="F418" s="7"/>
      <c r="G418" s="8"/>
    </row>
    <row r="419" spans="1:7" ht="12.75">
      <c r="A419" s="119"/>
      <c r="B419" s="7"/>
      <c r="C419" s="7"/>
      <c r="D419" s="7"/>
      <c r="E419" s="67"/>
      <c r="F419" s="7"/>
      <c r="G419" s="8"/>
    </row>
    <row r="420" spans="1:7" ht="12.75">
      <c r="A420" s="119"/>
      <c r="B420" s="7"/>
      <c r="C420" s="7"/>
      <c r="D420" s="7"/>
      <c r="E420" s="67"/>
      <c r="F420" s="7"/>
      <c r="G420" s="8"/>
    </row>
    <row r="421" spans="1:7" ht="12.75">
      <c r="A421" s="119"/>
      <c r="B421" s="7"/>
      <c r="C421" s="7"/>
      <c r="D421" s="7"/>
      <c r="E421" s="67"/>
      <c r="F421" s="7"/>
      <c r="G421" s="8"/>
    </row>
    <row r="422" spans="1:7" ht="12.75">
      <c r="A422" s="119"/>
      <c r="B422" s="7"/>
      <c r="C422" s="7"/>
      <c r="D422" s="7"/>
      <c r="E422" s="67"/>
      <c r="F422" s="7"/>
      <c r="G422" s="8"/>
    </row>
    <row r="423" spans="1:7" ht="12.75">
      <c r="A423" s="119"/>
      <c r="B423" s="7"/>
      <c r="C423" s="7"/>
      <c r="D423" s="7"/>
      <c r="E423" s="67"/>
      <c r="F423" s="7"/>
      <c r="G423" s="8"/>
    </row>
    <row r="424" spans="1:7" ht="12.75">
      <c r="A424" s="119"/>
      <c r="B424" s="7"/>
      <c r="C424" s="7"/>
      <c r="D424" s="7"/>
      <c r="E424" s="67"/>
      <c r="F424" s="7"/>
      <c r="G424" s="8"/>
    </row>
    <row r="425" spans="1:7" ht="12.75">
      <c r="A425" s="119"/>
      <c r="B425" s="7"/>
      <c r="C425" s="7"/>
      <c r="D425" s="7"/>
      <c r="E425" s="67"/>
      <c r="F425" s="7"/>
      <c r="G425" s="8"/>
    </row>
    <row r="426" spans="1:7" ht="12.75">
      <c r="A426" s="119"/>
      <c r="B426" s="7"/>
      <c r="C426" s="7"/>
      <c r="D426" s="7"/>
      <c r="E426" s="67"/>
      <c r="F426" s="7"/>
      <c r="G426" s="8"/>
    </row>
    <row r="427" spans="1:7" ht="12.75">
      <c r="A427" s="119"/>
      <c r="B427" s="7"/>
      <c r="C427" s="7"/>
      <c r="D427" s="7"/>
      <c r="E427" s="67"/>
      <c r="F427" s="7"/>
      <c r="G427" s="8"/>
    </row>
    <row r="428" spans="1:7" ht="12.75">
      <c r="A428" s="119"/>
      <c r="B428" s="7"/>
      <c r="C428" s="7"/>
      <c r="D428" s="7"/>
      <c r="E428" s="67"/>
      <c r="F428" s="7"/>
      <c r="G428" s="8"/>
    </row>
    <row r="429" spans="1:7" ht="12.75">
      <c r="A429" s="119"/>
      <c r="B429" s="7"/>
      <c r="C429" s="7"/>
      <c r="D429" s="7"/>
      <c r="E429" s="67"/>
      <c r="F429" s="7"/>
      <c r="G429" s="8"/>
    </row>
    <row r="430" spans="1:7" ht="12.75">
      <c r="A430" s="119"/>
      <c r="B430" s="7"/>
      <c r="C430" s="7"/>
      <c r="D430" s="7"/>
      <c r="E430" s="67"/>
      <c r="F430" s="7"/>
      <c r="G430" s="8"/>
    </row>
    <row r="431" spans="1:7" ht="12.75">
      <c r="A431" s="119"/>
      <c r="B431" s="7"/>
      <c r="C431" s="7"/>
      <c r="D431" s="7"/>
      <c r="E431" s="67"/>
      <c r="F431" s="7"/>
      <c r="G431" s="8"/>
    </row>
    <row r="432" spans="1:7" ht="12.75">
      <c r="A432" s="119"/>
      <c r="B432" s="7"/>
      <c r="C432" s="7"/>
      <c r="D432" s="7"/>
      <c r="E432" s="67"/>
      <c r="F432" s="7"/>
      <c r="G432" s="8"/>
    </row>
    <row r="433" spans="1:7" ht="12.75">
      <c r="A433" s="119"/>
      <c r="B433" s="7"/>
      <c r="C433" s="7"/>
      <c r="D433" s="7"/>
      <c r="E433" s="67"/>
      <c r="F433" s="7"/>
      <c r="G433" s="8"/>
    </row>
    <row r="434" spans="1:7" ht="12.75">
      <c r="A434" s="119"/>
      <c r="B434" s="7"/>
      <c r="C434" s="7"/>
      <c r="D434" s="7"/>
      <c r="E434" s="67"/>
      <c r="F434" s="7"/>
      <c r="G434" s="8"/>
    </row>
    <row r="435" spans="1:7" ht="12.75">
      <c r="A435" s="119"/>
      <c r="B435" s="7"/>
      <c r="C435" s="7"/>
      <c r="D435" s="7"/>
      <c r="E435" s="67"/>
      <c r="F435" s="7"/>
      <c r="G435" s="8"/>
    </row>
    <row r="436" spans="1:7" ht="12.75">
      <c r="A436" s="119"/>
      <c r="B436" s="7"/>
      <c r="C436" s="7"/>
      <c r="D436" s="7"/>
      <c r="E436" s="67"/>
      <c r="F436" s="7"/>
      <c r="G436" s="8"/>
    </row>
    <row r="437" spans="1:7" ht="12.75">
      <c r="A437" s="119"/>
      <c r="B437" s="7"/>
      <c r="C437" s="7"/>
      <c r="D437" s="7"/>
      <c r="E437" s="67"/>
      <c r="F437" s="7"/>
      <c r="G437" s="8"/>
    </row>
    <row r="438" spans="1:7" ht="12.75">
      <c r="A438" s="119"/>
      <c r="B438" s="7"/>
      <c r="C438" s="7"/>
      <c r="D438" s="7"/>
      <c r="E438" s="67"/>
      <c r="F438" s="7"/>
      <c r="G438" s="8"/>
    </row>
    <row r="439" spans="1:7" ht="12.75">
      <c r="A439" s="119"/>
      <c r="B439" s="7"/>
      <c r="C439" s="7"/>
      <c r="D439" s="7"/>
      <c r="E439" s="67"/>
      <c r="F439" s="7"/>
      <c r="G439" s="8"/>
    </row>
    <row r="440" spans="1:7" ht="12.75">
      <c r="A440" s="119"/>
      <c r="B440" s="7"/>
      <c r="C440" s="7"/>
      <c r="D440" s="7"/>
      <c r="E440" s="67"/>
      <c r="F440" s="7"/>
      <c r="G440" s="8"/>
    </row>
    <row r="441" spans="1:7" ht="12.75">
      <c r="A441" s="119"/>
      <c r="B441" s="7"/>
      <c r="C441" s="7"/>
      <c r="D441" s="7"/>
      <c r="E441" s="67"/>
      <c r="F441" s="7"/>
      <c r="G441" s="8"/>
    </row>
    <row r="442" spans="1:7" ht="12.75">
      <c r="A442" s="119"/>
      <c r="B442" s="7"/>
      <c r="C442" s="7"/>
      <c r="D442" s="7"/>
      <c r="E442" s="67"/>
      <c r="F442" s="7"/>
      <c r="G442" s="8"/>
    </row>
    <row r="443" spans="1:7" ht="12.75">
      <c r="A443" s="119"/>
      <c r="B443" s="7"/>
      <c r="C443" s="7"/>
      <c r="D443" s="7"/>
      <c r="E443" s="67"/>
      <c r="F443" s="7"/>
      <c r="G443" s="8"/>
    </row>
    <row r="444" spans="1:7" ht="12.75">
      <c r="A444" s="119"/>
      <c r="B444" s="7"/>
      <c r="C444" s="7"/>
      <c r="D444" s="7"/>
      <c r="E444" s="67"/>
      <c r="F444" s="7"/>
      <c r="G444" s="8"/>
    </row>
    <row r="445" spans="1:7" ht="12.75">
      <c r="A445" s="119"/>
      <c r="B445" s="7"/>
      <c r="C445" s="7"/>
      <c r="D445" s="7"/>
      <c r="E445" s="67"/>
      <c r="F445" s="7"/>
      <c r="G445" s="8"/>
    </row>
    <row r="446" spans="1:7" ht="12.75">
      <c r="A446" s="119"/>
      <c r="B446" s="7"/>
      <c r="C446" s="7"/>
      <c r="D446" s="7"/>
      <c r="E446" s="67"/>
      <c r="F446" s="7"/>
      <c r="G446" s="8"/>
    </row>
    <row r="447" spans="1:7" ht="12.75">
      <c r="A447" s="119"/>
      <c r="B447" s="7"/>
      <c r="C447" s="7"/>
      <c r="D447" s="7"/>
      <c r="E447" s="67"/>
      <c r="F447" s="7"/>
      <c r="G447" s="8"/>
    </row>
    <row r="448" spans="1:7" ht="12.75">
      <c r="A448" s="119"/>
      <c r="B448" s="7"/>
      <c r="C448" s="7"/>
      <c r="D448" s="7"/>
      <c r="E448" s="67"/>
      <c r="F448" s="7"/>
      <c r="G448" s="8"/>
    </row>
    <row r="449" spans="1:7" ht="12.75">
      <c r="A449" s="119"/>
      <c r="B449" s="7"/>
      <c r="C449" s="7"/>
      <c r="D449" s="7"/>
      <c r="E449" s="67"/>
      <c r="F449" s="7"/>
      <c r="G449" s="8"/>
    </row>
    <row r="450" spans="1:7" ht="12.75">
      <c r="A450" s="119"/>
      <c r="B450" s="7"/>
      <c r="C450" s="7"/>
      <c r="D450" s="7"/>
      <c r="E450" s="67"/>
      <c r="F450" s="7"/>
      <c r="G450" s="8"/>
    </row>
    <row r="451" spans="1:7" ht="12.75">
      <c r="A451" s="119"/>
      <c r="B451" s="7"/>
      <c r="C451" s="7"/>
      <c r="D451" s="7"/>
      <c r="E451" s="67"/>
      <c r="F451" s="7"/>
      <c r="G451" s="8"/>
    </row>
    <row r="452" spans="1:7" ht="12.75">
      <c r="A452" s="119"/>
      <c r="B452" s="7"/>
      <c r="C452" s="7"/>
      <c r="D452" s="7"/>
      <c r="E452" s="67"/>
      <c r="F452" s="7"/>
      <c r="G452" s="8"/>
    </row>
    <row r="453" spans="1:7" ht="12.75">
      <c r="A453" s="119"/>
      <c r="B453" s="7"/>
      <c r="C453" s="7"/>
      <c r="D453" s="7"/>
      <c r="E453" s="67"/>
      <c r="F453" s="7"/>
      <c r="G453" s="8"/>
    </row>
    <row r="454" spans="1:7" ht="12.75">
      <c r="A454" s="119"/>
      <c r="B454" s="7"/>
      <c r="C454" s="7"/>
      <c r="D454" s="7"/>
      <c r="E454" s="67"/>
      <c r="F454" s="7"/>
      <c r="G454" s="8"/>
    </row>
    <row r="455" spans="1:7" ht="12.75">
      <c r="A455" s="119"/>
      <c r="B455" s="7"/>
      <c r="C455" s="7"/>
      <c r="D455" s="7"/>
      <c r="E455" s="67"/>
      <c r="F455" s="7"/>
      <c r="G455" s="8"/>
    </row>
    <row r="456" spans="1:7" ht="12.75">
      <c r="A456" s="119"/>
      <c r="B456" s="7"/>
      <c r="C456" s="7"/>
      <c r="D456" s="7"/>
      <c r="E456" s="67"/>
      <c r="F456" s="7"/>
      <c r="G456" s="8"/>
    </row>
    <row r="457" spans="1:7" ht="12.75">
      <c r="A457" s="119"/>
      <c r="B457" s="7"/>
      <c r="C457" s="7"/>
      <c r="D457" s="7"/>
      <c r="E457" s="67"/>
      <c r="F457" s="7"/>
      <c r="G457" s="8"/>
    </row>
    <row r="458" spans="1:7" ht="12.75">
      <c r="A458" s="119"/>
      <c r="B458" s="7"/>
      <c r="C458" s="7"/>
      <c r="D458" s="7"/>
      <c r="E458" s="67"/>
      <c r="F458" s="7"/>
      <c r="G458" s="8"/>
    </row>
    <row r="459" spans="1:7" ht="12.75">
      <c r="A459" s="119"/>
      <c r="B459" s="7"/>
      <c r="C459" s="7"/>
      <c r="D459" s="7"/>
      <c r="E459" s="67"/>
      <c r="F459" s="7"/>
      <c r="G459" s="8"/>
    </row>
    <row r="460" spans="1:7" ht="12.75">
      <c r="A460" s="119"/>
      <c r="B460" s="7"/>
      <c r="C460" s="7"/>
      <c r="D460" s="7"/>
      <c r="E460" s="67"/>
      <c r="F460" s="7"/>
      <c r="G460" s="8"/>
    </row>
    <row r="461" spans="1:7" ht="12.75">
      <c r="A461" s="119"/>
      <c r="B461" s="7"/>
      <c r="C461" s="7"/>
      <c r="D461" s="7"/>
      <c r="E461" s="67"/>
      <c r="F461" s="7"/>
      <c r="G461" s="8"/>
    </row>
    <row r="462" spans="1:7" ht="12.75">
      <c r="A462" s="119"/>
      <c r="B462" s="7"/>
      <c r="C462" s="7"/>
      <c r="D462" s="7"/>
      <c r="E462" s="67"/>
      <c r="F462" s="7"/>
      <c r="G462" s="8"/>
    </row>
    <row r="463" spans="1:7" ht="12.75">
      <c r="A463" s="119"/>
      <c r="B463" s="7"/>
      <c r="C463" s="7"/>
      <c r="D463" s="7"/>
      <c r="E463" s="67"/>
      <c r="F463" s="7"/>
      <c r="G463" s="8"/>
    </row>
    <row r="464" spans="1:7" ht="12.75">
      <c r="A464" s="119"/>
      <c r="B464" s="7"/>
      <c r="C464" s="7"/>
      <c r="D464" s="7"/>
      <c r="E464" s="67"/>
      <c r="F464" s="7"/>
      <c r="G464" s="8"/>
    </row>
    <row r="465" spans="1:7" ht="12.75">
      <c r="A465" s="119"/>
      <c r="B465" s="7"/>
      <c r="C465" s="7"/>
      <c r="D465" s="7"/>
      <c r="E465" s="67"/>
      <c r="F465" s="7"/>
      <c r="G465" s="8"/>
    </row>
    <row r="466" spans="1:7" ht="12.75">
      <c r="A466" s="119"/>
      <c r="B466" s="7"/>
      <c r="C466" s="7"/>
      <c r="D466" s="7"/>
      <c r="E466" s="67"/>
      <c r="F466" s="7"/>
      <c r="G466" s="8"/>
    </row>
    <row r="467" spans="1:7" ht="12.75">
      <c r="A467" s="119"/>
      <c r="B467" s="7"/>
      <c r="C467" s="7"/>
      <c r="D467" s="7"/>
      <c r="E467" s="67"/>
      <c r="F467" s="7"/>
      <c r="G467" s="8"/>
    </row>
    <row r="468" spans="1:7" ht="12.75">
      <c r="A468" s="119"/>
      <c r="B468" s="7"/>
      <c r="C468" s="7"/>
      <c r="D468" s="7"/>
      <c r="E468" s="67"/>
      <c r="F468" s="7"/>
      <c r="G468" s="8"/>
    </row>
    <row r="469" spans="1:7" ht="12.75">
      <c r="A469" s="119"/>
      <c r="B469" s="7"/>
      <c r="C469" s="7"/>
      <c r="D469" s="7"/>
      <c r="E469" s="67"/>
      <c r="F469" s="7"/>
      <c r="G469" s="8"/>
    </row>
    <row r="470" spans="1:7" ht="12.75">
      <c r="A470" s="119"/>
      <c r="B470" s="7"/>
      <c r="C470" s="7"/>
      <c r="D470" s="7"/>
      <c r="E470" s="67"/>
      <c r="F470" s="7"/>
      <c r="G470" s="8"/>
    </row>
    <row r="471" spans="1:7" ht="12.75">
      <c r="A471" s="119"/>
      <c r="B471" s="7"/>
      <c r="C471" s="7"/>
      <c r="D471" s="7"/>
      <c r="E471" s="67"/>
      <c r="F471" s="7"/>
      <c r="G471" s="8"/>
    </row>
    <row r="472" spans="1:7" ht="12.75">
      <c r="A472" s="119"/>
      <c r="B472" s="7"/>
      <c r="C472" s="7"/>
      <c r="D472" s="7"/>
      <c r="E472" s="67"/>
      <c r="F472" s="7"/>
      <c r="G472" s="8"/>
    </row>
    <row r="473" spans="1:7" ht="12.75">
      <c r="A473" s="119"/>
      <c r="B473" s="7"/>
      <c r="C473" s="7"/>
      <c r="D473" s="7"/>
      <c r="E473" s="67"/>
      <c r="F473" s="7"/>
      <c r="G473" s="8"/>
    </row>
    <row r="474" spans="1:7" ht="12.75">
      <c r="A474" s="119"/>
      <c r="B474" s="7"/>
      <c r="C474" s="7"/>
      <c r="D474" s="7"/>
      <c r="E474" s="67"/>
      <c r="F474" s="7"/>
      <c r="G474" s="8"/>
    </row>
    <row r="475" spans="1:7" ht="12.75">
      <c r="A475" s="119"/>
      <c r="B475" s="7"/>
      <c r="C475" s="7"/>
      <c r="D475" s="7"/>
      <c r="E475" s="67"/>
      <c r="F475" s="7"/>
      <c r="G475" s="8"/>
    </row>
    <row r="476" spans="1:7" ht="12.75">
      <c r="A476" s="119"/>
      <c r="B476" s="7"/>
      <c r="C476" s="7"/>
      <c r="D476" s="7"/>
      <c r="E476" s="67"/>
      <c r="F476" s="7"/>
      <c r="G476" s="8"/>
    </row>
    <row r="477" spans="1:7" ht="12.75">
      <c r="A477" s="119"/>
      <c r="B477" s="7"/>
      <c r="C477" s="7"/>
      <c r="D477" s="7"/>
      <c r="E477" s="67"/>
      <c r="F477" s="7"/>
      <c r="G477" s="8"/>
    </row>
    <row r="478" spans="1:7" ht="12.75">
      <c r="A478" s="119"/>
      <c r="B478" s="7"/>
      <c r="C478" s="7"/>
      <c r="D478" s="7"/>
      <c r="E478" s="67"/>
      <c r="F478" s="7"/>
      <c r="G478" s="8"/>
    </row>
    <row r="479" spans="1:7" ht="12.75">
      <c r="A479" s="119"/>
      <c r="B479" s="7"/>
      <c r="C479" s="7"/>
      <c r="D479" s="7"/>
      <c r="E479" s="67"/>
      <c r="F479" s="7"/>
      <c r="G479" s="8"/>
    </row>
    <row r="480" spans="1:7" ht="12.75">
      <c r="A480" s="119"/>
      <c r="B480" s="7"/>
      <c r="C480" s="7"/>
      <c r="D480" s="7"/>
      <c r="E480" s="67"/>
      <c r="F480" s="7"/>
      <c r="G480" s="8"/>
    </row>
    <row r="481" spans="1:7" ht="12.75">
      <c r="A481" s="119"/>
      <c r="B481" s="7"/>
      <c r="C481" s="7"/>
      <c r="D481" s="7"/>
      <c r="E481" s="67"/>
      <c r="F481" s="7"/>
      <c r="G481" s="8"/>
    </row>
    <row r="482" spans="1:7" ht="12.75">
      <c r="A482" s="119"/>
      <c r="B482" s="7"/>
      <c r="C482" s="7"/>
      <c r="D482" s="7"/>
      <c r="E482" s="67"/>
      <c r="F482" s="7"/>
      <c r="G482" s="8"/>
    </row>
    <row r="483" spans="1:7" ht="12.75">
      <c r="A483" s="119"/>
      <c r="B483" s="7"/>
      <c r="C483" s="7"/>
      <c r="D483" s="7"/>
      <c r="E483" s="67"/>
      <c r="F483" s="7"/>
      <c r="G483" s="8"/>
    </row>
    <row r="484" spans="1:7" ht="12.75">
      <c r="A484" s="119"/>
      <c r="B484" s="7"/>
      <c r="C484" s="7"/>
      <c r="D484" s="7"/>
      <c r="E484" s="67"/>
      <c r="F484" s="7"/>
      <c r="G484" s="8"/>
    </row>
    <row r="485" spans="1:7" ht="12.75">
      <c r="A485" s="119"/>
      <c r="B485" s="7"/>
      <c r="C485" s="7"/>
      <c r="D485" s="7"/>
      <c r="E485" s="67"/>
      <c r="F485" s="7"/>
      <c r="G485" s="8"/>
    </row>
    <row r="486" spans="1:7" ht="12.75">
      <c r="A486" s="119"/>
      <c r="B486" s="7"/>
      <c r="C486" s="7"/>
      <c r="D486" s="7"/>
      <c r="E486" s="67"/>
      <c r="F486" s="7"/>
      <c r="G486" s="8"/>
    </row>
    <row r="487" spans="1:7" ht="12.75">
      <c r="A487" s="119"/>
      <c r="B487" s="7"/>
      <c r="C487" s="7"/>
      <c r="D487" s="7"/>
      <c r="E487" s="67"/>
      <c r="F487" s="7"/>
      <c r="G487" s="8"/>
    </row>
    <row r="488" spans="1:7" ht="12.75">
      <c r="A488" s="119"/>
      <c r="B488" s="7"/>
      <c r="C488" s="7"/>
      <c r="D488" s="7"/>
      <c r="E488" s="67"/>
      <c r="F488" s="7"/>
      <c r="G488" s="8"/>
    </row>
    <row r="489" spans="1:7" ht="12.75">
      <c r="A489" s="119"/>
      <c r="B489" s="7"/>
      <c r="C489" s="7"/>
      <c r="D489" s="7"/>
      <c r="E489" s="67"/>
      <c r="F489" s="7"/>
      <c r="G489" s="8"/>
    </row>
    <row r="490" spans="1:7" ht="12.75">
      <c r="A490" s="119"/>
      <c r="B490" s="7"/>
      <c r="C490" s="7"/>
      <c r="D490" s="7"/>
      <c r="E490" s="67"/>
      <c r="F490" s="7"/>
      <c r="G490" s="8"/>
    </row>
    <row r="491" spans="1:7" ht="12.75">
      <c r="A491" s="119"/>
      <c r="B491" s="7"/>
      <c r="C491" s="7"/>
      <c r="D491" s="7"/>
      <c r="E491" s="67"/>
      <c r="F491" s="7"/>
      <c r="G491" s="8"/>
    </row>
    <row r="492" spans="1:7" ht="12.75">
      <c r="A492" s="119"/>
      <c r="B492" s="7"/>
      <c r="C492" s="7"/>
      <c r="D492" s="7"/>
      <c r="E492" s="67"/>
      <c r="F492" s="7"/>
      <c r="G492" s="8"/>
    </row>
    <row r="493" spans="1:7" ht="12.75">
      <c r="A493" s="119"/>
      <c r="B493" s="7"/>
      <c r="C493" s="7"/>
      <c r="D493" s="7"/>
      <c r="E493" s="67"/>
      <c r="F493" s="7"/>
      <c r="G493" s="8"/>
    </row>
    <row r="494" spans="1:7" ht="12.75">
      <c r="A494" s="119"/>
      <c r="B494" s="7"/>
      <c r="C494" s="7"/>
      <c r="D494" s="7"/>
      <c r="E494" s="67"/>
      <c r="F494" s="7"/>
      <c r="G494" s="8"/>
    </row>
    <row r="495" spans="1:7" ht="12.75">
      <c r="A495" s="119"/>
      <c r="B495" s="7"/>
      <c r="C495" s="7"/>
      <c r="D495" s="7"/>
      <c r="E495" s="67"/>
      <c r="F495" s="7"/>
      <c r="G495" s="8"/>
    </row>
    <row r="496" spans="1:7" ht="12.75">
      <c r="A496" s="119"/>
      <c r="B496" s="7"/>
      <c r="C496" s="7"/>
      <c r="D496" s="7"/>
      <c r="E496" s="67"/>
      <c r="F496" s="7"/>
      <c r="G496" s="8"/>
    </row>
    <row r="497" spans="1:7" ht="12.75">
      <c r="A497" s="119"/>
      <c r="B497" s="7"/>
      <c r="C497" s="7"/>
      <c r="D497" s="7"/>
      <c r="E497" s="67"/>
      <c r="F497" s="7"/>
      <c r="G497" s="8"/>
    </row>
    <row r="498" spans="1:7" ht="12.75">
      <c r="A498" s="119"/>
      <c r="B498" s="7"/>
      <c r="C498" s="7"/>
      <c r="D498" s="7"/>
      <c r="E498" s="67"/>
      <c r="F498" s="7"/>
      <c r="G498" s="8"/>
    </row>
    <row r="499" spans="1:7" ht="12.75">
      <c r="A499" s="119"/>
      <c r="B499" s="7"/>
      <c r="C499" s="7"/>
      <c r="D499" s="7"/>
      <c r="E499" s="67"/>
      <c r="F499" s="7"/>
      <c r="G499" s="8"/>
    </row>
    <row r="500" spans="1:7" ht="12.75">
      <c r="A500" s="119"/>
      <c r="B500" s="7"/>
      <c r="C500" s="7"/>
      <c r="D500" s="7"/>
      <c r="E500" s="67"/>
      <c r="F500" s="7"/>
      <c r="G500" s="8"/>
    </row>
    <row r="501" spans="1:7" ht="12.75">
      <c r="A501" s="119"/>
      <c r="B501" s="7"/>
      <c r="C501" s="7"/>
      <c r="D501" s="7"/>
      <c r="E501" s="67"/>
      <c r="F501" s="7"/>
      <c r="G501" s="8"/>
    </row>
    <row r="502" spans="1:7" ht="12.75">
      <c r="A502" s="119"/>
      <c r="B502" s="7"/>
      <c r="C502" s="7"/>
      <c r="D502" s="7"/>
      <c r="E502" s="67"/>
      <c r="F502" s="7"/>
      <c r="G502" s="8"/>
    </row>
    <row r="503" spans="1:7" ht="12.75">
      <c r="A503" s="119"/>
      <c r="B503" s="7"/>
      <c r="C503" s="7"/>
      <c r="D503" s="7"/>
      <c r="E503" s="67"/>
      <c r="F503" s="7"/>
      <c r="G503" s="8"/>
    </row>
    <row r="504" spans="1:7" ht="12.75">
      <c r="A504" s="119"/>
      <c r="B504" s="7"/>
      <c r="C504" s="7"/>
      <c r="D504" s="7"/>
      <c r="E504" s="67"/>
      <c r="F504" s="7"/>
      <c r="G504" s="8"/>
    </row>
    <row r="505" spans="1:7" ht="12.75">
      <c r="A505" s="119"/>
      <c r="B505" s="7"/>
      <c r="C505" s="7"/>
      <c r="D505" s="7"/>
      <c r="E505" s="67"/>
      <c r="F505" s="7"/>
      <c r="G505" s="8"/>
    </row>
    <row r="506" spans="1:7" ht="12.75">
      <c r="A506" s="119"/>
      <c r="B506" s="7"/>
      <c r="C506" s="7"/>
      <c r="D506" s="7"/>
      <c r="E506" s="67"/>
      <c r="F506" s="7"/>
      <c r="G506" s="8"/>
    </row>
    <row r="507" spans="1:7" ht="12.75">
      <c r="A507" s="119"/>
      <c r="B507" s="7"/>
      <c r="C507" s="7"/>
      <c r="D507" s="7"/>
      <c r="E507" s="67"/>
      <c r="F507" s="7"/>
      <c r="G507" s="8"/>
    </row>
    <row r="508" spans="1:7" ht="12.75">
      <c r="A508" s="119"/>
      <c r="B508" s="7"/>
      <c r="C508" s="7"/>
      <c r="D508" s="7"/>
      <c r="E508" s="67"/>
      <c r="F508" s="7"/>
      <c r="G508" s="8"/>
    </row>
    <row r="509" spans="1:7" ht="12.75">
      <c r="A509" s="119"/>
      <c r="B509" s="7"/>
      <c r="C509" s="7"/>
      <c r="D509" s="7"/>
      <c r="E509" s="67"/>
      <c r="F509" s="7"/>
      <c r="G509" s="8"/>
    </row>
    <row r="510" spans="1:7" ht="12.75">
      <c r="A510" s="119"/>
      <c r="B510" s="7"/>
      <c r="C510" s="7"/>
      <c r="D510" s="7"/>
      <c r="E510" s="67"/>
      <c r="F510" s="7"/>
      <c r="G510" s="8"/>
    </row>
    <row r="511" spans="1:7" ht="12.75">
      <c r="A511" s="119"/>
      <c r="B511" s="7"/>
      <c r="C511" s="7"/>
      <c r="D511" s="7"/>
      <c r="E511" s="67"/>
      <c r="F511" s="7"/>
      <c r="G511" s="8"/>
    </row>
    <row r="512" spans="1:7" ht="12.75">
      <c r="A512" s="119"/>
      <c r="B512" s="7"/>
      <c r="C512" s="7"/>
      <c r="D512" s="7"/>
      <c r="E512" s="67"/>
      <c r="F512" s="7"/>
      <c r="G512" s="8"/>
    </row>
    <row r="513" spans="1:7" ht="12.75">
      <c r="A513" s="119"/>
      <c r="B513" s="7"/>
      <c r="C513" s="7"/>
      <c r="D513" s="7"/>
      <c r="E513" s="67"/>
      <c r="F513" s="7"/>
      <c r="G513" s="8"/>
    </row>
    <row r="514" spans="1:7" ht="12.75">
      <c r="A514" s="119"/>
      <c r="B514" s="7"/>
      <c r="C514" s="7"/>
      <c r="D514" s="7"/>
      <c r="E514" s="67"/>
      <c r="F514" s="7"/>
      <c r="G514" s="8"/>
    </row>
    <row r="515" spans="1:7" ht="12.75">
      <c r="A515" s="119"/>
      <c r="B515" s="7"/>
      <c r="C515" s="7"/>
      <c r="D515" s="7"/>
      <c r="E515" s="67"/>
      <c r="F515" s="7"/>
      <c r="G515" s="8"/>
    </row>
  </sheetData>
  <sheetProtection/>
  <mergeCells count="61">
    <mergeCell ref="F244:G244"/>
    <mergeCell ref="D242:E242"/>
    <mergeCell ref="D237:E237"/>
    <mergeCell ref="F237:G237"/>
    <mergeCell ref="D241:E241"/>
    <mergeCell ref="F241:G241"/>
    <mergeCell ref="F239:G239"/>
    <mergeCell ref="D245:E245"/>
    <mergeCell ref="F245:G245"/>
    <mergeCell ref="D243:E243"/>
    <mergeCell ref="F243:G243"/>
    <mergeCell ref="D244:E244"/>
    <mergeCell ref="F228:G228"/>
    <mergeCell ref="F230:G230"/>
    <mergeCell ref="F242:G242"/>
    <mergeCell ref="D239:E239"/>
    <mergeCell ref="D234:E234"/>
    <mergeCell ref="F234:G234"/>
    <mergeCell ref="D235:E235"/>
    <mergeCell ref="F235:G235"/>
    <mergeCell ref="D236:E236"/>
    <mergeCell ref="F236:G236"/>
    <mergeCell ref="D225:E225"/>
    <mergeCell ref="F225:G225"/>
    <mergeCell ref="D229:E229"/>
    <mergeCell ref="F229:G229"/>
    <mergeCell ref="D232:E232"/>
    <mergeCell ref="F232:G232"/>
    <mergeCell ref="D230:E230"/>
    <mergeCell ref="D226:E226"/>
    <mergeCell ref="F226:G226"/>
    <mergeCell ref="D228:E228"/>
    <mergeCell ref="D221:E221"/>
    <mergeCell ref="F221:G221"/>
    <mergeCell ref="D222:E222"/>
    <mergeCell ref="F222:G222"/>
    <mergeCell ref="D223:E223"/>
    <mergeCell ref="F223:G223"/>
    <mergeCell ref="D218:E218"/>
    <mergeCell ref="F218:G218"/>
    <mergeCell ref="D219:E219"/>
    <mergeCell ref="F219:G219"/>
    <mergeCell ref="D220:E220"/>
    <mergeCell ref="F220:G220"/>
    <mergeCell ref="D215:E215"/>
    <mergeCell ref="F215:G215"/>
    <mergeCell ref="A215:C215"/>
    <mergeCell ref="F141:G141"/>
    <mergeCell ref="E162:G162"/>
    <mergeCell ref="D216:E216"/>
    <mergeCell ref="F216:G216"/>
    <mergeCell ref="D227:E227"/>
    <mergeCell ref="F227:G227"/>
    <mergeCell ref="F247:G247"/>
    <mergeCell ref="F7:G7"/>
    <mergeCell ref="B7:D7"/>
    <mergeCell ref="F8:G8"/>
    <mergeCell ref="B140:D140"/>
    <mergeCell ref="F140:G140"/>
    <mergeCell ref="E53:G53"/>
    <mergeCell ref="E93:G93"/>
  </mergeCells>
  <printOptions/>
  <pageMargins left="0.5118110236220472" right="0.4724409448818898" top="0.984251968503937" bottom="0.984251968503937" header="0.5118110236220472" footer="0.5118110236220472"/>
  <pageSetup horizontalDpi="300" verticalDpi="300" orientation="portrait" paperSize="9" scale="95" r:id="rId1"/>
  <headerFooter alignWithMargins="0">
    <oddHeader>&amp;R&amp;"Arial,Fett"Anlage 1 zur GRDrs 1359/2015</oddHeader>
    <oddFooter>&amp;C&amp;P</oddFooter>
  </headerFooter>
  <rowBreaks count="5" manualBreakCount="5">
    <brk id="48" max="6" man="1"/>
    <brk id="91" max="255" man="1"/>
    <brk id="132" max="6" man="1"/>
    <brk id="184" max="6" man="1"/>
    <brk id="2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U103007</cp:lastModifiedBy>
  <cp:lastPrinted>2015-12-11T13:01:26Z</cp:lastPrinted>
  <dcterms:created xsi:type="dcterms:W3CDTF">2001-12-18T09:33:35Z</dcterms:created>
  <dcterms:modified xsi:type="dcterms:W3CDTF">2015-12-11T13:06:39Z</dcterms:modified>
  <cp:category/>
  <cp:version/>
  <cp:contentType/>
  <cp:contentStatus/>
</cp:coreProperties>
</file>