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810" windowHeight="12225" activeTab="0"/>
  </bookViews>
  <sheets>
    <sheet name="Bilanz" sheetId="1" r:id="rId1"/>
  </sheets>
  <definedNames>
    <definedName name="_xlnm.Print_Area" localSheetId="0">'Bilanz'!$A$1:$P$48</definedName>
  </definedNames>
  <calcPr fullCalcOnLoad="1"/>
</workbook>
</file>

<file path=xl/sharedStrings.xml><?xml version="1.0" encoding="utf-8"?>
<sst xmlns="http://schemas.openxmlformats.org/spreadsheetml/2006/main" count="122" uniqueCount="73">
  <si>
    <t>Eigenbetrieb Stadtentwässerung Stuttgart (SES)</t>
  </si>
  <si>
    <t>EUR</t>
  </si>
  <si>
    <t>TEUR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</si>
  <si>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</si>
  <si>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</si>
  <si>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</si>
  <si>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</si>
  <si>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</si>
  <si>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</si>
  <si>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</si>
  <si>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Rücklagen</t>
  </si>
  <si>
    <t>1.</t>
  </si>
  <si>
    <t>Allgemeine Rücklage</t>
  </si>
  <si>
    <t>II.</t>
  </si>
  <si>
    <t>Sachanlagen</t>
  </si>
  <si>
    <t>Grundstücke und grundstücksgleiche Rechte</t>
  </si>
  <si>
    <t>mit Betriebs- und anderen Bauten</t>
  </si>
  <si>
    <t>2.</t>
  </si>
  <si>
    <t>Jahresgewinn</t>
  </si>
  <si>
    <t>mit Wohnbauten</t>
  </si>
  <si>
    <t>3.</t>
  </si>
  <si>
    <t>Abwasserreinigungsanlagen</t>
  </si>
  <si>
    <t>B.</t>
  </si>
  <si>
    <t>Abzugskapital</t>
  </si>
  <si>
    <t>4.</t>
  </si>
  <si>
    <t>Abwassersonderbauwerke</t>
  </si>
  <si>
    <t>Landeszuschüsse</t>
  </si>
  <si>
    <t xml:space="preserve">a) </t>
  </si>
  <si>
    <t>Regenbehandlungsanlagen</t>
  </si>
  <si>
    <t>Empfangene Ertragszuschüsse</t>
  </si>
  <si>
    <t xml:space="preserve">b) </t>
  </si>
  <si>
    <t>Pumpwerke</t>
  </si>
  <si>
    <t xml:space="preserve">c) </t>
  </si>
  <si>
    <t>Stollen</t>
  </si>
  <si>
    <t>5.</t>
  </si>
  <si>
    <t>Abwassersammlungsanlagen</t>
  </si>
  <si>
    <t>C.</t>
  </si>
  <si>
    <t>Rückstellungen</t>
  </si>
  <si>
    <t xml:space="preserve"> </t>
  </si>
  <si>
    <t>Haupt- und Ortssammler</t>
  </si>
  <si>
    <t>Pensionsrückstellungen</t>
  </si>
  <si>
    <t>6.</t>
  </si>
  <si>
    <t>Betriebs- und Geschäftsausstattung</t>
  </si>
  <si>
    <t>Sonstige Rückstellungen</t>
  </si>
  <si>
    <t>7.</t>
  </si>
  <si>
    <t>Geleistete Anzahlungen und Anlagen im Bau</t>
  </si>
  <si>
    <t>D.</t>
  </si>
  <si>
    <t>Verbindlichkeiten</t>
  </si>
  <si>
    <t>Umlaufvermögen</t>
  </si>
  <si>
    <t>Verbindlichkeiten gegenüber Kreditinstituten</t>
  </si>
  <si>
    <t>Verbindlichkeiten aus Lieferungen und Leistungen</t>
  </si>
  <si>
    <t>Vorräte</t>
  </si>
  <si>
    <t>Verbindlichkeiten gegenüber der Stadt</t>
  </si>
  <si>
    <t>Roh-, Hilfs- und Betriebsstoffe</t>
  </si>
  <si>
    <t>Betriebsmittelkonto</t>
  </si>
  <si>
    <t xml:space="preserve">Trägerdarlehen </t>
  </si>
  <si>
    <t>Forderungen und sonstige Vermögens-</t>
  </si>
  <si>
    <t>Darlehen</t>
  </si>
  <si>
    <t>gegenstände</t>
  </si>
  <si>
    <t xml:space="preserve">d) </t>
  </si>
  <si>
    <t xml:space="preserve">Sonstige </t>
  </si>
  <si>
    <t>Forderungen aus Lieferungen und Leistungen</t>
  </si>
  <si>
    <t>Sonstige Verbindlichkeiten</t>
  </si>
  <si>
    <t>Forderungen an die Stadt</t>
  </si>
  <si>
    <t>Forderungen aus Gebühren</t>
  </si>
  <si>
    <t>c)</t>
  </si>
  <si>
    <t>Sonstige Forderungen</t>
  </si>
  <si>
    <t>Sonstige Vermögensgegenstände</t>
  </si>
  <si>
    <t>Rechnungsabgrenzungsposten</t>
  </si>
  <si>
    <t>E.</t>
  </si>
  <si>
    <t>Gewinn/Verlust</t>
  </si>
  <si>
    <t>Verlust des Vorjahres (-)</t>
  </si>
  <si>
    <t>Bilanz zum 31. Dezember 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</si>
</sst>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5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"/>
      <protection/>
    </xf>
    <xf numFmtId="0" fontId="2" fillId="0" borderId="10" xfId="51" applyFont="1" applyBorder="1" applyAlignment="1">
      <alignment horizontal="right"/>
      <protection/>
    </xf>
    <xf numFmtId="0" fontId="3" fillId="0" borderId="0" xfId="51" applyFont="1">
      <alignment/>
      <protection/>
    </xf>
    <xf numFmtId="4" fontId="2" fillId="0" borderId="0" xfId="51" applyNumberFormat="1" applyFont="1" applyFill="1">
      <alignment/>
      <protection/>
    </xf>
    <xf numFmtId="3" fontId="2" fillId="0" borderId="0" xfId="51" applyNumberFormat="1" applyFont="1">
      <alignment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Alignment="1">
      <alignment horizontal="left"/>
      <protection/>
    </xf>
    <xf numFmtId="4" fontId="2" fillId="0" borderId="0" xfId="51" applyNumberFormat="1" applyFont="1" applyFill="1" applyBorder="1">
      <alignment/>
      <protection/>
    </xf>
    <xf numFmtId="3" fontId="2" fillId="0" borderId="0" xfId="51" applyNumberFormat="1" applyFont="1" applyBorder="1">
      <alignment/>
      <protection/>
    </xf>
    <xf numFmtId="4" fontId="2" fillId="0" borderId="10" xfId="51" applyNumberFormat="1" applyFont="1" applyFill="1" applyBorder="1">
      <alignment/>
      <protection/>
    </xf>
    <xf numFmtId="3" fontId="2" fillId="0" borderId="10" xfId="51" applyNumberFormat="1" applyFont="1" applyBorder="1">
      <alignment/>
      <protection/>
    </xf>
    <xf numFmtId="4" fontId="2" fillId="0" borderId="0" xfId="51" applyNumberFormat="1" applyFont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Border="1" applyAlignment="1">
      <alignment horizontal="left"/>
      <protection/>
    </xf>
    <xf numFmtId="0" fontId="3" fillId="0" borderId="0" xfId="51" applyFont="1" applyBorder="1">
      <alignment/>
      <protection/>
    </xf>
    <xf numFmtId="4" fontId="2" fillId="0" borderId="0" xfId="51" applyNumberFormat="1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Fill="1">
      <alignment/>
      <protection/>
    </xf>
    <xf numFmtId="3" fontId="2" fillId="0" borderId="11" xfId="51" applyNumberFormat="1" applyFont="1" applyBorder="1">
      <alignment/>
      <protection/>
    </xf>
    <xf numFmtId="4" fontId="3" fillId="0" borderId="0" xfId="51" applyNumberFormat="1" applyFont="1" applyFill="1">
      <alignment/>
      <protection/>
    </xf>
    <xf numFmtId="4" fontId="2" fillId="0" borderId="11" xfId="51" applyNumberFormat="1" applyFont="1" applyFill="1" applyBorder="1">
      <alignment/>
      <protection/>
    </xf>
    <xf numFmtId="14" fontId="2" fillId="0" borderId="0" xfId="51" applyNumberFormat="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Layout" workbookViewId="0" topLeftCell="F1">
      <selection activeCell="K4" sqref="K4"/>
    </sheetView>
  </sheetViews>
  <sheetFormatPr defaultColWidth="11.421875" defaultRowHeight="12.75"/>
  <cols>
    <col min="1" max="2" width="5.28125" style="1" customWidth="1"/>
    <col min="3" max="3" width="52.7109375" style="1" customWidth="1"/>
    <col min="4" max="4" width="17.421875" style="1" customWidth="1"/>
    <col min="5" max="7" width="18.7109375" style="1" customWidth="1"/>
    <col min="8" max="8" width="9.28125" style="1" customWidth="1"/>
    <col min="9" max="10" width="4.28125" style="1" customWidth="1"/>
    <col min="11" max="11" width="48.28125" style="1" customWidth="1"/>
    <col min="12" max="15" width="18.7109375" style="1" customWidth="1"/>
    <col min="16" max="16" width="2.421875" style="1" customWidth="1"/>
    <col min="17" max="16384" width="11.421875" style="1" customWidth="1"/>
  </cols>
  <sheetData>
    <row r="1" ht="15.75">
      <c r="O1" s="2"/>
    </row>
    <row r="2" spans="12:14" ht="20.25">
      <c r="L2" s="3"/>
      <c r="M2" s="4"/>
      <c r="N2" s="4"/>
    </row>
    <row r="3" spans="1:16" ht="20.25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0.25">
      <c r="A4" s="5" t="s">
        <v>72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" ht="15.75">
      <c r="A5" s="8"/>
      <c r="B5" s="8"/>
    </row>
    <row r="6" spans="1:15" ht="15.75">
      <c r="A6" s="8"/>
      <c r="B6" s="8"/>
      <c r="D6" s="29">
        <v>40908</v>
      </c>
      <c r="E6" s="29"/>
      <c r="F6" s="29">
        <v>40543</v>
      </c>
      <c r="G6" s="29"/>
      <c r="I6" s="8"/>
      <c r="J6" s="8"/>
      <c r="L6" s="29">
        <v>40908</v>
      </c>
      <c r="M6" s="29"/>
      <c r="N6" s="29">
        <v>40543</v>
      </c>
      <c r="O6" s="29"/>
    </row>
    <row r="7" spans="1:15" ht="15.75">
      <c r="A7" s="8"/>
      <c r="B7" s="8"/>
      <c r="D7" s="9" t="s">
        <v>1</v>
      </c>
      <c r="E7" s="9" t="s">
        <v>1</v>
      </c>
      <c r="F7" s="9" t="s">
        <v>2</v>
      </c>
      <c r="G7" s="9" t="s">
        <v>2</v>
      </c>
      <c r="I7" s="8"/>
      <c r="J7" s="8"/>
      <c r="L7" s="9" t="s">
        <v>1</v>
      </c>
      <c r="M7" s="9" t="s">
        <v>1</v>
      </c>
      <c r="N7" s="9" t="s">
        <v>2</v>
      </c>
      <c r="O7" s="9" t="s">
        <v>2</v>
      </c>
    </row>
    <row r="8" spans="1:13" ht="18" customHeight="1">
      <c r="A8" s="10" t="s">
        <v>3</v>
      </c>
      <c r="B8" s="10"/>
      <c r="D8" s="4"/>
      <c r="E8" s="4"/>
      <c r="I8" s="10" t="s">
        <v>4</v>
      </c>
      <c r="J8" s="10"/>
      <c r="L8" s="4"/>
      <c r="M8" s="4"/>
    </row>
    <row r="9" spans="1:15" ht="18" customHeight="1">
      <c r="A9" s="8"/>
      <c r="B9" s="8"/>
      <c r="D9" s="4"/>
      <c r="E9" s="4"/>
      <c r="I9" s="8"/>
      <c r="J9" s="8"/>
      <c r="L9" s="11"/>
      <c r="M9" s="11"/>
      <c r="N9" s="12"/>
      <c r="O9" s="12"/>
    </row>
    <row r="10" spans="1:15" ht="18" customHeight="1">
      <c r="A10" s="13" t="s">
        <v>5</v>
      </c>
      <c r="B10" s="10" t="s">
        <v>6</v>
      </c>
      <c r="D10" s="11"/>
      <c r="E10" s="11"/>
      <c r="F10" s="12"/>
      <c r="G10" s="12"/>
      <c r="I10" s="13" t="s">
        <v>5</v>
      </c>
      <c r="J10" s="10" t="s">
        <v>7</v>
      </c>
      <c r="L10" s="4"/>
      <c r="M10" s="11"/>
      <c r="N10" s="12"/>
      <c r="O10" s="12"/>
    </row>
    <row r="11" spans="1:15" ht="18" customHeight="1">
      <c r="A11" s="13" t="s">
        <v>8</v>
      </c>
      <c r="B11" s="10" t="s">
        <v>9</v>
      </c>
      <c r="D11" s="11"/>
      <c r="E11" s="11">
        <v>1099907.11</v>
      </c>
      <c r="F11" s="12"/>
      <c r="G11" s="12">
        <v>1352</v>
      </c>
      <c r="I11" s="13" t="s">
        <v>8</v>
      </c>
      <c r="J11" s="10" t="s">
        <v>10</v>
      </c>
      <c r="L11" s="4"/>
      <c r="M11" s="11"/>
      <c r="N11" s="12"/>
      <c r="O11" s="12"/>
    </row>
    <row r="12" spans="1:15" ht="18" customHeight="1">
      <c r="A12" s="13"/>
      <c r="B12" s="10"/>
      <c r="D12" s="11"/>
      <c r="E12" s="11"/>
      <c r="F12" s="12"/>
      <c r="G12" s="12"/>
      <c r="I12" s="14" t="s">
        <v>11</v>
      </c>
      <c r="J12" s="1" t="s">
        <v>12</v>
      </c>
      <c r="L12" s="15">
        <v>37386277.91</v>
      </c>
      <c r="M12" s="11"/>
      <c r="N12" s="16">
        <v>36245</v>
      </c>
      <c r="O12" s="12"/>
    </row>
    <row r="13" spans="1:15" ht="18" customHeight="1">
      <c r="A13" s="13" t="s">
        <v>13</v>
      </c>
      <c r="B13" s="10" t="s">
        <v>14</v>
      </c>
      <c r="D13" s="11"/>
      <c r="E13" s="11"/>
      <c r="F13" s="12"/>
      <c r="G13" s="12"/>
      <c r="I13" s="14"/>
      <c r="J13" s="10"/>
      <c r="L13" s="15"/>
      <c r="M13" s="11"/>
      <c r="N13" s="16"/>
      <c r="O13" s="12"/>
    </row>
    <row r="14" spans="1:15" ht="18" customHeight="1">
      <c r="A14" s="14" t="s">
        <v>11</v>
      </c>
      <c r="B14" s="1" t="s">
        <v>15</v>
      </c>
      <c r="D14" s="11"/>
      <c r="E14" s="11"/>
      <c r="F14" s="12"/>
      <c r="G14" s="12"/>
      <c r="I14" s="13" t="s">
        <v>13</v>
      </c>
      <c r="J14" s="10" t="s">
        <v>70</v>
      </c>
      <c r="K14" s="10"/>
      <c r="L14" s="15"/>
      <c r="M14" s="11"/>
      <c r="N14" s="12"/>
      <c r="O14" s="12"/>
    </row>
    <row r="15" spans="1:15" ht="18" customHeight="1">
      <c r="A15" s="13"/>
      <c r="B15" s="1" t="s">
        <v>16</v>
      </c>
      <c r="D15" s="11">
        <f>16564344.14-478075.62</f>
        <v>16086268.520000001</v>
      </c>
      <c r="E15" s="11"/>
      <c r="F15" s="12">
        <v>16462</v>
      </c>
      <c r="I15" s="14" t="s">
        <v>11</v>
      </c>
      <c r="J15" s="1" t="s">
        <v>71</v>
      </c>
      <c r="L15" s="15">
        <v>0</v>
      </c>
      <c r="M15" s="11"/>
      <c r="N15" s="12">
        <v>0</v>
      </c>
      <c r="O15" s="12"/>
    </row>
    <row r="16" spans="1:15" ht="18" customHeight="1">
      <c r="A16" s="14" t="s">
        <v>17</v>
      </c>
      <c r="B16" s="1" t="s">
        <v>15</v>
      </c>
      <c r="D16" s="11"/>
      <c r="E16" s="11"/>
      <c r="F16" s="12"/>
      <c r="I16" s="14" t="s">
        <v>17</v>
      </c>
      <c r="J16" s="1" t="s">
        <v>18</v>
      </c>
      <c r="L16" s="17">
        <v>4502182</v>
      </c>
      <c r="M16" s="11"/>
      <c r="N16" s="18">
        <v>1141</v>
      </c>
      <c r="O16" s="12"/>
    </row>
    <row r="17" spans="1:15" ht="18" customHeight="1">
      <c r="A17" s="14"/>
      <c r="B17" s="1" t="s">
        <v>19</v>
      </c>
      <c r="D17" s="11">
        <v>478075.62</v>
      </c>
      <c r="E17" s="11"/>
      <c r="F17" s="12">
        <v>234</v>
      </c>
      <c r="I17" s="13"/>
      <c r="J17" s="10"/>
      <c r="L17" s="4"/>
      <c r="M17" s="11">
        <f>L12+L15+L16</f>
        <v>41888459.91</v>
      </c>
      <c r="N17" s="12"/>
      <c r="O17" s="12">
        <f>N12+N16+N15</f>
        <v>37386</v>
      </c>
    </row>
    <row r="18" spans="1:15" ht="18" customHeight="1">
      <c r="A18" s="14" t="s">
        <v>20</v>
      </c>
      <c r="B18" s="1" t="s">
        <v>21</v>
      </c>
      <c r="D18" s="11">
        <v>202252325</v>
      </c>
      <c r="E18" s="11"/>
      <c r="F18" s="12">
        <v>213671</v>
      </c>
      <c r="I18" s="13" t="s">
        <v>22</v>
      </c>
      <c r="J18" s="10" t="s">
        <v>23</v>
      </c>
      <c r="L18" s="11"/>
      <c r="M18" s="11"/>
      <c r="N18" s="12"/>
      <c r="O18" s="12"/>
    </row>
    <row r="19" spans="1:15" ht="18" customHeight="1">
      <c r="A19" s="14" t="s">
        <v>24</v>
      </c>
      <c r="B19" s="1" t="s">
        <v>25</v>
      </c>
      <c r="D19" s="11"/>
      <c r="E19" s="11"/>
      <c r="F19" s="12"/>
      <c r="I19" s="14" t="s">
        <v>11</v>
      </c>
      <c r="J19" s="1" t="s">
        <v>26</v>
      </c>
      <c r="L19" s="11">
        <v>27546219</v>
      </c>
      <c r="M19" s="11"/>
      <c r="N19" s="12">
        <v>30672</v>
      </c>
      <c r="O19" s="12"/>
    </row>
    <row r="20" spans="1:14" ht="18" customHeight="1">
      <c r="A20" s="14"/>
      <c r="B20" s="1" t="s">
        <v>27</v>
      </c>
      <c r="C20" s="1" t="s">
        <v>28</v>
      </c>
      <c r="D20" s="11">
        <v>55432920</v>
      </c>
      <c r="E20" s="11"/>
      <c r="F20" s="12">
        <v>57273</v>
      </c>
      <c r="I20" s="14" t="s">
        <v>17</v>
      </c>
      <c r="J20" s="1" t="s">
        <v>29</v>
      </c>
      <c r="L20" s="17">
        <v>187319763.85</v>
      </c>
      <c r="M20" s="4"/>
      <c r="N20" s="18">
        <v>193750</v>
      </c>
    </row>
    <row r="21" spans="1:15" ht="18" customHeight="1">
      <c r="A21" s="14"/>
      <c r="B21" s="1" t="s">
        <v>30</v>
      </c>
      <c r="C21" s="1" t="s">
        <v>31</v>
      </c>
      <c r="D21" s="11">
        <v>450989</v>
      </c>
      <c r="E21" s="11"/>
      <c r="F21" s="12">
        <v>507</v>
      </c>
      <c r="G21" s="12"/>
      <c r="I21" s="14"/>
      <c r="L21" s="11"/>
      <c r="M21" s="11">
        <f>SUM(L19:L20)</f>
        <v>214865982.85</v>
      </c>
      <c r="N21" s="12"/>
      <c r="O21" s="12">
        <f>SUM(N19:N20)</f>
        <v>224422</v>
      </c>
    </row>
    <row r="22" spans="1:15" ht="18" customHeight="1">
      <c r="A22" s="14"/>
      <c r="B22" s="1" t="s">
        <v>32</v>
      </c>
      <c r="C22" s="1" t="s">
        <v>33</v>
      </c>
      <c r="D22" s="11">
        <v>22183258</v>
      </c>
      <c r="E22" s="11"/>
      <c r="F22" s="12">
        <v>18929</v>
      </c>
      <c r="G22" s="12"/>
      <c r="I22" s="14"/>
      <c r="L22" s="11"/>
      <c r="M22" s="11"/>
      <c r="N22" s="12"/>
      <c r="O22" s="12"/>
    </row>
    <row r="23" spans="1:15" ht="18" customHeight="1">
      <c r="A23" s="14" t="s">
        <v>34</v>
      </c>
      <c r="B23" s="1" t="s">
        <v>35</v>
      </c>
      <c r="D23" s="11"/>
      <c r="E23" s="11"/>
      <c r="F23" s="12"/>
      <c r="G23" s="12"/>
      <c r="I23" s="13" t="s">
        <v>36</v>
      </c>
      <c r="J23" s="10" t="s">
        <v>37</v>
      </c>
      <c r="L23" s="11"/>
      <c r="M23" s="11"/>
      <c r="N23" s="12"/>
      <c r="O23" s="12"/>
    </row>
    <row r="24" spans="1:15" ht="18" customHeight="1">
      <c r="A24" s="14"/>
      <c r="B24" s="1" t="s">
        <v>38</v>
      </c>
      <c r="C24" s="1" t="s">
        <v>39</v>
      </c>
      <c r="D24" s="11">
        <v>362880139</v>
      </c>
      <c r="E24" s="11"/>
      <c r="F24" s="12">
        <v>351122</v>
      </c>
      <c r="G24" s="12"/>
      <c r="I24" s="14" t="s">
        <v>11</v>
      </c>
      <c r="J24" s="4" t="s">
        <v>40</v>
      </c>
      <c r="L24" s="11">
        <v>3419578</v>
      </c>
      <c r="M24" s="11"/>
      <c r="N24" s="12">
        <v>3461</v>
      </c>
      <c r="O24" s="12"/>
    </row>
    <row r="25" spans="1:14" ht="18" customHeight="1">
      <c r="A25" s="14" t="s">
        <v>41</v>
      </c>
      <c r="B25" s="1" t="s">
        <v>42</v>
      </c>
      <c r="D25" s="11">
        <v>4081612</v>
      </c>
      <c r="E25" s="11"/>
      <c r="F25" s="12">
        <v>3800</v>
      </c>
      <c r="G25" s="12"/>
      <c r="I25" s="14" t="s">
        <v>17</v>
      </c>
      <c r="J25" s="4" t="s">
        <v>43</v>
      </c>
      <c r="L25" s="17">
        <v>11242898.64</v>
      </c>
      <c r="M25" s="4"/>
      <c r="N25" s="18">
        <v>12007</v>
      </c>
    </row>
    <row r="26" spans="1:15" ht="18" customHeight="1">
      <c r="A26" s="14" t="s">
        <v>44</v>
      </c>
      <c r="B26" s="1" t="s">
        <v>45</v>
      </c>
      <c r="D26" s="17">
        <v>69459072.1</v>
      </c>
      <c r="E26" s="4"/>
      <c r="F26" s="18">
        <v>63289</v>
      </c>
      <c r="I26" s="14"/>
      <c r="L26" s="11"/>
      <c r="M26" s="11">
        <f>SUM(L24:L25)</f>
        <v>14662476.64</v>
      </c>
      <c r="N26" s="12"/>
      <c r="O26" s="12">
        <f>SUM(N24:N25)</f>
        <v>15468</v>
      </c>
    </row>
    <row r="27" spans="1:13" ht="18" customHeight="1">
      <c r="A27" s="14"/>
      <c r="D27" s="11"/>
      <c r="E27" s="11">
        <f>SUM(D14:D26)</f>
        <v>733304659.24</v>
      </c>
      <c r="F27" s="12"/>
      <c r="G27" s="12">
        <f>SUM(F14:F26)+1</f>
        <v>725288</v>
      </c>
      <c r="I27" s="14"/>
      <c r="L27" s="4"/>
      <c r="M27" s="4"/>
    </row>
    <row r="28" spans="4:15" ht="18" customHeight="1">
      <c r="D28" s="4"/>
      <c r="E28" s="11"/>
      <c r="I28" s="13" t="s">
        <v>46</v>
      </c>
      <c r="J28" s="10" t="s">
        <v>47</v>
      </c>
      <c r="L28" s="11"/>
      <c r="M28" s="11"/>
      <c r="N28" s="12"/>
      <c r="O28" s="12"/>
    </row>
    <row r="29" spans="1:15" ht="18" customHeight="1">
      <c r="A29" s="13" t="s">
        <v>22</v>
      </c>
      <c r="B29" s="10" t="s">
        <v>48</v>
      </c>
      <c r="D29" s="11"/>
      <c r="E29" s="11"/>
      <c r="F29" s="12"/>
      <c r="G29" s="12"/>
      <c r="I29" s="14" t="s">
        <v>11</v>
      </c>
      <c r="J29" s="1" t="s">
        <v>49</v>
      </c>
      <c r="L29" s="11">
        <v>266518812.58</v>
      </c>
      <c r="M29" s="11"/>
      <c r="N29" s="12">
        <v>248575</v>
      </c>
      <c r="O29" s="12"/>
    </row>
    <row r="30" spans="4:15" ht="18" customHeight="1">
      <c r="D30" s="4"/>
      <c r="E30" s="4"/>
      <c r="I30" s="14" t="s">
        <v>17</v>
      </c>
      <c r="J30" s="1" t="s">
        <v>50</v>
      </c>
      <c r="L30" s="11">
        <v>8173692.37</v>
      </c>
      <c r="M30" s="11"/>
      <c r="N30" s="12">
        <v>6036</v>
      </c>
      <c r="O30" s="12"/>
    </row>
    <row r="31" spans="1:15" ht="18" customHeight="1">
      <c r="A31" s="13" t="s">
        <v>8</v>
      </c>
      <c r="B31" s="10" t="s">
        <v>51</v>
      </c>
      <c r="D31" s="11"/>
      <c r="E31" s="4"/>
      <c r="I31" s="14" t="s">
        <v>20</v>
      </c>
      <c r="J31" s="1" t="s">
        <v>52</v>
      </c>
      <c r="L31" s="11"/>
      <c r="M31" s="11"/>
      <c r="N31" s="12"/>
      <c r="O31" s="12"/>
    </row>
    <row r="32" spans="2:15" ht="18" customHeight="1">
      <c r="B32" s="1" t="s">
        <v>53</v>
      </c>
      <c r="D32" s="4"/>
      <c r="E32" s="11">
        <v>2529326.73</v>
      </c>
      <c r="F32" s="12"/>
      <c r="G32" s="12">
        <v>2705</v>
      </c>
      <c r="I32" s="14" t="s">
        <v>38</v>
      </c>
      <c r="J32" s="1" t="s">
        <v>27</v>
      </c>
      <c r="K32" s="1" t="s">
        <v>54</v>
      </c>
      <c r="L32" s="11">
        <v>8030726.1</v>
      </c>
      <c r="M32" s="11"/>
      <c r="N32" s="12">
        <v>1475</v>
      </c>
      <c r="O32" s="12"/>
    </row>
    <row r="33" spans="4:15" ht="18" customHeight="1">
      <c r="D33" s="4"/>
      <c r="E33" s="4"/>
      <c r="I33" s="14"/>
      <c r="J33" s="1" t="s">
        <v>30</v>
      </c>
      <c r="K33" s="1" t="s">
        <v>55</v>
      </c>
      <c r="L33" s="11">
        <v>146047568</v>
      </c>
      <c r="M33" s="11"/>
      <c r="N33" s="12">
        <v>146048</v>
      </c>
      <c r="O33" s="12"/>
    </row>
    <row r="34" spans="1:15" ht="17.25" customHeight="1">
      <c r="A34" s="13" t="s">
        <v>13</v>
      </c>
      <c r="B34" s="10" t="s">
        <v>56</v>
      </c>
      <c r="D34" s="11"/>
      <c r="E34" s="11"/>
      <c r="F34" s="12"/>
      <c r="G34" s="12"/>
      <c r="I34" s="14"/>
      <c r="J34" s="1" t="s">
        <v>32</v>
      </c>
      <c r="K34" s="1" t="s">
        <v>57</v>
      </c>
      <c r="L34" s="11">
        <v>44349594.14</v>
      </c>
      <c r="M34" s="11"/>
      <c r="N34" s="12">
        <v>48710</v>
      </c>
      <c r="O34" s="12"/>
    </row>
    <row r="35" spans="1:15" ht="18" customHeight="1">
      <c r="A35" s="13"/>
      <c r="B35" s="10" t="s">
        <v>58</v>
      </c>
      <c r="D35" s="11"/>
      <c r="E35" s="11"/>
      <c r="F35" s="12"/>
      <c r="G35" s="12"/>
      <c r="J35" s="1" t="s">
        <v>59</v>
      </c>
      <c r="K35" s="1" t="s">
        <v>60</v>
      </c>
      <c r="L35" s="11">
        <f>1338769.37+430955.58</f>
        <v>1769724.9500000002</v>
      </c>
      <c r="M35" s="11"/>
      <c r="N35" s="12">
        <v>3626</v>
      </c>
      <c r="O35" s="12"/>
    </row>
    <row r="36" spans="1:14" ht="18" customHeight="1">
      <c r="A36" s="14" t="s">
        <v>11</v>
      </c>
      <c r="B36" s="1" t="s">
        <v>61</v>
      </c>
      <c r="D36" s="11">
        <v>1820527.75</v>
      </c>
      <c r="E36" s="11"/>
      <c r="F36" s="12">
        <v>1171</v>
      </c>
      <c r="G36" s="12"/>
      <c r="I36" s="14" t="s">
        <v>24</v>
      </c>
      <c r="J36" s="1" t="s">
        <v>62</v>
      </c>
      <c r="L36" s="17">
        <v>1190738.41</v>
      </c>
      <c r="M36" s="4"/>
      <c r="N36" s="18">
        <v>2097</v>
      </c>
    </row>
    <row r="37" spans="1:15" ht="18" customHeight="1">
      <c r="A37" s="14" t="s">
        <v>17</v>
      </c>
      <c r="B37" s="1" t="s">
        <v>63</v>
      </c>
      <c r="D37" s="11"/>
      <c r="E37" s="11"/>
      <c r="F37" s="12"/>
      <c r="G37" s="12"/>
      <c r="I37" s="14"/>
      <c r="J37" s="14"/>
      <c r="L37" s="11"/>
      <c r="M37" s="11">
        <f>SUM(L29:L36)</f>
        <v>476080856.55</v>
      </c>
      <c r="N37" s="12"/>
      <c r="O37" s="12">
        <f>SUM(N29:N36)</f>
        <v>456567</v>
      </c>
    </row>
    <row r="38" spans="1:17" ht="18" customHeight="1">
      <c r="A38" s="14"/>
      <c r="B38" s="1" t="s">
        <v>27</v>
      </c>
      <c r="C38" s="1" t="s">
        <v>54</v>
      </c>
      <c r="D38" s="11">
        <v>0</v>
      </c>
      <c r="E38" s="11"/>
      <c r="F38" s="12">
        <v>0</v>
      </c>
      <c r="G38" s="12"/>
      <c r="I38" s="14"/>
      <c r="J38" s="14"/>
      <c r="K38" s="1" t="s">
        <v>38</v>
      </c>
      <c r="L38" s="19" t="s">
        <v>38</v>
      </c>
      <c r="M38" s="19"/>
      <c r="N38" s="12" t="s">
        <v>38</v>
      </c>
      <c r="O38" s="12"/>
      <c r="P38" s="20"/>
      <c r="Q38" s="20"/>
    </row>
    <row r="39" spans="1:17" ht="18" customHeight="1">
      <c r="A39" s="14"/>
      <c r="B39" s="1" t="s">
        <v>30</v>
      </c>
      <c r="C39" s="1" t="s">
        <v>64</v>
      </c>
      <c r="D39" s="15">
        <f>8297368.19-11817.6</f>
        <v>8285550.590000001</v>
      </c>
      <c r="E39" s="11"/>
      <c r="F39" s="12">
        <v>2952</v>
      </c>
      <c r="G39" s="12"/>
      <c r="I39" s="21"/>
      <c r="J39" s="22"/>
      <c r="K39" s="20"/>
      <c r="L39" s="23"/>
      <c r="M39" s="23"/>
      <c r="N39" s="16"/>
      <c r="O39" s="16"/>
      <c r="P39" s="20"/>
      <c r="Q39" s="20"/>
    </row>
    <row r="40" spans="1:17" ht="18" customHeight="1">
      <c r="A40" s="14" t="s">
        <v>38</v>
      </c>
      <c r="B40" s="1" t="s">
        <v>65</v>
      </c>
      <c r="C40" s="1" t="s">
        <v>66</v>
      </c>
      <c r="D40" s="15">
        <v>471914</v>
      </c>
      <c r="E40" s="11"/>
      <c r="F40" s="16">
        <v>352</v>
      </c>
      <c r="G40" s="12"/>
      <c r="I40" s="21"/>
      <c r="J40" s="22"/>
      <c r="K40" s="20"/>
      <c r="L40" s="23"/>
      <c r="M40" s="23"/>
      <c r="N40" s="16"/>
      <c r="O40" s="16"/>
      <c r="P40" s="20"/>
      <c r="Q40" s="20"/>
    </row>
    <row r="41" spans="1:17" ht="18" customHeight="1">
      <c r="A41" s="14" t="s">
        <v>20</v>
      </c>
      <c r="B41" s="1" t="s">
        <v>67</v>
      </c>
      <c r="D41" s="17">
        <v>13129.35</v>
      </c>
      <c r="E41" s="11"/>
      <c r="F41" s="18">
        <v>22</v>
      </c>
      <c r="G41" s="12"/>
      <c r="I41" s="21"/>
      <c r="J41" s="22"/>
      <c r="K41" s="20"/>
      <c r="L41" s="23"/>
      <c r="M41" s="23"/>
      <c r="N41" s="16"/>
      <c r="O41" s="16"/>
      <c r="P41" s="20"/>
      <c r="Q41" s="20"/>
    </row>
    <row r="42" spans="1:15" ht="18" customHeight="1">
      <c r="A42" s="14"/>
      <c r="B42" s="1" t="s">
        <v>38</v>
      </c>
      <c r="D42" s="11"/>
      <c r="E42" s="11">
        <f>SUM(D36:D42)</f>
        <v>10591121.69</v>
      </c>
      <c r="F42" s="12"/>
      <c r="G42" s="12">
        <f>SUM(F36:F42)</f>
        <v>4497</v>
      </c>
      <c r="I42" s="21"/>
      <c r="J42" s="21"/>
      <c r="K42" s="20"/>
      <c r="L42" s="23"/>
      <c r="M42" s="23"/>
      <c r="N42" s="16"/>
      <c r="O42" s="16"/>
    </row>
    <row r="43" spans="1:15" ht="18" customHeight="1">
      <c r="A43" s="14"/>
      <c r="D43" s="11" t="s">
        <v>38</v>
      </c>
      <c r="E43" s="11"/>
      <c r="F43" s="12"/>
      <c r="G43" s="12"/>
      <c r="I43" s="13"/>
      <c r="J43" s="14"/>
      <c r="L43" s="19"/>
      <c r="M43" s="19"/>
      <c r="N43" s="12"/>
      <c r="O43" s="12"/>
    </row>
    <row r="44" spans="1:15" ht="18" customHeight="1">
      <c r="A44" s="13" t="s">
        <v>36</v>
      </c>
      <c r="B44" s="10" t="s">
        <v>68</v>
      </c>
      <c r="D44" s="11" t="s">
        <v>38</v>
      </c>
      <c r="E44" s="17">
        <v>43496.53</v>
      </c>
      <c r="F44" s="12" t="s">
        <v>38</v>
      </c>
      <c r="G44" s="18">
        <v>39</v>
      </c>
      <c r="I44" s="13" t="s">
        <v>69</v>
      </c>
      <c r="J44" s="10" t="s">
        <v>68</v>
      </c>
      <c r="L44" s="11" t="s">
        <v>38</v>
      </c>
      <c r="M44" s="17">
        <v>70735.35</v>
      </c>
      <c r="N44" s="12" t="s">
        <v>38</v>
      </c>
      <c r="O44" s="18">
        <v>37</v>
      </c>
    </row>
    <row r="45" spans="1:15" ht="9.75" customHeight="1">
      <c r="A45" s="24"/>
      <c r="B45" s="24"/>
      <c r="C45" s="10"/>
      <c r="D45" s="11"/>
      <c r="E45" s="11"/>
      <c r="F45" s="12"/>
      <c r="G45" s="12"/>
      <c r="I45" s="14"/>
      <c r="J45" s="14"/>
      <c r="K45" s="25"/>
      <c r="L45" s="11"/>
      <c r="M45" s="15"/>
      <c r="N45" s="11"/>
      <c r="O45" s="16"/>
    </row>
    <row r="46" spans="1:15" ht="20.25" customHeight="1" thickBot="1">
      <c r="A46" s="8"/>
      <c r="B46" s="8"/>
      <c r="C46" s="1" t="s">
        <v>38</v>
      </c>
      <c r="D46" s="11"/>
      <c r="E46" s="28">
        <f>SUM(E8:E44)</f>
        <v>747568511.3000001</v>
      </c>
      <c r="F46" s="12"/>
      <c r="G46" s="26">
        <f>SUM(G8:G44)-1</f>
        <v>733880</v>
      </c>
      <c r="I46" s="14"/>
      <c r="J46" s="14"/>
      <c r="K46" s="25"/>
      <c r="L46" s="4"/>
      <c r="M46" s="28">
        <f>SUM(M9:M45)</f>
        <v>747568511.3000001</v>
      </c>
      <c r="N46" s="11"/>
      <c r="O46" s="26">
        <f>O17+O21+O26+O37+O44</f>
        <v>733880</v>
      </c>
    </row>
    <row r="47" spans="1:14" ht="18" customHeight="1" thickTop="1">
      <c r="A47" s="8"/>
      <c r="B47" s="8"/>
      <c r="I47" s="14"/>
      <c r="J47" s="14"/>
      <c r="K47" s="25"/>
      <c r="L47" s="4"/>
      <c r="M47" s="27"/>
      <c r="N47" s="4"/>
    </row>
    <row r="48" spans="5:14" ht="18" customHeight="1">
      <c r="E48" s="1" t="s">
        <v>38</v>
      </c>
      <c r="G48" s="19"/>
      <c r="I48" s="14"/>
      <c r="J48" s="14"/>
      <c r="K48" s="4"/>
      <c r="L48" s="11"/>
      <c r="M48" s="11"/>
      <c r="N48" s="4"/>
    </row>
    <row r="49" spans="9:14" ht="15.75">
      <c r="I49" s="14"/>
      <c r="J49" s="14"/>
      <c r="K49" s="4"/>
      <c r="L49" s="4"/>
      <c r="M49" s="4"/>
      <c r="N49" s="4"/>
    </row>
    <row r="50" spans="5:14" ht="15.75">
      <c r="E50" s="19" t="s">
        <v>38</v>
      </c>
      <c r="I50" s="14"/>
      <c r="J50" s="14"/>
      <c r="K50" s="4"/>
      <c r="L50" s="4"/>
      <c r="M50" s="4"/>
      <c r="N50" s="4"/>
    </row>
    <row r="51" spans="9:13" ht="15.75">
      <c r="I51" s="14"/>
      <c r="J51" s="14"/>
      <c r="M51" s="19"/>
    </row>
    <row r="52" spans="9:13" ht="15.75">
      <c r="I52" s="14"/>
      <c r="J52" s="14"/>
      <c r="M52" s="19"/>
    </row>
    <row r="53" spans="9:10" ht="15.75">
      <c r="I53" s="14"/>
      <c r="J53" s="8"/>
    </row>
    <row r="54" spans="9:10" ht="15.75">
      <c r="I54" s="8"/>
      <c r="J54" s="8"/>
    </row>
    <row r="55" spans="9:10" ht="15.75">
      <c r="I55" s="8"/>
      <c r="J55" s="8"/>
    </row>
    <row r="56" ht="15.75">
      <c r="I56" s="8"/>
    </row>
  </sheetData>
  <sheetProtection/>
  <mergeCells count="4">
    <mergeCell ref="F6:G6"/>
    <mergeCell ref="D6:E6"/>
    <mergeCell ref="L6:M6"/>
    <mergeCell ref="N6:O6"/>
  </mergeCells>
  <printOptions horizontalCentered="1"/>
  <pageMargins left="0.5511811023622047" right="0.5118110236220472" top="0.7874015748031497" bottom="0.7874015748031497" header="0.5118110236220472" footer="0.5905511811023623"/>
  <pageSetup fitToHeight="1" fitToWidth="1" horizontalDpi="600" verticalDpi="600" orientation="landscape" paperSize="9" scale="49" r:id="rId3"/>
  <headerFooter alignWithMargins="0">
    <oddHeader>&amp;RAnlage 3 zur GRDrs 785/2012</oddHeader>
  </headerFooter>
  <legacyDrawing r:id="rId2"/>
  <oleObjects>
    <oleObject progId="MSPhotoEd.3" shapeId="487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2012-10-04T12:20:43Z</cp:lastPrinted>
  <dcterms:created xsi:type="dcterms:W3CDTF">2011-05-17T06:34:57Z</dcterms:created>
  <dcterms:modified xsi:type="dcterms:W3CDTF">2012-10-04T13:05:25Z</dcterms:modified>
  <cp:category/>
  <cp:version/>
  <cp:contentType/>
  <cp:contentStatus/>
</cp:coreProperties>
</file>