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<sst xmlns="http://schemas.openxmlformats.org/spreadsheetml/2006/main" count="34" uniqueCount="34">
  <si>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Kalkulaton des Stundensatzes</t>
  </si>
  <si>
    <t xml:space="preserve">1. </t>
  </si>
  <si>
    <t>&gt; Waffenbehörde</t>
  </si>
  <si>
    <t>&gt; Sprengstoffangelegenheiten</t>
  </si>
  <si>
    <t>&gt; Fischereiwesen</t>
  </si>
  <si>
    <t>&gt; Jagdwesen</t>
  </si>
  <si>
    <t xml:space="preserve">Ermittlung der anzurechnenden Kosten (Planwerte 2010) für die Produkte </t>
  </si>
  <si>
    <t>Personalkosten</t>
  </si>
  <si>
    <t>interne Verrechnungen</t>
  </si>
  <si>
    <t>Abschreibungen</t>
  </si>
  <si>
    <t>direkte Sachkosten</t>
  </si>
  <si>
    <t>kalkulatorische Kosten</t>
  </si>
  <si>
    <t>Summe</t>
  </si>
  <si>
    <t>2.</t>
  </si>
  <si>
    <t>Ermittlung der Personalkapazität</t>
  </si>
  <si>
    <t xml:space="preserve">Auf der Kostenstelle 32215211werden sechs Beamte und ein Beschäftiger geführt. </t>
  </si>
  <si>
    <t>Daraus ergibt sich</t>
  </si>
  <si>
    <t xml:space="preserve">1.671 Jahresarbeitsstunden </t>
  </si>
  <si>
    <t>x 6</t>
  </si>
  <si>
    <t>x 1</t>
  </si>
  <si>
    <t xml:space="preserve">1.561 Jahresarbeitsstunden </t>
  </si>
  <si>
    <t>Arbeitskapazität brutto</t>
  </si>
  <si>
    <t>abzüglich 20% (Richtwert nach KGSt)
allg. Rüstzeiten, z.B. für Besprechungen, Fortbildungen</t>
  </si>
  <si>
    <t xml:space="preserve">zur Verfügung stehende, produktive
Arbeitskapazität </t>
  </si>
  <si>
    <t>3.</t>
  </si>
  <si>
    <t xml:space="preserve">Berechnung des Stundensatzes </t>
  </si>
  <si>
    <t>€</t>
  </si>
  <si>
    <t xml:space="preserve">650.518 € / 9.270 Std. </t>
  </si>
  <si>
    <t xml:space="preserve">€/Std. </t>
  </si>
  <si>
    <t>Aus der Anwendung dieses Stundensatzes auf die gemessenen mittleren Bearbeitungszeiten</t>
  </si>
  <si>
    <t xml:space="preserve">Bei Rahmengebühren ist die mögliche Bearbeitungsdauer berücksichtigt. </t>
  </si>
  <si>
    <t xml:space="preserve">für die einzelnen Gebührentatbestände ergeben sich die neuen Gebührensätze, vgl. </t>
  </si>
  <si>
    <t>Kalkulation Anlage 2.2.</t>
  </si>
  <si>
    <t>Anlage 2.1 zur GRDrs. 149/2011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</si>
</sst>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B4" sqref="B4"/>
    </sheetView>
  </sheetViews>
  <sheetFormatPr defaultColWidth="11.421875" defaultRowHeight="12.75"/>
  <cols>
    <col min="2" max="2" width="30.8515625" style="0" customWidth="1"/>
  </cols>
  <sheetData>
    <row r="1" spans="1:5" ht="14.25">
      <c r="A1" s="14" t="s">
        <v>33</v>
      </c>
      <c r="B1" s="15"/>
      <c r="C1" s="15"/>
      <c r="D1" s="15"/>
      <c r="E1" s="15"/>
    </row>
    <row r="4" ht="15">
      <c r="A4" s="1" t="s">
        <v>0</v>
      </c>
    </row>
    <row r="7" ht="12.75">
      <c r="A7" t="s">
        <v>1</v>
      </c>
    </row>
    <row r="8" ht="12.75">
      <c r="A8" t="s">
        <v>6</v>
      </c>
    </row>
    <row r="9" ht="12.75">
      <c r="A9" t="s">
        <v>2</v>
      </c>
    </row>
    <row r="10" ht="12.75">
      <c r="A10" t="s">
        <v>3</v>
      </c>
    </row>
    <row r="11" ht="12.75">
      <c r="A11" t="s">
        <v>4</v>
      </c>
    </row>
    <row r="12" ht="12.75">
      <c r="A12" t="s">
        <v>5</v>
      </c>
    </row>
    <row r="13" ht="12.75">
      <c r="C13" s="3" t="s">
        <v>26</v>
      </c>
    </row>
    <row r="14" ht="12.75">
      <c r="C14" s="2"/>
    </row>
    <row r="15" spans="2:3" ht="12.75">
      <c r="B15" t="s">
        <v>7</v>
      </c>
      <c r="C15" s="2">
        <v>493437</v>
      </c>
    </row>
    <row r="16" spans="2:3" ht="12.75">
      <c r="B16" t="s">
        <v>10</v>
      </c>
      <c r="C16" s="2">
        <v>20225</v>
      </c>
    </row>
    <row r="17" spans="2:3" ht="12.75">
      <c r="B17" t="s">
        <v>8</v>
      </c>
      <c r="C17" s="2">
        <v>124997</v>
      </c>
    </row>
    <row r="18" spans="2:3" ht="12.75">
      <c r="B18" t="s">
        <v>9</v>
      </c>
      <c r="C18" s="2">
        <v>8635</v>
      </c>
    </row>
    <row r="19" spans="2:3" ht="12.75">
      <c r="B19" s="6" t="s">
        <v>11</v>
      </c>
      <c r="C19" s="7">
        <v>3224</v>
      </c>
    </row>
    <row r="20" spans="2:3" ht="18" customHeight="1" thickBot="1">
      <c r="B20" s="4" t="s">
        <v>12</v>
      </c>
      <c r="C20" s="5">
        <f>SUM(C15:C19)</f>
        <v>650518</v>
      </c>
    </row>
    <row r="21" ht="13.5" thickTop="1">
      <c r="C21" s="2"/>
    </row>
    <row r="22" ht="12.75">
      <c r="C22" s="2"/>
    </row>
    <row r="23" ht="12.75">
      <c r="C23" s="2"/>
    </row>
    <row r="24" spans="1:3" ht="12.75">
      <c r="A24" t="s">
        <v>13</v>
      </c>
      <c r="C24" s="2"/>
    </row>
    <row r="25" spans="1:3" ht="12.75">
      <c r="A25" t="s">
        <v>14</v>
      </c>
      <c r="C25" s="2"/>
    </row>
    <row r="26" ht="12.75">
      <c r="C26" s="2"/>
    </row>
    <row r="27" ht="12.75">
      <c r="A27" t="s">
        <v>15</v>
      </c>
    </row>
    <row r="28" ht="12.75">
      <c r="A28" t="s">
        <v>16</v>
      </c>
    </row>
    <row r="29" spans="2:4" ht="12.75">
      <c r="B29" t="s">
        <v>17</v>
      </c>
      <c r="C29" t="s">
        <v>18</v>
      </c>
      <c r="D29" s="2">
        <f>1671*6</f>
        <v>10026</v>
      </c>
    </row>
    <row r="30" spans="2:4" ht="12.75">
      <c r="B30" s="2" t="s">
        <v>20</v>
      </c>
      <c r="C30" t="s">
        <v>19</v>
      </c>
      <c r="D30" s="2">
        <v>1561</v>
      </c>
    </row>
    <row r="31" spans="2:4" ht="17.25" customHeight="1">
      <c r="B31" s="9" t="s">
        <v>21</v>
      </c>
      <c r="C31" s="6"/>
      <c r="D31" s="7">
        <f>SUM(D29:D30)</f>
        <v>11587</v>
      </c>
    </row>
    <row r="32" ht="12.75">
      <c r="D32" s="2"/>
    </row>
    <row r="33" spans="2:4" ht="51">
      <c r="B33" s="8" t="s">
        <v>22</v>
      </c>
      <c r="D33" s="2">
        <f>D31*0.2</f>
        <v>2317.4</v>
      </c>
    </row>
    <row r="34" ht="12.75">
      <c r="D34" s="2"/>
    </row>
    <row r="35" spans="2:4" ht="28.5" customHeight="1" thickBot="1">
      <c r="B35" s="10" t="s">
        <v>23</v>
      </c>
      <c r="C35" s="11"/>
      <c r="D35" s="5">
        <f>D31-D33</f>
        <v>9269.6</v>
      </c>
    </row>
    <row r="36" ht="13.5" thickTop="1"/>
    <row r="39" ht="12.75">
      <c r="A39" t="s">
        <v>24</v>
      </c>
    </row>
    <row r="40" ht="12.75">
      <c r="A40" t="s">
        <v>25</v>
      </c>
    </row>
    <row r="42" ht="12.75">
      <c r="B42" t="s">
        <v>27</v>
      </c>
    </row>
    <row r="43" spans="4:5" ht="15.75" thickBot="1">
      <c r="D43" s="12">
        <f>C20/D35</f>
        <v>70.17756969017002</v>
      </c>
      <c r="E43" s="13" t="s">
        <v>28</v>
      </c>
    </row>
    <row r="44" ht="13.5" thickTop="1"/>
    <row r="46" ht="12.75">
      <c r="A46" t="s">
        <v>29</v>
      </c>
    </row>
    <row r="47" ht="12.75">
      <c r="A47" t="s">
        <v>31</v>
      </c>
    </row>
    <row r="48" ht="12.75">
      <c r="A48" t="s">
        <v>32</v>
      </c>
    </row>
    <row r="49" ht="12.75">
      <c r="A49" t="s">
        <v>30</v>
      </c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u32a011</dc:creator>
  <cp:keywords/>
  <dc:description/>
  <cp:lastModifiedBy>u32a013</cp:lastModifiedBy>
  <cp:lastPrinted>2011-03-01T05:40:42Z</cp:lastPrinted>
  <dcterms:created xsi:type="dcterms:W3CDTF">2010-11-22T08:59:58Z</dcterms:created>
  <dcterms:modified xsi:type="dcterms:W3CDTF">2011-03-01T05:40:50Z</dcterms:modified>
  <cp:category/>
  <cp:version/>
  <cp:contentType/>
  <cp:contentStatus/>
</cp:coreProperties>
</file>