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41-1-2\Haushalt\Entgelte_Gebühren _ Ordnungen uÄ\41-8 Stadtmuseum\Neuregelung 2019\Stadtmuseum\Entgeltregelung Vermietungen\"/>
    </mc:Choice>
  </mc:AlternateContent>
  <bookViews>
    <workbookView xWindow="0" yWindow="0" windowWidth="23040" windowHeight="9225"/>
  </bookViews>
  <sheets>
    <sheet name="Plan 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0" i="2" l="1"/>
  <c r="D10" i="2"/>
  <c r="D27" i="2"/>
  <c r="B14" i="2" s="1"/>
  <c r="D14" i="2"/>
  <c r="A6" i="2"/>
  <c r="A7" i="2" s="1"/>
  <c r="C11" i="2" l="1"/>
  <c r="D11" i="2" s="1"/>
  <c r="D15" i="2" s="1"/>
  <c r="D17" i="2" s="1"/>
</calcChain>
</file>

<file path=xl/sharedStrings.xml><?xml version="1.0" encoding="utf-8"?>
<sst xmlns="http://schemas.openxmlformats.org/spreadsheetml/2006/main" count="34" uniqueCount="31">
  <si>
    <t>Miete &amp; Nebenkosten</t>
  </si>
  <si>
    <t>Fläche</t>
  </si>
  <si>
    <t>€/qm am Tag</t>
  </si>
  <si>
    <t>Betrag/Tag</t>
  </si>
  <si>
    <t>Kalkulation</t>
  </si>
  <si>
    <t>Bearbeitung</t>
  </si>
  <si>
    <t>Kosten/Min.</t>
  </si>
  <si>
    <t>Kosten</t>
  </si>
  <si>
    <t>Personalkosten*)</t>
  </si>
  <si>
    <t>Raumkosten</t>
  </si>
  <si>
    <t>-</t>
  </si>
  <si>
    <t>Kosten gesamt</t>
  </si>
  <si>
    <t>Bearbeitungszeit</t>
  </si>
  <si>
    <t>Anfrage/Auskunft</t>
  </si>
  <si>
    <t>Erfassung/Bearbeitung</t>
  </si>
  <si>
    <t>Raumbereitstellung</t>
  </si>
  <si>
    <t>Rechnungsbearbeitung</t>
  </si>
  <si>
    <t>2. Stadtkämmerei</t>
  </si>
  <si>
    <t>Kassenvorgang</t>
  </si>
  <si>
    <t>Stadtpalais</t>
  </si>
  <si>
    <t>1. Stadtpalais</t>
  </si>
  <si>
    <t>Miete und NK pro Tag</t>
  </si>
  <si>
    <t>Saal "Marie"</t>
  </si>
  <si>
    <t>Gastronomie -Raumbereitstellung</t>
  </si>
  <si>
    <t>Veranschlagte Miete und NK für das HH-Jahr 2019 vom Amt für Liegenschaften und Wohnen:</t>
  </si>
  <si>
    <t>Miete 2019 (Plan)</t>
  </si>
  <si>
    <t>NK 2019 (Plan)</t>
  </si>
  <si>
    <t>Miete und NK 2019 (Plan)</t>
  </si>
  <si>
    <t>Entgeltkalkulation für die Trauungen im StadtPalais (Saal "Marie")</t>
  </si>
  <si>
    <t>Entgelt für die Trauung im StadtPalais:</t>
  </si>
  <si>
    <t>*) aus Rundschreiben 17/2018 Kosten eines Arbeitsplatzes, Anlage 5 (Beschäftige im Mittleren Dienst)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</si>
</sst>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#\ &quot;qm&quot;"/>
    <numFmt numFmtId="166" formatCode="#,###.0\ &quot;€/qm&quot;"/>
    <numFmt numFmtId="167" formatCode="#,###\ &quot;Min.&quot;"/>
    <numFmt numFmtId="168" formatCode="#,##0.00\ &quot;€/qm&quot;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3"/>
      <color theme="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2" xfId="0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  <xf numFmtId="44" fontId="8" fillId="0" borderId="3" xfId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166" fontId="8" fillId="0" borderId="1" xfId="0" quotePrefix="1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8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6" fontId="2" fillId="2" borderId="8" xfId="0" applyNumberFormat="1" applyFont="1" applyFill="1" applyBorder="1" applyAlignment="1">
      <alignment vertical="center"/>
    </xf>
    <xf numFmtId="0" fontId="9" fillId="0" borderId="0" xfId="0" applyFont="1"/>
    <xf numFmtId="0" fontId="8" fillId="0" borderId="9" xfId="0" applyFont="1" applyBorder="1" applyAlignment="1">
      <alignment vertical="center"/>
    </xf>
    <xf numFmtId="164" fontId="5" fillId="0" borderId="0" xfId="1" applyNumberFormat="1" applyFont="1" applyFill="1" applyAlignment="1">
      <alignment vertical="center"/>
    </xf>
    <xf numFmtId="168" fontId="5" fillId="0" borderId="1" xfId="0" applyNumberFormat="1" applyFont="1" applyFill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20" zoomScaleNormal="120" workbookViewId="0">
      <selection activeCell="F19" sqref="F19"/>
    </sheetView>
  </sheetViews>
  <sheetFormatPr baseColWidth="10" defaultRowHeight="14.25" x14ac:dyDescent="0.2"/>
  <cols>
    <col min="1" max="1" width="23.375" customWidth="1"/>
  </cols>
  <sheetData>
    <row r="1" spans="1:5" ht="15.75" x14ac:dyDescent="0.2">
      <c r="A1" s="1" t="s">
        <v>28</v>
      </c>
      <c r="B1" s="2"/>
      <c r="C1" s="2"/>
      <c r="D1" s="2"/>
      <c r="E1" s="2"/>
    </row>
    <row r="2" spans="1:5" x14ac:dyDescent="0.2">
      <c r="A2" s="3"/>
      <c r="B2" s="3"/>
      <c r="C2" s="3"/>
      <c r="D2" s="3"/>
      <c r="E2" s="3"/>
    </row>
    <row r="3" spans="1:5" x14ac:dyDescent="0.2">
      <c r="A3" s="3" t="s">
        <v>24</v>
      </c>
      <c r="B3" s="3"/>
      <c r="C3" s="3"/>
      <c r="D3" s="3"/>
      <c r="E3" s="3"/>
    </row>
    <row r="4" spans="1:5" x14ac:dyDescent="0.2">
      <c r="A4" s="41">
        <v>549000</v>
      </c>
      <c r="B4" s="3" t="s">
        <v>25</v>
      </c>
      <c r="C4" s="3"/>
      <c r="D4" s="3"/>
      <c r="E4" s="3"/>
    </row>
    <row r="5" spans="1:5" x14ac:dyDescent="0.2">
      <c r="A5" s="41">
        <v>1016000</v>
      </c>
      <c r="B5" s="3" t="s">
        <v>26</v>
      </c>
      <c r="C5" s="3"/>
      <c r="D5" s="3"/>
      <c r="E5" s="3"/>
    </row>
    <row r="6" spans="1:5" x14ac:dyDescent="0.2">
      <c r="A6" s="4">
        <f>SUM(A4:A5)</f>
        <v>1565000</v>
      </c>
      <c r="B6" s="3" t="s">
        <v>27</v>
      </c>
      <c r="C6" s="3"/>
      <c r="D6" s="3"/>
      <c r="E6" s="3"/>
    </row>
    <row r="7" spans="1:5" x14ac:dyDescent="0.2">
      <c r="A7" s="4">
        <f>A6/365</f>
        <v>4287.6712328767126</v>
      </c>
      <c r="B7" s="3" t="s">
        <v>21</v>
      </c>
      <c r="C7" s="3"/>
      <c r="D7" s="3"/>
      <c r="E7" s="3"/>
    </row>
    <row r="8" spans="1:5" x14ac:dyDescent="0.2">
      <c r="A8" s="5"/>
      <c r="B8" s="6"/>
      <c r="C8" s="6"/>
      <c r="D8" s="6"/>
      <c r="E8" s="6"/>
    </row>
    <row r="9" spans="1:5" x14ac:dyDescent="0.2">
      <c r="A9" s="7" t="s">
        <v>0</v>
      </c>
      <c r="B9" s="8" t="s">
        <v>1</v>
      </c>
      <c r="C9" s="8" t="s">
        <v>2</v>
      </c>
      <c r="D9" s="8" t="s">
        <v>3</v>
      </c>
      <c r="E9" s="9"/>
    </row>
    <row r="10" spans="1:5" x14ac:dyDescent="0.2">
      <c r="A10" s="10" t="s">
        <v>19</v>
      </c>
      <c r="B10" s="11">
        <v>5887.1</v>
      </c>
      <c r="C10" s="42">
        <f>A7/B10</f>
        <v>0.72831635828790275</v>
      </c>
      <c r="D10" s="12">
        <f>B10*C10</f>
        <v>4287.6712328767126</v>
      </c>
      <c r="E10" s="9"/>
    </row>
    <row r="11" spans="1:5" x14ac:dyDescent="0.2">
      <c r="A11" s="10" t="s">
        <v>22</v>
      </c>
      <c r="B11" s="11">
        <v>134.5</v>
      </c>
      <c r="C11" s="42">
        <f>A7/B10</f>
        <v>0.72831635828790275</v>
      </c>
      <c r="D11" s="12">
        <f>B11*C11</f>
        <v>97.958550189722914</v>
      </c>
      <c r="E11" s="9"/>
    </row>
    <row r="12" spans="1:5" x14ac:dyDescent="0.2">
      <c r="A12" s="13"/>
      <c r="B12" s="13"/>
      <c r="C12" s="13"/>
      <c r="D12" s="13"/>
      <c r="E12" s="14"/>
    </row>
    <row r="13" spans="1:5" ht="15.75" thickBot="1" x14ac:dyDescent="0.25">
      <c r="A13" s="15" t="s">
        <v>4</v>
      </c>
      <c r="B13" s="16" t="s">
        <v>5</v>
      </c>
      <c r="C13" s="17" t="s">
        <v>6</v>
      </c>
      <c r="D13" s="18" t="s">
        <v>7</v>
      </c>
      <c r="E13" s="14"/>
    </row>
    <row r="14" spans="1:5" x14ac:dyDescent="0.2">
      <c r="A14" s="19" t="s">
        <v>8</v>
      </c>
      <c r="B14" s="20">
        <f>D27</f>
        <v>120</v>
      </c>
      <c r="C14" s="21">
        <f>58.16/60</f>
        <v>0.96933333333333327</v>
      </c>
      <c r="D14" s="22">
        <f>C14*B14</f>
        <v>116.32</v>
      </c>
      <c r="E14" s="23"/>
    </row>
    <row r="15" spans="1:5" x14ac:dyDescent="0.2">
      <c r="A15" s="24" t="s">
        <v>9</v>
      </c>
      <c r="B15" s="25" t="s">
        <v>10</v>
      </c>
      <c r="C15" s="26" t="s">
        <v>10</v>
      </c>
      <c r="D15" s="27">
        <f>D11</f>
        <v>97.958550189722914</v>
      </c>
      <c r="E15" s="23"/>
    </row>
    <row r="16" spans="1:5" x14ac:dyDescent="0.2">
      <c r="A16" s="40" t="s">
        <v>23</v>
      </c>
      <c r="B16" s="25" t="s">
        <v>10</v>
      </c>
      <c r="C16" s="26" t="s">
        <v>10</v>
      </c>
      <c r="D16" s="27">
        <v>150</v>
      </c>
      <c r="E16" s="23"/>
    </row>
    <row r="17" spans="1:5" ht="15.75" thickBot="1" x14ac:dyDescent="0.25">
      <c r="A17" s="28" t="s">
        <v>11</v>
      </c>
      <c r="B17" s="28"/>
      <c r="C17" s="28"/>
      <c r="D17" s="29">
        <f>SUM(D14:D16)</f>
        <v>364.27855018972292</v>
      </c>
      <c r="E17" s="14"/>
    </row>
    <row r="18" spans="1:5" s="39" customFormat="1" ht="6.75" thickTop="1" x14ac:dyDescent="0.15">
      <c r="A18" s="30"/>
      <c r="B18" s="30"/>
      <c r="C18" s="30"/>
      <c r="D18" s="30"/>
      <c r="E18" s="31"/>
    </row>
    <row r="19" spans="1:5" x14ac:dyDescent="0.2">
      <c r="A19" s="3" t="s">
        <v>30</v>
      </c>
      <c r="B19" s="3"/>
      <c r="C19" s="3"/>
      <c r="D19" s="3"/>
      <c r="E19" s="9"/>
    </row>
    <row r="20" spans="1:5" x14ac:dyDescent="0.2">
      <c r="A20" s="3"/>
      <c r="B20" s="3"/>
      <c r="C20" s="3"/>
      <c r="D20" s="3"/>
      <c r="E20" s="3"/>
    </row>
    <row r="21" spans="1:5" x14ac:dyDescent="0.2">
      <c r="A21" s="32" t="s">
        <v>12</v>
      </c>
      <c r="B21" s="33"/>
      <c r="C21" s="33"/>
      <c r="D21" s="33"/>
      <c r="E21" s="33"/>
    </row>
    <row r="22" spans="1:5" x14ac:dyDescent="0.2">
      <c r="A22" s="33" t="s">
        <v>20</v>
      </c>
      <c r="B22" s="33" t="s">
        <v>13</v>
      </c>
      <c r="C22" s="33"/>
      <c r="D22" s="34">
        <v>5</v>
      </c>
      <c r="E22" s="33"/>
    </row>
    <row r="23" spans="1:5" x14ac:dyDescent="0.2">
      <c r="A23" s="33"/>
      <c r="B23" s="33" t="s">
        <v>14</v>
      </c>
      <c r="C23" s="33"/>
      <c r="D23" s="34">
        <v>10</v>
      </c>
      <c r="E23" s="33"/>
    </row>
    <row r="24" spans="1:5" x14ac:dyDescent="0.2">
      <c r="A24" s="33"/>
      <c r="B24" s="33" t="s">
        <v>15</v>
      </c>
      <c r="C24" s="33"/>
      <c r="D24" s="34">
        <v>90</v>
      </c>
      <c r="E24" s="33"/>
    </row>
    <row r="25" spans="1:5" x14ac:dyDescent="0.2">
      <c r="A25" s="33"/>
      <c r="B25" s="33" t="s">
        <v>16</v>
      </c>
      <c r="C25" s="33"/>
      <c r="D25" s="34">
        <v>5</v>
      </c>
      <c r="E25" s="33"/>
    </row>
    <row r="26" spans="1:5" x14ac:dyDescent="0.2">
      <c r="A26" s="33" t="s">
        <v>17</v>
      </c>
      <c r="B26" s="33" t="s">
        <v>18</v>
      </c>
      <c r="C26" s="33"/>
      <c r="D26" s="34">
        <v>10</v>
      </c>
      <c r="E26" s="33"/>
    </row>
    <row r="27" spans="1:5" ht="15" thickBot="1" x14ac:dyDescent="0.25">
      <c r="A27" s="33"/>
      <c r="B27" s="33"/>
      <c r="C27" s="33"/>
      <c r="D27" s="35">
        <f>SUM(D22:D26)</f>
        <v>120</v>
      </c>
      <c r="E27" s="33"/>
    </row>
    <row r="28" spans="1:5" ht="15.75" thickTop="1" thickBot="1" x14ac:dyDescent="0.25">
      <c r="A28" s="13"/>
      <c r="B28" s="13"/>
      <c r="C28" s="13"/>
      <c r="D28" s="13"/>
      <c r="E28" s="13"/>
    </row>
    <row r="29" spans="1:5" ht="15.75" thickBot="1" x14ac:dyDescent="0.25">
      <c r="A29" s="36" t="s">
        <v>29</v>
      </c>
      <c r="B29" s="37"/>
      <c r="C29" s="37"/>
      <c r="D29" s="38">
        <v>400</v>
      </c>
      <c r="E29" s="1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&amp;LAnlage 3c zu GRDrs 749/2018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 2019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u41k011</dc:creator>
  <cp:lastModifiedBy>Bühler, Sonja</cp:lastModifiedBy>
  <cp:lastPrinted>2018-09-04T08:02:38Z</cp:lastPrinted>
  <dcterms:created xsi:type="dcterms:W3CDTF">2018-03-20T11:03:22Z</dcterms:created>
  <dcterms:modified xsi:type="dcterms:W3CDTF">2018-09-04T08:02:59Z</dcterms:modified>
</cp:coreProperties>
</file>