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915" windowWidth="15480" windowHeight="9045" activeTab="0"/>
  </bookViews>
  <sheets>
    <sheet name="Kostenschätzung" sheetId="1" r:id="rId1"/>
  </sheets>
  <definedNames>
    <definedName name="_xlnm.Print_Area" localSheetId="0">'Kostenschätzung'!$A$1:$F$45</definedName>
  </definedNames>
  <calcPr fullCalcOnLoad="1"/>
</workbook>
</file>

<file path=xl/sharedStrings.xml><?xml version="1.0" encoding="utf-8"?>
<sst xmlns="http://schemas.openxmlformats.org/spreadsheetml/2006/main" count="37" uniqueCount="37">
  <si>
    <t>Kostenschätzung</t>
  </si>
  <si>
    <t>I.)  Baukosten</t>
  </si>
  <si>
    <t>II.)  Analytik</t>
  </si>
  <si>
    <t>III.)  Ingenieurleistungen</t>
  </si>
  <si>
    <t>Tiefbauamt</t>
  </si>
  <si>
    <t>Sonderbereiche, 66-8.14</t>
  </si>
  <si>
    <t>Rauch</t>
  </si>
  <si>
    <t>Anlage 1 zur GRDrs 294/2014</t>
  </si>
  <si>
    <t>Stuttgart, den 11.07.2014</t>
  </si>
  <si>
    <t>Altlastensanierung Kraftwerk Gaisburg, Teilfläche Kohlebandbrücke, Stuttgart-Ost
Förderabschnitt 2, Bauabschnitt 3</t>
  </si>
  <si>
    <t>- Spartenumlegung</t>
  </si>
  <si>
    <t>- Abgrenzung Aushubbereich</t>
  </si>
  <si>
    <t>- Baustelleneinrichtung</t>
  </si>
  <si>
    <t>- Kampfmitteluntersuchung</t>
  </si>
  <si>
    <t>- Zelthalle (mit Abluftreinigung)</t>
  </si>
  <si>
    <t>- Arbeitsschutz (Personal)</t>
  </si>
  <si>
    <t>- Bereitstellungsflächen</t>
  </si>
  <si>
    <t>- Bodenaushub</t>
  </si>
  <si>
    <t>- Transport / Entsorgung von kontaminiertem Material</t>
  </si>
  <si>
    <t>- Wasseraustausch</t>
  </si>
  <si>
    <t>- Wiederverfüllung mit unbelastetem Bodenmaterial</t>
  </si>
  <si>
    <t>- Sicherung GW-Strom</t>
  </si>
  <si>
    <t>- Unterhalt / Wiederherstellung Fahrwege</t>
  </si>
  <si>
    <t>- Kanalbenutzungsgebühren</t>
  </si>
  <si>
    <t>- Vermessung / Beweissicherung</t>
  </si>
  <si>
    <t>- Chemische Analysen Abgrenzungsbohrungen</t>
  </si>
  <si>
    <t>- Chemische Analysen Boden</t>
  </si>
  <si>
    <t>- Chemische Analysen Wasser</t>
  </si>
  <si>
    <t>- Ingenieur- und Planungsleistungen</t>
  </si>
  <si>
    <t>Kosten (netto)</t>
  </si>
  <si>
    <t>19 % Mehrwertsteuer</t>
  </si>
  <si>
    <t>Summe Baukosten</t>
  </si>
  <si>
    <t>Summe Analytik</t>
  </si>
  <si>
    <t>Summe Ingenieurleistungen</t>
  </si>
  <si>
    <t>Kosten (brutto)</t>
  </si>
  <si>
    <t>Gesamtkosten</t>
  </si>
  <si>
    <t>Unvorhergesehenes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</si>
</sst>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0.0"/>
    <numFmt numFmtId="174" formatCode="0.0_ ;[Red]\-0.0\ "/>
    <numFmt numFmtId="175" formatCode="#,##0.00\ \€"/>
    <numFmt numFmtId="176" formatCode="#,##0.00\ &quot;€&quot;"/>
    <numFmt numFmtId="177" formatCode="[$-407]dddd\,\ d\.\ mmmm\ yyyy"/>
    <numFmt numFmtId="178" formatCode="[$-407]mmmm\ yy;@"/>
    <numFmt numFmtId="179" formatCode="#,##0\ &quot;€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u val="single"/>
      <sz val="11.5"/>
      <name val="Arial"/>
      <family val="2"/>
    </font>
    <font>
      <b/>
      <sz val="11.5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 horizontal="right"/>
    </xf>
    <xf numFmtId="0" fontId="7" fillId="0" borderId="10" xfId="0" applyFont="1" applyBorder="1" applyAlignment="1">
      <alignment/>
    </xf>
    <xf numFmtId="179" fontId="7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73" fontId="7" fillId="0" borderId="10" xfId="0" applyNumberFormat="1" applyFont="1" applyFill="1" applyBorder="1" applyAlignment="1">
      <alignment horizontal="left"/>
    </xf>
    <xf numFmtId="179" fontId="7" fillId="0" borderId="10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78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179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6">
      <selection activeCell="A37" sqref="A37"/>
    </sheetView>
  </sheetViews>
  <sheetFormatPr defaultColWidth="11.421875" defaultRowHeight="12.75"/>
  <cols>
    <col min="1" max="1" width="12.7109375" style="1" bestFit="1" customWidth="1"/>
    <col min="2" max="2" width="15.28125" style="1" customWidth="1"/>
    <col min="3" max="3" width="4.00390625" style="1" customWidth="1"/>
    <col min="4" max="4" width="11.421875" style="1" customWidth="1"/>
    <col min="5" max="5" width="24.00390625" style="1" customWidth="1"/>
    <col min="6" max="6" width="22.57421875" style="2" customWidth="1"/>
    <col min="7" max="16384" width="11.421875" style="1" customWidth="1"/>
  </cols>
  <sheetData>
    <row r="1" spans="1:6" ht="14.25">
      <c r="A1" s="34" t="s">
        <v>7</v>
      </c>
      <c r="B1" s="34"/>
      <c r="C1" s="34"/>
      <c r="D1" s="34"/>
      <c r="E1" s="34"/>
      <c r="F1" s="34"/>
    </row>
    <row r="2" ht="18" customHeight="1"/>
    <row r="3" spans="1:6" ht="18">
      <c r="A3" s="30" t="s">
        <v>0</v>
      </c>
      <c r="B3" s="31"/>
      <c r="C3" s="31"/>
      <c r="D3" s="31"/>
      <c r="E3" s="31"/>
      <c r="F3" s="31"/>
    </row>
    <row r="4" spans="1:6" ht="42" customHeight="1">
      <c r="A4" s="32" t="s">
        <v>9</v>
      </c>
      <c r="B4" s="33"/>
      <c r="C4" s="33"/>
      <c r="D4" s="33"/>
      <c r="E4" s="33"/>
      <c r="F4" s="33"/>
    </row>
    <row r="5" spans="1:6" ht="15">
      <c r="A5" s="3"/>
      <c r="B5" s="3"/>
      <c r="C5" s="3"/>
      <c r="D5" s="3"/>
      <c r="E5" s="3"/>
      <c r="F5" s="4"/>
    </row>
    <row r="6" ht="20.25" customHeight="1">
      <c r="A6" s="27" t="s">
        <v>1</v>
      </c>
    </row>
    <row r="7" spans="1:6" ht="14.25">
      <c r="A7" s="25" t="s">
        <v>10</v>
      </c>
      <c r="F7" s="5">
        <v>0</v>
      </c>
    </row>
    <row r="8" spans="1:6" ht="14.25">
      <c r="A8" s="25" t="s">
        <v>11</v>
      </c>
      <c r="F8" s="5">
        <v>92400</v>
      </c>
    </row>
    <row r="9" spans="1:6" ht="14.25">
      <c r="A9" s="25" t="s">
        <v>12</v>
      </c>
      <c r="F9" s="5">
        <v>300000</v>
      </c>
    </row>
    <row r="10" spans="1:6" ht="14.25">
      <c r="A10" s="25" t="s">
        <v>13</v>
      </c>
      <c r="F10" s="5">
        <v>10000</v>
      </c>
    </row>
    <row r="11" spans="1:6" ht="14.25">
      <c r="A11" s="25" t="s">
        <v>14</v>
      </c>
      <c r="F11" s="5">
        <v>356000</v>
      </c>
    </row>
    <row r="12" spans="1:6" ht="14.25">
      <c r="A12" s="25" t="s">
        <v>15</v>
      </c>
      <c r="F12" s="5">
        <v>20000</v>
      </c>
    </row>
    <row r="13" spans="1:6" ht="14.25">
      <c r="A13" s="25" t="s">
        <v>16</v>
      </c>
      <c r="F13" s="5">
        <v>30000</v>
      </c>
    </row>
    <row r="14" spans="1:6" ht="14.25">
      <c r="A14" s="25" t="s">
        <v>17</v>
      </c>
      <c r="F14" s="5">
        <v>440000</v>
      </c>
    </row>
    <row r="15" spans="1:6" ht="14.25">
      <c r="A15" s="25" t="s">
        <v>18</v>
      </c>
      <c r="F15" s="5">
        <v>1427000</v>
      </c>
    </row>
    <row r="16" spans="1:6" ht="14.25">
      <c r="A16" s="25" t="s">
        <v>19</v>
      </c>
      <c r="F16" s="5">
        <v>336000</v>
      </c>
    </row>
    <row r="17" spans="1:6" ht="14.25">
      <c r="A17" s="25" t="s">
        <v>20</v>
      </c>
      <c r="F17" s="5">
        <v>360000</v>
      </c>
    </row>
    <row r="18" spans="1:6" ht="14.25">
      <c r="A18" s="25" t="s">
        <v>21</v>
      </c>
      <c r="F18" s="5">
        <v>156000</v>
      </c>
    </row>
    <row r="19" spans="1:6" ht="14.25">
      <c r="A19" s="25" t="s">
        <v>22</v>
      </c>
      <c r="F19" s="5">
        <v>0</v>
      </c>
    </row>
    <row r="20" spans="1:6" ht="14.25">
      <c r="A20" s="25" t="s">
        <v>23</v>
      </c>
      <c r="F20" s="5">
        <v>48000</v>
      </c>
    </row>
    <row r="21" spans="1:6" ht="15" thickBot="1">
      <c r="A21" s="26" t="s">
        <v>24</v>
      </c>
      <c r="B21" s="6"/>
      <c r="C21" s="6"/>
      <c r="D21" s="6"/>
      <c r="E21" s="6"/>
      <c r="F21" s="7">
        <v>30000</v>
      </c>
    </row>
    <row r="22" spans="1:6" ht="15">
      <c r="A22" s="8" t="s">
        <v>31</v>
      </c>
      <c r="B22" s="9"/>
      <c r="C22" s="9"/>
      <c r="D22" s="9"/>
      <c r="E22" s="10"/>
      <c r="F22" s="11">
        <f>SUM(F7:F21)</f>
        <v>3605400</v>
      </c>
    </row>
    <row r="23" spans="1:6" ht="15">
      <c r="A23" s="8"/>
      <c r="B23" s="9"/>
      <c r="C23" s="9"/>
      <c r="D23" s="9"/>
      <c r="E23" s="10"/>
      <c r="F23" s="12"/>
    </row>
    <row r="24" spans="1:6" ht="21" customHeight="1">
      <c r="A24" s="27" t="s">
        <v>2</v>
      </c>
      <c r="B24" s="9"/>
      <c r="C24" s="9"/>
      <c r="D24" s="9"/>
      <c r="E24" s="10"/>
      <c r="F24" s="12"/>
    </row>
    <row r="25" spans="1:6" ht="14.25">
      <c r="A25" s="25" t="s">
        <v>25</v>
      </c>
      <c r="B25" s="9"/>
      <c r="C25" s="9"/>
      <c r="D25" s="9"/>
      <c r="E25" s="10"/>
      <c r="F25" s="5">
        <v>29440</v>
      </c>
    </row>
    <row r="26" spans="1:6" ht="14.25">
      <c r="A26" s="25" t="s">
        <v>26</v>
      </c>
      <c r="B26" s="9"/>
      <c r="C26" s="9"/>
      <c r="D26" s="9"/>
      <c r="E26" s="10"/>
      <c r="F26" s="5">
        <v>6000</v>
      </c>
    </row>
    <row r="27" spans="1:6" ht="15" thickBot="1">
      <c r="A27" s="26" t="s">
        <v>27</v>
      </c>
      <c r="B27" s="6"/>
      <c r="C27" s="6"/>
      <c r="D27" s="6"/>
      <c r="E27" s="6"/>
      <c r="F27" s="7">
        <v>10500</v>
      </c>
    </row>
    <row r="28" spans="1:6" ht="15">
      <c r="A28" s="8" t="s">
        <v>32</v>
      </c>
      <c r="B28" s="10"/>
      <c r="C28" s="10"/>
      <c r="E28" s="10"/>
      <c r="F28" s="13">
        <f>F25+F26+F27</f>
        <v>45940</v>
      </c>
    </row>
    <row r="29" spans="1:6" ht="15">
      <c r="A29" s="8"/>
      <c r="B29" s="10"/>
      <c r="C29" s="10"/>
      <c r="E29" s="10"/>
      <c r="F29" s="12"/>
    </row>
    <row r="30" spans="1:6" ht="20.25" customHeight="1">
      <c r="A30" s="27" t="s">
        <v>3</v>
      </c>
      <c r="B30" s="9"/>
      <c r="C30" s="9"/>
      <c r="D30" s="9"/>
      <c r="E30" s="10"/>
      <c r="F30" s="12"/>
    </row>
    <row r="31" spans="1:6" ht="15" thickBot="1">
      <c r="A31" s="26" t="s">
        <v>28</v>
      </c>
      <c r="B31" s="6"/>
      <c r="C31" s="6"/>
      <c r="D31" s="6"/>
      <c r="E31" s="6"/>
      <c r="F31" s="7">
        <v>250000</v>
      </c>
    </row>
    <row r="32" spans="1:6" ht="15">
      <c r="A32" s="8" t="s">
        <v>33</v>
      </c>
      <c r="B32" s="10"/>
      <c r="C32" s="10"/>
      <c r="E32" s="10"/>
      <c r="F32" s="13">
        <f>F31</f>
        <v>250000</v>
      </c>
    </row>
    <row r="33" spans="1:6" ht="15">
      <c r="A33" s="14"/>
      <c r="B33" s="10"/>
      <c r="C33" s="10"/>
      <c r="D33" s="10"/>
      <c r="E33" s="10"/>
      <c r="F33" s="12"/>
    </row>
    <row r="34" spans="1:6" ht="15">
      <c r="A34" s="8" t="s">
        <v>29</v>
      </c>
      <c r="B34" s="10"/>
      <c r="C34" s="10"/>
      <c r="D34" s="10"/>
      <c r="E34" s="10"/>
      <c r="F34" s="13">
        <f>F22+F28+F32</f>
        <v>3901340</v>
      </c>
    </row>
    <row r="35" spans="1:6" ht="15" thickBot="1">
      <c r="A35" s="6" t="s">
        <v>30</v>
      </c>
      <c r="B35" s="6"/>
      <c r="C35" s="6"/>
      <c r="D35" s="6"/>
      <c r="E35" s="6"/>
      <c r="F35" s="7">
        <f>F34*0.19</f>
        <v>741254.6</v>
      </c>
    </row>
    <row r="36" spans="1:6" s="15" customFormat="1" ht="15">
      <c r="A36" s="15" t="s">
        <v>34</v>
      </c>
      <c r="B36" s="1"/>
      <c r="C36" s="1"/>
      <c r="D36" s="1"/>
      <c r="E36" s="1"/>
      <c r="F36" s="11">
        <f>SUM(F34:F35)</f>
        <v>4642594.6</v>
      </c>
    </row>
    <row r="37" spans="1:6" ht="15" thickBot="1">
      <c r="A37" s="16" t="s">
        <v>36</v>
      </c>
      <c r="B37" s="6"/>
      <c r="C37" s="17"/>
      <c r="D37" s="18"/>
      <c r="E37" s="6"/>
      <c r="F37" s="19">
        <v>57405</v>
      </c>
    </row>
    <row r="39" spans="1:6" ht="16.5" customHeight="1">
      <c r="A39" s="28" t="s">
        <v>35</v>
      </c>
      <c r="B39" s="15"/>
      <c r="C39" s="15"/>
      <c r="D39" s="15"/>
      <c r="E39" s="15"/>
      <c r="F39" s="29">
        <f>F36+F37</f>
        <v>4699999.6</v>
      </c>
    </row>
    <row r="40" ht="15">
      <c r="F40" s="20"/>
    </row>
    <row r="41" ht="14.25">
      <c r="A41" s="21"/>
    </row>
    <row r="42" spans="1:2" ht="14.25">
      <c r="A42" s="22" t="s">
        <v>8</v>
      </c>
      <c r="B42" s="23"/>
    </row>
    <row r="43" spans="1:2" ht="14.25">
      <c r="A43" s="22" t="s">
        <v>4</v>
      </c>
      <c r="B43" s="23"/>
    </row>
    <row r="44" ht="14.25">
      <c r="A44" s="24" t="s">
        <v>5</v>
      </c>
    </row>
    <row r="45" ht="14.25">
      <c r="A45" s="24" t="s">
        <v>6</v>
      </c>
    </row>
  </sheetData>
  <sheetProtection/>
  <mergeCells count="3">
    <mergeCell ref="A3:F3"/>
    <mergeCell ref="A4:F4"/>
    <mergeCell ref="A1:F1"/>
  </mergeCells>
  <printOptions/>
  <pageMargins left="0.5905511811023623" right="0.5905511811023623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 Abt. 66-12.6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Stuttgart</dc:creator>
  <cp:keywords/>
  <dc:description/>
  <cp:lastModifiedBy>u668004</cp:lastModifiedBy>
  <cp:lastPrinted>2014-07-11T10:03:27Z</cp:lastPrinted>
  <dcterms:created xsi:type="dcterms:W3CDTF">1999-04-12T07:43:43Z</dcterms:created>
  <dcterms:modified xsi:type="dcterms:W3CDTF">2014-08-12T14:49:29Z</dcterms:modified>
  <cp:category/>
  <cp:version/>
  <cp:contentType/>
  <cp:contentStatus/>
</cp:coreProperties>
</file>