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510114\AppData\Local\Temp\notes65C8FE\"/>
    </mc:Choice>
  </mc:AlternateContent>
  <bookViews>
    <workbookView xWindow="480" yWindow="405" windowWidth="24480" windowHeight="117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31" i="1" l="1"/>
  <c r="I31" i="1" l="1"/>
  <c r="I33" i="1" s="1"/>
  <c r="I15" i="1"/>
  <c r="H31" i="1" l="1"/>
  <c r="H33" i="1" s="1"/>
  <c r="H15" i="1" l="1"/>
  <c r="D31" i="1"/>
  <c r="E31" i="1"/>
  <c r="G31" i="1"/>
  <c r="G15" i="1" l="1"/>
  <c r="E15" i="1"/>
  <c r="D15" i="1"/>
  <c r="D33" i="1" l="1"/>
  <c r="E33" i="1"/>
  <c r="G33" i="1"/>
</calcChain>
</file>

<file path=xl/sharedStrings.xml><?xml version="1.0" encoding="utf-8"?>
<sst xmlns="http://schemas.openxmlformats.org/spreadsheetml/2006/main" count="66" uniqueCount="37">
  <si>
    <t>Aufgabe</t>
  </si>
  <si>
    <t>714/2015</t>
  </si>
  <si>
    <t>Leitung</t>
  </si>
  <si>
    <t>S17</t>
  </si>
  <si>
    <t>925/2014</t>
  </si>
  <si>
    <t>Sekretariat</t>
  </si>
  <si>
    <t>EG5</t>
  </si>
  <si>
    <t>Sozialarbeit</t>
  </si>
  <si>
    <t>S15</t>
  </si>
  <si>
    <t>650/2016</t>
  </si>
  <si>
    <t>Hauswirtsch.</t>
  </si>
  <si>
    <t>EG2Ü</t>
  </si>
  <si>
    <t>Bewertung</t>
  </si>
  <si>
    <t>GRDrs</t>
  </si>
  <si>
    <t>51-00-14</t>
  </si>
  <si>
    <t>A11</t>
  </si>
  <si>
    <t>383/2015</t>
  </si>
  <si>
    <t>EG12</t>
  </si>
  <si>
    <t>51-00-22</t>
  </si>
  <si>
    <t>Gesamt Verwaltung</t>
  </si>
  <si>
    <t>Gesamt UMA 1.+2.</t>
  </si>
  <si>
    <t>EG 8</t>
  </si>
  <si>
    <t>51-FJ-31</t>
  </si>
  <si>
    <t>Gesamt UMA ION</t>
  </si>
  <si>
    <t>vorhandene Stellen mit KW 01/2022</t>
  </si>
  <si>
    <t>EG7*)</t>
  </si>
  <si>
    <t>*) Stelle ist nach EG3 abzuwerten</t>
  </si>
  <si>
    <t xml:space="preserve">Vollzug KW-Vermerk 01/2022
</t>
  </si>
  <si>
    <t>SB WJH</t>
  </si>
  <si>
    <t>EG6</t>
  </si>
  <si>
    <t>Übersicht über vorhandenen Stellen und den Bedarfen für
UMA ION  (Schaffung gegen Streichung)</t>
  </si>
  <si>
    <t>2. Verwaltung - Nicht über Entgeltsatz finanzierter Bedarf für UMA ION</t>
  </si>
  <si>
    <t>1. UMA ION - Über Entgeltsatz finanzierter Bedarf</t>
  </si>
  <si>
    <t xml:space="preserve">Bedarf UMA ION 
</t>
  </si>
  <si>
    <t xml:space="preserve">Schaffung gegen Streichung
KW 01/2024
</t>
  </si>
  <si>
    <t>Verläng.
KW 01/2023</t>
  </si>
  <si>
    <t xml:space="preserve">Verläng.
 KW 01/2024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</si>
</sst>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&quot;*&quot;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164" fontId="5" fillId="0" borderId="0" xfId="0" applyNumberFormat="1" applyFont="1"/>
    <xf numFmtId="0" fontId="1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165" fontId="0" fillId="0" borderId="0" xfId="0" applyNumberFormat="1"/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showGridLines="0" tabSelected="1" view="pageLayout" topLeftCell="A7" zoomScale="130" zoomScaleNormal="100" zoomScalePageLayoutView="130" workbookViewId="0">
      <selection activeCell="F18" sqref="F18"/>
    </sheetView>
  </sheetViews>
  <sheetFormatPr baseColWidth="10" defaultRowHeight="14.25" x14ac:dyDescent="0.2"/>
  <cols>
    <col min="1" max="1" width="7.5" customWidth="1"/>
    <col min="2" max="2" width="10" customWidth="1"/>
    <col min="3" max="3" width="9.625" customWidth="1"/>
    <col min="4" max="4" width="9.75" customWidth="1"/>
    <col min="5" max="5" width="6.75" customWidth="1"/>
    <col min="6" max="6" width="9.5" bestFit="1" customWidth="1"/>
    <col min="7" max="7" width="9.875" bestFit="1" customWidth="1"/>
    <col min="8" max="8" width="9.5" bestFit="1" customWidth="1"/>
    <col min="9" max="9" width="8.5" customWidth="1"/>
  </cols>
  <sheetData>
    <row r="2" spans="1:9" ht="15" hidden="1" x14ac:dyDescent="0.25">
      <c r="G2" s="2"/>
    </row>
    <row r="3" spans="1:9" ht="33" customHeight="1" x14ac:dyDescent="0.25">
      <c r="A3" s="27" t="s">
        <v>30</v>
      </c>
      <c r="B3" s="27"/>
      <c r="C3" s="27"/>
      <c r="D3" s="27"/>
      <c r="E3" s="27"/>
      <c r="F3" s="27"/>
      <c r="G3" s="27"/>
      <c r="H3" s="27"/>
      <c r="I3" s="27"/>
    </row>
    <row r="4" spans="1:9" ht="15" x14ac:dyDescent="0.25">
      <c r="A4" s="21"/>
      <c r="B4" s="21"/>
      <c r="C4" s="21"/>
      <c r="D4" s="21"/>
      <c r="E4" s="21"/>
      <c r="F4" s="24"/>
      <c r="G4" s="21"/>
      <c r="H4" s="21"/>
      <c r="I4" s="24"/>
    </row>
    <row r="6" spans="1:9" ht="15" x14ac:dyDescent="0.25">
      <c r="A6" s="28" t="s">
        <v>32</v>
      </c>
      <c r="B6" s="28"/>
      <c r="C6" s="28"/>
      <c r="D6" s="28"/>
      <c r="E6" s="28"/>
      <c r="F6" s="28"/>
      <c r="G6" s="28"/>
    </row>
    <row r="8" spans="1:9" ht="52.5" customHeight="1" x14ac:dyDescent="0.2">
      <c r="A8" s="1" t="s">
        <v>13</v>
      </c>
      <c r="B8" s="1" t="s">
        <v>0</v>
      </c>
      <c r="C8" s="1" t="s">
        <v>12</v>
      </c>
      <c r="D8" s="1" t="s">
        <v>24</v>
      </c>
      <c r="E8" s="3" t="s">
        <v>33</v>
      </c>
      <c r="F8" s="3" t="s">
        <v>35</v>
      </c>
      <c r="G8" s="3" t="s">
        <v>36</v>
      </c>
      <c r="H8" s="3" t="s">
        <v>34</v>
      </c>
      <c r="I8" s="3" t="s">
        <v>27</v>
      </c>
    </row>
    <row r="9" spans="1:9" x14ac:dyDescent="0.2">
      <c r="A9" s="5" t="s">
        <v>1</v>
      </c>
      <c r="B9" s="5" t="s">
        <v>2</v>
      </c>
      <c r="C9" s="5" t="s">
        <v>3</v>
      </c>
      <c r="D9" s="6">
        <v>1</v>
      </c>
      <c r="E9" s="7">
        <v>1</v>
      </c>
      <c r="F9" s="7"/>
      <c r="G9" s="7">
        <v>1</v>
      </c>
      <c r="H9" s="7"/>
      <c r="I9" s="7"/>
    </row>
    <row r="10" spans="1:9" x14ac:dyDescent="0.2">
      <c r="A10" s="5" t="s">
        <v>1</v>
      </c>
      <c r="B10" s="5" t="s">
        <v>5</v>
      </c>
      <c r="C10" s="5" t="s">
        <v>6</v>
      </c>
      <c r="D10" s="6">
        <v>0.65</v>
      </c>
      <c r="E10" s="7">
        <v>0.65</v>
      </c>
      <c r="F10" s="7"/>
      <c r="G10" s="7">
        <v>0.65</v>
      </c>
      <c r="H10" s="7"/>
      <c r="I10" s="7"/>
    </row>
    <row r="11" spans="1:9" x14ac:dyDescent="0.2">
      <c r="A11" s="5" t="s">
        <v>4</v>
      </c>
      <c r="B11" s="5" t="s">
        <v>7</v>
      </c>
      <c r="C11" s="5" t="s">
        <v>8</v>
      </c>
      <c r="D11" s="6">
        <v>11.45</v>
      </c>
      <c r="E11" s="7">
        <v>11.45</v>
      </c>
      <c r="F11" s="7"/>
      <c r="G11" s="7">
        <v>11.45</v>
      </c>
      <c r="H11" s="7"/>
      <c r="I11" s="7"/>
    </row>
    <row r="12" spans="1:9" x14ac:dyDescent="0.2">
      <c r="A12" s="18" t="s">
        <v>4</v>
      </c>
      <c r="B12" s="18" t="s">
        <v>10</v>
      </c>
      <c r="C12" s="18" t="s">
        <v>11</v>
      </c>
      <c r="D12" s="19">
        <v>2</v>
      </c>
      <c r="E12" s="20">
        <v>2</v>
      </c>
      <c r="F12" s="20"/>
      <c r="G12" s="7">
        <v>2</v>
      </c>
      <c r="H12" s="7"/>
      <c r="I12" s="7"/>
    </row>
    <row r="13" spans="1:9" x14ac:dyDescent="0.2">
      <c r="A13" s="5" t="s">
        <v>9</v>
      </c>
      <c r="B13" s="5" t="s">
        <v>10</v>
      </c>
      <c r="C13" s="5" t="s">
        <v>25</v>
      </c>
      <c r="D13" s="6">
        <v>1</v>
      </c>
      <c r="E13" s="7">
        <v>1</v>
      </c>
      <c r="F13" s="7"/>
      <c r="G13" s="7">
        <v>1</v>
      </c>
      <c r="H13" s="7"/>
      <c r="I13" s="7"/>
    </row>
    <row r="14" spans="1:9" x14ac:dyDescent="0.2">
      <c r="A14" s="5" t="s">
        <v>1</v>
      </c>
      <c r="B14" s="5" t="s">
        <v>14</v>
      </c>
      <c r="C14" s="5" t="s">
        <v>21</v>
      </c>
      <c r="D14" s="6">
        <v>0.5</v>
      </c>
      <c r="E14" s="7">
        <v>0.5</v>
      </c>
      <c r="F14" s="7"/>
      <c r="G14" s="7">
        <v>0.5</v>
      </c>
      <c r="H14" s="7"/>
      <c r="I14" s="7"/>
    </row>
    <row r="15" spans="1:9" x14ac:dyDescent="0.2">
      <c r="A15" s="30" t="s">
        <v>23</v>
      </c>
      <c r="B15" s="31"/>
      <c r="C15" s="8"/>
      <c r="D15" s="9">
        <f>SUM(D9:D14)</f>
        <v>16.600000000000001</v>
      </c>
      <c r="E15" s="10">
        <f>SUM(E9:E14)</f>
        <v>16.600000000000001</v>
      </c>
      <c r="F15" s="10"/>
      <c r="G15" s="10">
        <f>SUM(G9:G14)</f>
        <v>16.600000000000001</v>
      </c>
      <c r="H15" s="10">
        <f>SUM(H9:H14)</f>
        <v>0</v>
      </c>
      <c r="I15" s="10">
        <f>SUM(I9:I14)</f>
        <v>0</v>
      </c>
    </row>
    <row r="16" spans="1:9" x14ac:dyDescent="0.2">
      <c r="A16" s="13"/>
      <c r="B16" s="13"/>
      <c r="C16" s="14"/>
      <c r="D16" s="15"/>
      <c r="E16" s="16"/>
      <c r="F16" s="16"/>
      <c r="G16" s="16"/>
      <c r="H16" s="16"/>
      <c r="I16" s="16"/>
    </row>
    <row r="17" spans="1:9" x14ac:dyDescent="0.2">
      <c r="A17" s="13" t="s">
        <v>26</v>
      </c>
      <c r="B17" s="13"/>
      <c r="C17" s="14"/>
      <c r="D17" s="15"/>
      <c r="E17" s="16"/>
      <c r="F17" s="16"/>
      <c r="G17" s="16"/>
      <c r="H17" s="16"/>
      <c r="I17" s="16"/>
    </row>
    <row r="18" spans="1:9" x14ac:dyDescent="0.2">
      <c r="A18" s="13"/>
      <c r="B18" s="13"/>
      <c r="C18" s="14"/>
      <c r="D18" s="15"/>
      <c r="E18" s="16"/>
      <c r="F18" s="16"/>
      <c r="G18" s="16"/>
      <c r="H18" s="16"/>
      <c r="I18" s="16"/>
    </row>
    <row r="20" spans="1:9" ht="15" x14ac:dyDescent="0.25">
      <c r="A20" s="12" t="s">
        <v>31</v>
      </c>
      <c r="B20" s="12"/>
      <c r="C20" s="12"/>
      <c r="D20" s="12"/>
      <c r="E20" s="12"/>
      <c r="F20" s="12"/>
      <c r="G20" s="12"/>
    </row>
    <row r="22" spans="1:9" ht="50.25" customHeight="1" x14ac:dyDescent="0.2">
      <c r="A22" s="1" t="s">
        <v>13</v>
      </c>
      <c r="B22" s="1" t="s">
        <v>0</v>
      </c>
      <c r="C22" s="1" t="s">
        <v>12</v>
      </c>
      <c r="D22" s="1" t="s">
        <v>24</v>
      </c>
      <c r="E22" s="3" t="s">
        <v>33</v>
      </c>
      <c r="F22" s="3" t="s">
        <v>35</v>
      </c>
      <c r="G22" s="3" t="s">
        <v>36</v>
      </c>
      <c r="H22" s="3" t="s">
        <v>34</v>
      </c>
      <c r="I22" s="3" t="s">
        <v>27</v>
      </c>
    </row>
    <row r="23" spans="1:9" x14ac:dyDescent="0.2">
      <c r="A23" s="5" t="s">
        <v>4</v>
      </c>
      <c r="B23" s="5" t="s">
        <v>7</v>
      </c>
      <c r="C23" s="5" t="s">
        <v>8</v>
      </c>
      <c r="D23" s="6">
        <v>1</v>
      </c>
      <c r="E23" s="7">
        <v>1</v>
      </c>
      <c r="F23" s="7"/>
      <c r="G23" s="7">
        <v>1</v>
      </c>
      <c r="H23" s="7"/>
      <c r="I23" s="7"/>
    </row>
    <row r="24" spans="1:9" x14ac:dyDescent="0.2">
      <c r="A24" s="5"/>
      <c r="B24" s="5" t="s">
        <v>7</v>
      </c>
      <c r="C24" s="5" t="s">
        <v>8</v>
      </c>
      <c r="D24" s="6">
        <v>0</v>
      </c>
      <c r="E24" s="7">
        <v>1.1000000000000001</v>
      </c>
      <c r="F24" s="7"/>
      <c r="G24" s="7"/>
      <c r="H24" s="7">
        <v>1.1000000000000001</v>
      </c>
      <c r="I24" s="7"/>
    </row>
    <row r="25" spans="1:9" x14ac:dyDescent="0.2">
      <c r="A25" s="5" t="s">
        <v>1</v>
      </c>
      <c r="B25" s="5" t="s">
        <v>28</v>
      </c>
      <c r="C25" s="5" t="s">
        <v>15</v>
      </c>
      <c r="D25" s="6">
        <v>2</v>
      </c>
      <c r="E25" s="7">
        <v>2</v>
      </c>
      <c r="F25" s="7"/>
      <c r="G25" s="7">
        <v>2</v>
      </c>
      <c r="H25" s="7"/>
      <c r="I25" s="7"/>
    </row>
    <row r="26" spans="1:9" x14ac:dyDescent="0.2">
      <c r="A26" s="5" t="s">
        <v>1</v>
      </c>
      <c r="B26" s="5" t="s">
        <v>28</v>
      </c>
      <c r="C26" s="5" t="s">
        <v>15</v>
      </c>
      <c r="D26" s="6">
        <v>1</v>
      </c>
      <c r="E26" s="7">
        <v>1</v>
      </c>
      <c r="F26" s="7">
        <v>1</v>
      </c>
      <c r="G26" s="7"/>
      <c r="H26" s="7"/>
      <c r="I26" s="7"/>
    </row>
    <row r="27" spans="1:9" x14ac:dyDescent="0.2">
      <c r="A27" s="5" t="s">
        <v>1</v>
      </c>
      <c r="B27" s="5" t="s">
        <v>5</v>
      </c>
      <c r="C27" s="5" t="s">
        <v>29</v>
      </c>
      <c r="D27" s="6">
        <v>0.5</v>
      </c>
      <c r="E27" s="7">
        <v>0.5</v>
      </c>
      <c r="F27" s="7"/>
      <c r="G27" s="7">
        <v>0.5</v>
      </c>
      <c r="H27" s="7"/>
      <c r="I27" s="7"/>
    </row>
    <row r="28" spans="1:9" x14ac:dyDescent="0.2">
      <c r="A28" s="5" t="s">
        <v>16</v>
      </c>
      <c r="B28" s="5" t="s">
        <v>18</v>
      </c>
      <c r="C28" s="5" t="s">
        <v>15</v>
      </c>
      <c r="D28" s="6">
        <v>0.75</v>
      </c>
      <c r="E28" s="7"/>
      <c r="F28" s="7"/>
      <c r="G28" s="7"/>
      <c r="H28" s="7"/>
      <c r="I28" s="7">
        <v>0.75</v>
      </c>
    </row>
    <row r="29" spans="1:9" x14ac:dyDescent="0.2">
      <c r="A29" s="5" t="s">
        <v>1</v>
      </c>
      <c r="B29" s="5" t="s">
        <v>18</v>
      </c>
      <c r="C29" s="5" t="s">
        <v>15</v>
      </c>
      <c r="D29" s="6">
        <v>0.5</v>
      </c>
      <c r="E29" s="7"/>
      <c r="F29" s="7"/>
      <c r="G29" s="7"/>
      <c r="H29" s="7"/>
      <c r="I29" s="7">
        <v>0.5</v>
      </c>
    </row>
    <row r="30" spans="1:9" x14ac:dyDescent="0.2">
      <c r="A30" s="5" t="s">
        <v>1</v>
      </c>
      <c r="B30" s="5" t="s">
        <v>22</v>
      </c>
      <c r="C30" s="5" t="s">
        <v>17</v>
      </c>
      <c r="D30" s="6">
        <v>0.5</v>
      </c>
      <c r="E30" s="7">
        <v>0.5</v>
      </c>
      <c r="F30" s="7"/>
      <c r="G30" s="7">
        <v>0.5</v>
      </c>
      <c r="H30" s="10"/>
      <c r="I30" s="10"/>
    </row>
    <row r="31" spans="1:9" x14ac:dyDescent="0.2">
      <c r="A31" s="30" t="s">
        <v>19</v>
      </c>
      <c r="B31" s="31"/>
      <c r="C31" s="5"/>
      <c r="D31" s="9">
        <f t="shared" ref="D31:I31" si="0">SUM(D23:D30)</f>
        <v>6.25</v>
      </c>
      <c r="E31" s="10">
        <f t="shared" si="0"/>
        <v>6.1</v>
      </c>
      <c r="F31" s="10">
        <f t="shared" si="0"/>
        <v>1</v>
      </c>
      <c r="G31" s="10">
        <f t="shared" si="0"/>
        <v>4</v>
      </c>
      <c r="H31" s="17">
        <f t="shared" si="0"/>
        <v>1.1000000000000001</v>
      </c>
      <c r="I31" s="17">
        <f t="shared" si="0"/>
        <v>1.25</v>
      </c>
    </row>
    <row r="32" spans="1:9" x14ac:dyDescent="0.2">
      <c r="E32" s="22"/>
      <c r="F32" s="22"/>
    </row>
    <row r="33" spans="1:9" x14ac:dyDescent="0.2">
      <c r="A33" s="29" t="s">
        <v>20</v>
      </c>
      <c r="B33" s="29"/>
      <c r="D33" s="4">
        <f>SUM(D15+D31)</f>
        <v>22.85</v>
      </c>
      <c r="E33" s="4">
        <f>SUM(E31+E15)</f>
        <v>22.700000000000003</v>
      </c>
      <c r="F33" s="4">
        <v>1</v>
      </c>
      <c r="G33" s="11">
        <f>SUM(G31+G15)</f>
        <v>20.6</v>
      </c>
      <c r="H33" s="11">
        <f>SUM(H31)</f>
        <v>1.1000000000000001</v>
      </c>
      <c r="I33" s="11">
        <f>I31</f>
        <v>1.25</v>
      </c>
    </row>
    <row r="35" spans="1:9" ht="24" customHeight="1" x14ac:dyDescent="0.2">
      <c r="A35" s="26"/>
      <c r="B35" s="26"/>
      <c r="C35" s="26"/>
      <c r="D35" s="26"/>
      <c r="E35" s="26"/>
      <c r="F35" s="26"/>
      <c r="G35" s="26"/>
      <c r="H35" s="26"/>
      <c r="I35" s="23"/>
    </row>
    <row r="36" spans="1:9" ht="14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</row>
  </sheetData>
  <mergeCells count="7">
    <mergeCell ref="A36:I36"/>
    <mergeCell ref="A35:H35"/>
    <mergeCell ref="A3:I3"/>
    <mergeCell ref="A6:G6"/>
    <mergeCell ref="A33:B33"/>
    <mergeCell ref="A15:B15"/>
    <mergeCell ref="A31:B31"/>
  </mergeCells>
  <pageMargins left="0.70866141732283472" right="0.51181102362204722" top="0.74803149606299213" bottom="0.74803149606299213" header="0.31496062992125984" footer="0.31496062992125984"/>
  <pageSetup paperSize="9" fitToWidth="0" orientation="portrait" r:id="rId1"/>
  <headerFooter>
    <oddHeader>&amp;RAnlage 2 zu GRDrs 411/2021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u510114</dc:creator>
  <cp:lastModifiedBy>Alexandra Hannig</cp:lastModifiedBy>
  <cp:lastPrinted>2019-04-10T09:23:54Z</cp:lastPrinted>
  <dcterms:created xsi:type="dcterms:W3CDTF">2017-07-27T13:45:48Z</dcterms:created>
  <dcterms:modified xsi:type="dcterms:W3CDTF">2021-06-08T08:35:12Z</dcterms:modified>
</cp:coreProperties>
</file>